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Revenue Strategy\REVENUE RESET\RIT-T\1.0 Augmentation Projects\QNI\QNI PACR publication material\Spreadsheets\xlsx\"/>
    </mc:Choice>
  </mc:AlternateContent>
  <bookViews>
    <workbookView xWindow="0" yWindow="0" windowWidth="25200" windowHeight="11175" tabRatio="865"/>
  </bookViews>
  <sheets>
    <sheet name="Cover" sheetId="147" r:id="rId1"/>
    <sheet name="Version notes" sheetId="18" r:id="rId2"/>
    <sheet name="Disclaimer" sheetId="150" r:id="rId3"/>
    <sheet name="---Compare options---" sheetId="131" r:id="rId4"/>
    <sheet name="Step_BaseCase_CF" sheetId="96" r:id="rId5"/>
    <sheet name="Step_BaseCase_Capacity" sheetId="92" r:id="rId6"/>
    <sheet name="Step_BaseCase_Generation" sheetId="87" r:id="rId7"/>
    <sheet name="Step_BaseCase_VOM Cost" sheetId="75" r:id="rId8"/>
    <sheet name="Step_BaseCase_FOM Cost" sheetId="78" r:id="rId9"/>
    <sheet name="Step_BaseCase_Fuel Cost" sheetId="81" r:id="rId10"/>
    <sheet name="Step_BaseCase_Build Cost" sheetId="84" r:id="rId11"/>
    <sheet name="Step_BaseCase_REZ Tx Cost" sheetId="85" r:id="rId12"/>
    <sheet name="Step_BaseCase_USE&amp;DSP Cost" sheetId="94" r:id="rId13"/>
    <sheet name="Step_Option3C_CF" sheetId="129" r:id="rId14"/>
    <sheet name="Step_Option3C_Capacity" sheetId="110" r:id="rId15"/>
    <sheet name="Step_Option3C_Generation" sheetId="111" r:id="rId16"/>
    <sheet name="Step_Option3C_VOM Cost" sheetId="132" r:id="rId17"/>
    <sheet name="Step_Option3C_FOM Cost" sheetId="133" r:id="rId18"/>
    <sheet name="Step_Option3C_Fuel Cost" sheetId="134" r:id="rId19"/>
    <sheet name="Step_Option3C_Build Cost" sheetId="135" r:id="rId20"/>
    <sheet name="Step_Option3C_REZ Tx Cost" sheetId="136" r:id="rId21"/>
    <sheet name="Step_Option3C_USE&amp;DSP Cost" sheetId="137" r:id="rId22"/>
  </sheets>
  <definedNames>
    <definedName name="BaseCase_NEM_Build">'Step_BaseCase_Build Cost'!$C$15:$AA$15</definedName>
    <definedName name="BaseCase_NEM_DSP">'Step_BaseCase_USE&amp;DSP Cost'!$C$9:$AA$9</definedName>
    <definedName name="BaseCase_NEM_FOM">'Step_BaseCase_FOM Cost'!$C$15:$AA$15</definedName>
    <definedName name="BaseCase_NEM_Fuel">'Step_BaseCase_Fuel Cost'!$C$15:$AA$15</definedName>
    <definedName name="BaseCase_NEM_REZ">'Step_BaseCase_REZ Tx Cost'!$C$9:$AA$9</definedName>
    <definedName name="BaseCase_NEM_VOM">'Step_BaseCase_VOM Cost'!$C$15:$AA$15</definedName>
    <definedName name="CIQWBGuid" hidden="1">"32a91085-3057-4656-87d2-f3c7894ddc12"</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42419.6529050926</definedName>
    <definedName name="IQ_NAMES_REVISION_DATE__1" hidden="1">42118.6535879629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Option3C_NEM_Build">'Step_Option3C_Build Cost'!$C$15:$AA$15</definedName>
    <definedName name="Option3C_NEM_DSP">'Step_Option3C_USE&amp;DSP Cost'!$C$9:$AA$9</definedName>
    <definedName name="Option3C_NEM_FOM">'Step_Option3C_FOM Cost'!$C$15:$AA$15</definedName>
    <definedName name="Option3C_NEM_Fuel">'Step_Option3C_Fuel Cost'!$C$15:$AA$15</definedName>
    <definedName name="Option3C_NEM_REZ">'Step_Option3C_REZ Tx Cost'!$C$9:$AA$9</definedName>
    <definedName name="Option3C_NEM_VOM">'Step_Option3C_VOM Cost'!$C$15:$AA$15</definedName>
    <definedName name="_xlnm.Print_Area" localSheetId="0">Cover!$A$1:$AM$45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45" i="131" l="1"/>
  <c r="B26" i="131"/>
  <c r="A41" i="131" l="1"/>
  <c r="A22" i="131" l="1"/>
  <c r="W49" i="131" l="1"/>
  <c r="AC52" i="131"/>
  <c r="AF30" i="131"/>
  <c r="X52" i="131"/>
  <c r="X50" i="131"/>
  <c r="P34" i="131"/>
  <c r="P29" i="131"/>
  <c r="M30" i="131"/>
  <c r="N54" i="131"/>
  <c r="K46" i="131"/>
  <c r="AA54" i="131"/>
  <c r="M52" i="131"/>
  <c r="J54" i="131"/>
  <c r="AD46" i="131"/>
  <c r="P35" i="131"/>
  <c r="Y31" i="131"/>
  <c r="T29" i="131"/>
  <c r="M45" i="131"/>
  <c r="K28" i="131"/>
  <c r="AF28" i="131"/>
  <c r="AC30" i="131"/>
  <c r="Y45" i="131"/>
  <c r="J28" i="131"/>
  <c r="T52" i="131"/>
  <c r="AE30" i="131"/>
  <c r="AB26" i="131"/>
  <c r="AB28" i="131"/>
  <c r="I26" i="131"/>
  <c r="Y35" i="131"/>
  <c r="O31" i="131"/>
  <c r="R11" i="131"/>
  <c r="K7" i="131"/>
  <c r="N10" i="131"/>
  <c r="AD31" i="131"/>
  <c r="AE10" i="131"/>
  <c r="O51" i="131"/>
  <c r="Q52" i="131"/>
  <c r="R29" i="131"/>
  <c r="X11" i="131"/>
  <c r="W50" i="131"/>
  <c r="W33" i="131"/>
  <c r="I51" i="131"/>
  <c r="P45" i="131"/>
  <c r="AB34" i="131"/>
  <c r="S52" i="131"/>
  <c r="AG27" i="131"/>
  <c r="L34" i="131"/>
  <c r="L49" i="131"/>
  <c r="R53" i="131"/>
  <c r="M31" i="131"/>
  <c r="Y10" i="131"/>
  <c r="L7" i="131"/>
  <c r="N33" i="131"/>
  <c r="AA46" i="131"/>
  <c r="U35" i="131"/>
  <c r="AG53" i="131"/>
  <c r="W47" i="131"/>
  <c r="Q53" i="131"/>
  <c r="V50" i="131"/>
  <c r="AG11" i="131"/>
  <c r="P51" i="131"/>
  <c r="Q26" i="131"/>
  <c r="I11" i="131"/>
  <c r="P7" i="131"/>
  <c r="AE9" i="131"/>
  <c r="W30" i="131"/>
  <c r="V31" i="131"/>
  <c r="R49" i="131"/>
  <c r="AE29" i="131"/>
  <c r="X12" i="131"/>
  <c r="S9" i="131"/>
  <c r="O46" i="131"/>
  <c r="P11" i="131"/>
  <c r="X26" i="131"/>
  <c r="X29" i="131"/>
  <c r="J33" i="131"/>
  <c r="V11" i="131"/>
  <c r="V27" i="131"/>
  <c r="W10" i="131"/>
  <c r="M8" i="131"/>
  <c r="Y8" i="131"/>
  <c r="X8" i="131"/>
  <c r="AD11" i="131"/>
  <c r="Z49" i="131"/>
  <c r="X49" i="131"/>
  <c r="W51" i="131"/>
  <c r="R46" i="131"/>
  <c r="AC31" i="131"/>
  <c r="W45" i="131"/>
  <c r="Q7" i="131"/>
  <c r="I54" i="131"/>
  <c r="N8" i="131"/>
  <c r="U8" i="131"/>
  <c r="AA49" i="131"/>
  <c r="AE26" i="131"/>
  <c r="P31" i="131"/>
  <c r="AE8" i="131"/>
  <c r="N12" i="131"/>
  <c r="T49" i="131"/>
  <c r="T47" i="131"/>
  <c r="P12" i="131"/>
  <c r="AF11" i="131"/>
  <c r="I10" i="131"/>
  <c r="S7" i="131"/>
  <c r="J29" i="131"/>
  <c r="AE46" i="131"/>
  <c r="L45" i="131"/>
  <c r="AF48" i="131"/>
  <c r="K33" i="131"/>
  <c r="T10" i="131"/>
  <c r="R12" i="131"/>
  <c r="AC48" i="131"/>
  <c r="AB8" i="131"/>
  <c r="Q34" i="131"/>
  <c r="P46" i="131"/>
  <c r="AB30" i="131"/>
  <c r="I30" i="131"/>
  <c r="T34" i="131"/>
  <c r="U33" i="131"/>
  <c r="N11" i="131"/>
  <c r="AF50" i="131"/>
  <c r="AF46" i="131"/>
  <c r="Z54" i="131"/>
  <c r="AE52" i="131"/>
  <c r="AE47" i="131"/>
  <c r="AE35" i="131"/>
  <c r="J32" i="131"/>
  <c r="Q51" i="131"/>
  <c r="L51" i="131"/>
  <c r="S51" i="131"/>
  <c r="R26" i="131"/>
  <c r="AB50" i="131"/>
  <c r="J48" i="131"/>
  <c r="S50" i="131"/>
  <c r="J45" i="131"/>
  <c r="Q54" i="131"/>
  <c r="T27" i="131"/>
  <c r="J30" i="131"/>
  <c r="AG28" i="131"/>
  <c r="AA45" i="131"/>
  <c r="AC28" i="131"/>
  <c r="Z11" i="131"/>
  <c r="AG31" i="131"/>
  <c r="Y33" i="131"/>
  <c r="AA51" i="131"/>
  <c r="N46" i="131"/>
  <c r="N45" i="131"/>
  <c r="X51" i="131"/>
  <c r="AB46" i="131"/>
  <c r="R33" i="131"/>
  <c r="N27" i="131"/>
  <c r="T48" i="131"/>
  <c r="Z29" i="131"/>
  <c r="X46" i="131"/>
  <c r="Z34" i="131"/>
  <c r="T35" i="131"/>
  <c r="O35" i="131"/>
  <c r="AE31" i="131"/>
  <c r="N7" i="131"/>
  <c r="I8" i="131"/>
  <c r="Z35" i="131"/>
  <c r="AF9" i="131"/>
  <c r="L53" i="131"/>
  <c r="V54" i="131"/>
  <c r="T51" i="131"/>
  <c r="X31" i="131"/>
  <c r="AC49" i="131"/>
  <c r="AF33" i="131"/>
  <c r="AF34" i="131"/>
  <c r="AC47" i="131"/>
  <c r="M54" i="131"/>
  <c r="AB45" i="131"/>
  <c r="K27" i="131"/>
  <c r="K30" i="131"/>
  <c r="L47" i="131"/>
  <c r="R34" i="131"/>
  <c r="AC35" i="131"/>
  <c r="J8" i="131"/>
  <c r="AE32" i="131"/>
  <c r="O29" i="131"/>
  <c r="S33" i="131"/>
  <c r="J53" i="131"/>
  <c r="Z47" i="131"/>
  <c r="P54" i="131"/>
  <c r="W32" i="131"/>
  <c r="AD48" i="131"/>
  <c r="R35" i="131"/>
  <c r="AC27" i="131"/>
  <c r="S46" i="131"/>
  <c r="O12" i="131"/>
  <c r="AA7" i="131"/>
  <c r="S10" i="131"/>
  <c r="AC54" i="131"/>
  <c r="M10" i="131"/>
  <c r="S29" i="131"/>
  <c r="U52" i="131"/>
  <c r="AF35" i="131"/>
  <c r="J9" i="131"/>
  <c r="M51" i="131"/>
  <c r="Q12" i="131"/>
  <c r="S45" i="131"/>
  <c r="AG33" i="131"/>
  <c r="Y27" i="131"/>
  <c r="P9" i="131"/>
  <c r="AF8" i="131"/>
  <c r="Q8" i="131"/>
  <c r="S8" i="131"/>
  <c r="AG10" i="131"/>
  <c r="AD34" i="131"/>
  <c r="V47" i="131"/>
  <c r="T30" i="131"/>
  <c r="M9" i="131"/>
  <c r="Q45" i="131"/>
  <c r="O30" i="131"/>
  <c r="K26" i="131"/>
  <c r="O8" i="131"/>
  <c r="AD28" i="131"/>
  <c r="Q35" i="131"/>
  <c r="O50" i="131"/>
  <c r="L50" i="131"/>
  <c r="X32" i="131"/>
  <c r="AG7" i="131"/>
  <c r="Y9" i="131"/>
  <c r="AB54" i="131"/>
  <c r="O54" i="131"/>
  <c r="AG35" i="131"/>
  <c r="Y53" i="131"/>
  <c r="T26" i="131"/>
  <c r="T50" i="131"/>
  <c r="T33" i="131"/>
  <c r="Z53" i="131"/>
  <c r="AA50" i="131"/>
  <c r="O45" i="131"/>
  <c r="AF26" i="131"/>
  <c r="K45" i="131"/>
  <c r="AB31" i="131"/>
  <c r="AG54" i="131"/>
  <c r="M47" i="131"/>
  <c r="AB33" i="131"/>
  <c r="AB29" i="131"/>
  <c r="R31" i="131"/>
  <c r="M35" i="131"/>
  <c r="P8" i="131"/>
  <c r="P28" i="131"/>
  <c r="AE34" i="131"/>
  <c r="L32" i="131"/>
  <c r="I27" i="131"/>
  <c r="W46" i="131"/>
  <c r="O32" i="131"/>
  <c r="Z51" i="131"/>
  <c r="N34" i="131"/>
  <c r="Q30" i="131"/>
  <c r="X34" i="131"/>
  <c r="M27" i="131"/>
  <c r="AB53" i="131"/>
  <c r="Q33" i="131"/>
  <c r="AA47" i="131"/>
  <c r="Y11" i="131"/>
  <c r="M11" i="131"/>
  <c r="AE33" i="131"/>
  <c r="V32" i="131"/>
  <c r="AC32" i="131"/>
  <c r="P26" i="131"/>
  <c r="W28" i="131"/>
  <c r="M53" i="131"/>
  <c r="AA53" i="131"/>
  <c r="K53" i="131"/>
  <c r="T54" i="131"/>
  <c r="AD47" i="131"/>
  <c r="K54" i="131"/>
  <c r="AD29" i="131"/>
  <c r="K12" i="131"/>
  <c r="Q31" i="131"/>
  <c r="J10" i="131"/>
  <c r="AC9" i="131"/>
  <c r="AA9" i="131"/>
  <c r="Z12" i="131"/>
  <c r="AF7" i="131"/>
  <c r="Z33" i="131"/>
  <c r="AD27" i="131"/>
  <c r="L33" i="131"/>
  <c r="AC45" i="131"/>
  <c r="AF54" i="131"/>
  <c r="N52" i="131"/>
  <c r="AA30" i="131"/>
  <c r="U45" i="131"/>
  <c r="Y54" i="131"/>
  <c r="P52" i="131"/>
  <c r="Y48" i="131"/>
  <c r="AA26" i="131"/>
  <c r="AG26" i="131"/>
  <c r="M46" i="131"/>
  <c r="AE11" i="131"/>
  <c r="L10" i="131"/>
  <c r="O26" i="131"/>
  <c r="T32" i="131"/>
  <c r="M32" i="131"/>
  <c r="J52" i="131"/>
  <c r="I49" i="131"/>
  <c r="U30" i="131"/>
  <c r="Z28" i="131"/>
  <c r="AF29" i="131"/>
  <c r="Y50" i="131"/>
  <c r="X53" i="131"/>
  <c r="L54" i="131"/>
  <c r="AB35" i="131"/>
  <c r="X9" i="131"/>
  <c r="O10" i="131"/>
  <c r="Y28" i="131"/>
  <c r="AE53" i="131"/>
  <c r="AC33" i="131"/>
  <c r="K52" i="131"/>
  <c r="I12" i="131"/>
  <c r="I7" i="131"/>
  <c r="T45" i="131"/>
  <c r="K9" i="131"/>
  <c r="Z46" i="131"/>
  <c r="AF49" i="131"/>
  <c r="J47" i="131"/>
  <c r="T12" i="131"/>
  <c r="M28" i="131"/>
  <c r="W7" i="131"/>
  <c r="Z8" i="131"/>
  <c r="T8" i="131"/>
  <c r="AG12" i="131"/>
  <c r="U28" i="131"/>
  <c r="X48" i="131"/>
  <c r="U32" i="131"/>
  <c r="AB9" i="131"/>
  <c r="Y29" i="131"/>
  <c r="S12" i="131"/>
  <c r="AD30" i="131"/>
  <c r="P10" i="131"/>
  <c r="U47" i="131"/>
  <c r="AA12" i="131"/>
  <c r="AC10" i="131"/>
  <c r="R32" i="131"/>
  <c r="Z7" i="131"/>
  <c r="U53" i="131"/>
  <c r="P33" i="131"/>
  <c r="R28" i="131"/>
  <c r="W54" i="131"/>
  <c r="M33" i="131"/>
  <c r="AE12" i="131"/>
  <c r="AG50" i="131"/>
  <c r="V30" i="131"/>
  <c r="N9" i="131"/>
  <c r="L46" i="131"/>
  <c r="AE48" i="131"/>
  <c r="AB11" i="131"/>
  <c r="O11" i="131"/>
  <c r="S35" i="131"/>
  <c r="Q9" i="131"/>
  <c r="V8" i="131"/>
  <c r="S48" i="131"/>
  <c r="V33" i="131"/>
  <c r="AC29" i="131"/>
  <c r="V26" i="131"/>
  <c r="W53" i="131"/>
  <c r="Z26" i="131"/>
  <c r="AD7" i="131"/>
  <c r="R51" i="131"/>
  <c r="Q27" i="131"/>
  <c r="AD35" i="131"/>
  <c r="R52" i="131"/>
  <c r="S11" i="131"/>
  <c r="R10" i="131"/>
  <c r="V9" i="131"/>
  <c r="AC26" i="131"/>
  <c r="Z52" i="131"/>
  <c r="Q46" i="131"/>
  <c r="N50" i="131"/>
  <c r="AC46" i="131"/>
  <c r="X33" i="131"/>
  <c r="Y32" i="131"/>
  <c r="N47" i="131"/>
  <c r="S30" i="131"/>
  <c r="AB27" i="131"/>
  <c r="R30" i="131"/>
  <c r="AA33" i="131"/>
  <c r="AA28" i="131"/>
  <c r="AC51" i="131"/>
  <c r="AD50" i="131"/>
  <c r="W52" i="131"/>
  <c r="AB12" i="131"/>
  <c r="L12" i="131"/>
  <c r="Q49" i="131"/>
  <c r="K48" i="131"/>
  <c r="S53" i="131"/>
  <c r="M29" i="131"/>
  <c r="T28" i="131"/>
  <c r="I32" i="131"/>
  <c r="AG52" i="131"/>
  <c r="V52" i="131"/>
  <c r="V45" i="131"/>
  <c r="W27" i="131"/>
  <c r="W26" i="131"/>
  <c r="AD32" i="131"/>
  <c r="N31" i="131"/>
  <c r="Q11" i="131"/>
  <c r="AG9" i="131"/>
  <c r="R9" i="131"/>
  <c r="AB7" i="131"/>
  <c r="J31" i="131"/>
  <c r="X10" i="131"/>
  <c r="Y30" i="131"/>
  <c r="AD45" i="131"/>
  <c r="AA27" i="131"/>
  <c r="U34" i="131"/>
  <c r="N48" i="131"/>
  <c r="R50" i="131"/>
  <c r="I45" i="131"/>
  <c r="S47" i="131"/>
  <c r="S28" i="131"/>
  <c r="K50" i="131"/>
  <c r="P47" i="131"/>
  <c r="I34" i="131"/>
  <c r="AB48" i="131"/>
  <c r="I46" i="131"/>
  <c r="O47" i="131"/>
  <c r="X45" i="131"/>
  <c r="V10" i="131"/>
  <c r="T31" i="131"/>
  <c r="W34" i="131"/>
  <c r="Q10" i="131"/>
  <c r="K8" i="131"/>
  <c r="R8" i="131"/>
  <c r="V48" i="131"/>
  <c r="L31" i="131"/>
  <c r="AF27" i="131"/>
  <c r="AE50" i="131"/>
  <c r="I50" i="131"/>
  <c r="N28" i="131"/>
  <c r="O27" i="131"/>
  <c r="AB10" i="131"/>
  <c r="Y47" i="131"/>
  <c r="J11" i="131"/>
  <c r="V46" i="131"/>
  <c r="V49" i="131"/>
  <c r="R7" i="131"/>
  <c r="AD52" i="131"/>
  <c r="X47" i="131"/>
  <c r="W29" i="131"/>
  <c r="M34" i="131"/>
  <c r="I52" i="131"/>
  <c r="R27" i="131"/>
  <c r="R48" i="131"/>
  <c r="U49" i="131"/>
  <c r="S49" i="131"/>
  <c r="R47" i="131"/>
  <c r="AF51" i="131"/>
  <c r="AD33" i="131"/>
  <c r="AD49" i="131"/>
  <c r="AF52" i="131"/>
  <c r="I31" i="131"/>
  <c r="AA11" i="131"/>
  <c r="P48" i="131"/>
  <c r="K34" i="131"/>
  <c r="AG47" i="131"/>
  <c r="L48" i="131"/>
  <c r="N29" i="131"/>
  <c r="Q32" i="131"/>
  <c r="AE45" i="131"/>
  <c r="S26" i="131"/>
  <c r="AC34" i="131"/>
  <c r="P30" i="131"/>
  <c r="Q47" i="131"/>
  <c r="P27" i="131"/>
  <c r="W35" i="131"/>
  <c r="AA35" i="131"/>
  <c r="V7" i="131"/>
  <c r="U7" i="131"/>
  <c r="O7" i="131"/>
  <c r="K31" i="131"/>
  <c r="Y7" i="131"/>
  <c r="AG34" i="131"/>
  <c r="AA29" i="131"/>
  <c r="AD53" i="131"/>
  <c r="J27" i="131"/>
  <c r="AA52" i="131"/>
  <c r="X54" i="131"/>
  <c r="P53" i="131"/>
  <c r="Y34" i="131"/>
  <c r="Q28" i="131"/>
  <c r="M48" i="131"/>
  <c r="AE27" i="131"/>
  <c r="J26" i="131"/>
  <c r="AF53" i="131"/>
  <c r="J35" i="131"/>
  <c r="L11" i="131"/>
  <c r="Z9" i="131"/>
  <c r="X28" i="131"/>
  <c r="AD51" i="131"/>
  <c r="V53" i="131"/>
  <c r="N53" i="131"/>
  <c r="N32" i="131"/>
  <c r="Q48" i="131"/>
  <c r="Y52" i="131"/>
  <c r="T46" i="131"/>
  <c r="U26" i="131"/>
  <c r="AD9" i="131"/>
  <c r="AD54" i="131"/>
  <c r="AF10" i="131"/>
  <c r="M26" i="131"/>
  <c r="U11" i="131"/>
  <c r="AA32" i="131"/>
  <c r="N26" i="131"/>
  <c r="AG51" i="131"/>
  <c r="O49" i="131"/>
  <c r="Y12" i="131"/>
  <c r="AA48" i="131"/>
  <c r="O9" i="131"/>
  <c r="T7" i="131"/>
  <c r="U10" i="131"/>
  <c r="L35" i="131"/>
  <c r="AA34" i="131"/>
  <c r="AA31" i="131"/>
  <c r="S54" i="131"/>
  <c r="U12" i="131"/>
  <c r="I9" i="131"/>
  <c r="X7" i="131"/>
  <c r="R45" i="131"/>
  <c r="Z50" i="131"/>
  <c r="N51" i="131"/>
  <c r="I53" i="131"/>
  <c r="Z10" i="131"/>
  <c r="AC12" i="131"/>
  <c r="U50" i="131"/>
  <c r="AB52" i="131"/>
  <c r="U54" i="131"/>
  <c r="W48" i="131"/>
  <c r="K32" i="131"/>
  <c r="Z45" i="131"/>
  <c r="U27" i="131"/>
  <c r="Z32" i="131"/>
  <c r="V29" i="131"/>
  <c r="L28" i="131"/>
  <c r="I48" i="131"/>
  <c r="AF47" i="131"/>
  <c r="K47" i="131"/>
  <c r="S34" i="131"/>
  <c r="X30" i="131"/>
  <c r="K35" i="131"/>
  <c r="I35" i="131"/>
  <c r="I29" i="131"/>
  <c r="Z30" i="131"/>
  <c r="M50" i="131"/>
  <c r="U51" i="131"/>
  <c r="U48" i="131"/>
  <c r="I33" i="131"/>
  <c r="Z48" i="131"/>
  <c r="V28" i="131"/>
  <c r="P49" i="131"/>
  <c r="O34" i="131"/>
  <c r="Y46" i="131"/>
  <c r="K11" i="131"/>
  <c r="V12" i="131"/>
  <c r="J12" i="131"/>
  <c r="U9" i="131"/>
  <c r="K10" i="131"/>
  <c r="AC11" i="131"/>
  <c r="V35" i="131"/>
  <c r="AE7" i="131"/>
  <c r="J49" i="131"/>
  <c r="AG46" i="131"/>
  <c r="S31" i="131"/>
  <c r="Q29" i="131"/>
  <c r="Y26" i="131"/>
  <c r="AG48" i="131"/>
  <c r="AB32" i="131"/>
  <c r="L26" i="131"/>
  <c r="L30" i="131"/>
  <c r="AG49" i="131"/>
  <c r="P50" i="131"/>
  <c r="S27" i="131"/>
  <c r="K51" i="131"/>
  <c r="AF12" i="131"/>
  <c r="Z31" i="131"/>
  <c r="AC7" i="131"/>
  <c r="O28" i="131"/>
  <c r="I28" i="131"/>
  <c r="K29" i="131"/>
  <c r="AC50" i="131"/>
  <c r="AE28" i="131"/>
  <c r="U46" i="131"/>
  <c r="L29" i="131"/>
  <c r="J50" i="131"/>
  <c r="AG45" i="131"/>
  <c r="J46" i="131"/>
  <c r="V34" i="131"/>
  <c r="W12" i="131"/>
  <c r="J7" i="131"/>
  <c r="W9" i="131"/>
  <c r="AF32" i="131"/>
  <c r="N49" i="131"/>
  <c r="X27" i="131"/>
  <c r="L27" i="131"/>
  <c r="U31" i="131"/>
  <c r="AD10" i="131"/>
  <c r="AB47" i="131"/>
  <c r="M7" i="131"/>
  <c r="AB49" i="131"/>
  <c r="P32" i="131"/>
  <c r="AD12" i="131"/>
  <c r="T9" i="131"/>
  <c r="W11" i="131"/>
  <c r="L8" i="131"/>
  <c r="W8" i="131"/>
  <c r="AC8" i="131"/>
  <c r="J51" i="131"/>
  <c r="O48" i="131"/>
  <c r="U29" i="131"/>
  <c r="O33" i="131"/>
  <c r="AE49" i="131"/>
  <c r="L52" i="131"/>
  <c r="K49" i="131"/>
  <c r="Y51" i="131"/>
  <c r="O52" i="131"/>
  <c r="N30" i="131"/>
  <c r="O53" i="131"/>
  <c r="V51" i="131"/>
  <c r="J34" i="131"/>
  <c r="AG32" i="131"/>
  <c r="S32" i="131"/>
  <c r="N35" i="131"/>
  <c r="I47" i="131"/>
  <c r="Q50" i="131"/>
  <c r="W31" i="131"/>
  <c r="AB51" i="131"/>
  <c r="AD26" i="131"/>
  <c r="T53" i="131"/>
  <c r="T11" i="131"/>
  <c r="AD8" i="131"/>
  <c r="AG30" i="131"/>
  <c r="AF45" i="131"/>
  <c r="Z27" i="131"/>
  <c r="AC53" i="131"/>
  <c r="AG29" i="131"/>
  <c r="X35" i="131"/>
  <c r="M12" i="131"/>
  <c r="M49" i="131"/>
  <c r="AE51" i="131"/>
  <c r="AA10" i="131"/>
  <c r="AF31" i="131"/>
  <c r="R54" i="131"/>
  <c r="Y49" i="131"/>
  <c r="L9" i="131"/>
  <c r="AE54" i="131"/>
  <c r="AA8" i="131"/>
  <c r="AG8" i="131"/>
  <c r="I13" i="131" l="1"/>
  <c r="J13" i="131" s="1"/>
  <c r="K13" i="131" s="1"/>
  <c r="L13" i="131" s="1"/>
  <c r="M13" i="131" s="1"/>
  <c r="N13" i="131" s="1"/>
  <c r="O13" i="131" s="1"/>
  <c r="P13" i="131" s="1"/>
  <c r="Q13" i="131" s="1"/>
  <c r="R13" i="131" s="1"/>
  <c r="S13" i="131" s="1"/>
  <c r="T13" i="131" s="1"/>
  <c r="U13" i="131" s="1"/>
  <c r="V13" i="131" s="1"/>
  <c r="W13" i="131" s="1"/>
  <c r="X13" i="131" s="1"/>
  <c r="Y13" i="131" s="1"/>
  <c r="Z13" i="131" s="1"/>
  <c r="AA13" i="131" s="1"/>
  <c r="AB13" i="131" s="1"/>
  <c r="AC13" i="131" s="1"/>
  <c r="AD13" i="131" s="1"/>
  <c r="AE13" i="131" s="1"/>
  <c r="AF13" i="131" s="1"/>
  <c r="AG13" i="131" s="1"/>
</calcChain>
</file>

<file path=xl/sharedStrings.xml><?xml version="1.0" encoding="utf-8"?>
<sst xmlns="http://schemas.openxmlformats.org/spreadsheetml/2006/main" count="4330" uniqueCount="94">
  <si>
    <t>2030-31</t>
  </si>
  <si>
    <t>2031-32</t>
  </si>
  <si>
    <t>2032-33</t>
  </si>
  <si>
    <t>2033-34</t>
  </si>
  <si>
    <t>2034-35</t>
  </si>
  <si>
    <t>2035-36</t>
  </si>
  <si>
    <t>2036-37</t>
  </si>
  <si>
    <t>2037-38</t>
  </si>
  <si>
    <t>2038-39</t>
  </si>
  <si>
    <t>2039-40</t>
  </si>
  <si>
    <t>Change log</t>
  </si>
  <si>
    <t>2020-21</t>
  </si>
  <si>
    <t>2021-22</t>
  </si>
  <si>
    <t>2022-23</t>
  </si>
  <si>
    <t>2023-24</t>
  </si>
  <si>
    <t>2024-25</t>
  </si>
  <si>
    <t>2025-26</t>
  </si>
  <si>
    <t>2026-27</t>
  </si>
  <si>
    <t>2027-28</t>
  </si>
  <si>
    <t>2028-29</t>
  </si>
  <si>
    <t>2029-30</t>
  </si>
  <si>
    <t>OCGT / Diesel</t>
  </si>
  <si>
    <t>CCGT</t>
  </si>
  <si>
    <t>Gas - Steam</t>
  </si>
  <si>
    <t>Hydro</t>
  </si>
  <si>
    <t>Wind</t>
  </si>
  <si>
    <t>Solar PV</t>
  </si>
  <si>
    <t>REZ</t>
  </si>
  <si>
    <t>Region</t>
  </si>
  <si>
    <t>NSW1</t>
  </si>
  <si>
    <t>LS storage</t>
  </si>
  <si>
    <t>QLD1</t>
  </si>
  <si>
    <t>SA1</t>
  </si>
  <si>
    <t>TAS1</t>
  </si>
  <si>
    <t>VIC1</t>
  </si>
  <si>
    <t>Pumped Hydro</t>
  </si>
  <si>
    <t>Transmission</t>
  </si>
  <si>
    <t>Black Coal</t>
  </si>
  <si>
    <t>Brown Coal</t>
  </si>
  <si>
    <t>Pumped Hydro Pump</t>
  </si>
  <si>
    <t>FOM</t>
  </si>
  <si>
    <t>Fuel</t>
  </si>
  <si>
    <t>VOM</t>
  </si>
  <si>
    <t>2040-41</t>
  </si>
  <si>
    <t>2041-42</t>
  </si>
  <si>
    <t>2042-43</t>
  </si>
  <si>
    <t>2043-44</t>
  </si>
  <si>
    <t>2044-45</t>
  </si>
  <si>
    <t>Technology</t>
  </si>
  <si>
    <t>NEM</t>
  </si>
  <si>
    <t>Aggregation</t>
  </si>
  <si>
    <t>Compare</t>
  </si>
  <si>
    <t>to</t>
  </si>
  <si>
    <t>Total</t>
  </si>
  <si>
    <t>CAPEX</t>
  </si>
  <si>
    <t>Select region</t>
  </si>
  <si>
    <t>NEM discounted gross market benefits by year</t>
  </si>
  <si>
    <t>Capacity difference (MW)</t>
  </si>
  <si>
    <t xml:space="preserve"> </t>
  </si>
  <si>
    <t>Cumulative total</t>
  </si>
  <si>
    <t>Generation difference (GWh)*</t>
  </si>
  <si>
    <t>Capacity calculated on 1 July. In early study years some wind and solar projects enter later in the financial year and are therefore reflected in the following financial year's capacity.</t>
  </si>
  <si>
    <t>Total excluding storage</t>
  </si>
  <si>
    <t>This block has been intentionally left blank.</t>
  </si>
  <si>
    <t>BaseCase</t>
  </si>
  <si>
    <t>Option3C</t>
  </si>
  <si>
    <t>Real June 2019 dollars discounted to June 2020 dollars</t>
  </si>
  <si>
    <t>Real June 2019 dollars discounted to June 2020 dollars. The total capital costs are annualised for modelling purposes, but presented here in the installation year.</t>
  </si>
  <si>
    <t>Real June 2019 dollars ($m) discounted to June 2020 dollars</t>
  </si>
  <si>
    <t>PADR results workbook released for Option 3C under the Step Change scenario</t>
  </si>
  <si>
    <t>USE&amp;DSP</t>
  </si>
  <si>
    <t>Note in this chart negative capacity correspond to avoided build due to HumeLink Option 3C.</t>
  </si>
  <si>
    <t>*Generation shown is as-generated whereas demand met is sent-out. The difference in as-generated generation with HumeLink Option 3C and Base case is due to different auxiliaries and losses.</t>
  </si>
  <si>
    <t>Installed capacity by technology (MW) - HumeLink Base case, Step Change scenario</t>
  </si>
  <si>
    <t>Annual generation by technology (GWh) - HumeLink Base case, Step Change scenario</t>
  </si>
  <si>
    <t>VOM cost by technology ($000s) - HumeLink Base case, Step Change scenario</t>
  </si>
  <si>
    <t>FOM cost by technology ($000s) - HumeLink Base case, Step Change scenario</t>
  </si>
  <si>
    <t>Real June 2019 dollars discounted to June 2020 dollars. For new entrant capacity, the FOM is incurred annually in modelling, but presented here in the installation year. For existing capacity, the FOM is presented annually. In the Houston Kemp economic assessment workbook, FOM for existing capacity is not included. As retirement dates are the same in the Base case and with each augmentation option, excluding FOM for existing generators does not affect the gross market benefits.</t>
  </si>
  <si>
    <t>Fuel cost by technology ($000s) - HumeLink Base case, Step Change scenario</t>
  </si>
  <si>
    <t>New generation build cost (CAPEX) by technology ($000s) - HumeLink Base case, Step Change scenario</t>
  </si>
  <si>
    <t>REZ transmission expansion cost by region ($000s) - HumeLink Base case, Step Change scenario</t>
  </si>
  <si>
    <t>USE and DSP cost by region ($000s) - HumeLink Base case, Step Change scenario</t>
  </si>
  <si>
    <t>Installed capacity by technology (MW) - HumeLink Option 3C, Step Change scenario</t>
  </si>
  <si>
    <t>Annual generation by technology (GWh) - HumeLink Option 3C, Step Change scenario</t>
  </si>
  <si>
    <t>VOM cost by technology ($000s) - HumeLink Option 3C, Step Change scenario</t>
  </si>
  <si>
    <t>FOM cost by technology ($000s) - HumeLink Option 3C, Step Change scenario</t>
  </si>
  <si>
    <t>Fuel cost by technology ($000s) - HumeLink Option 3C, Step Change scenario</t>
  </si>
  <si>
    <t>New generation build cost (CAPEX) by technology ($000s) - HumeLink Option 3C, Step Change scenario</t>
  </si>
  <si>
    <t>REZ transmission expansion cost by region ($000s) - HumeLink Option 3C, Step Change scenario</t>
  </si>
  <si>
    <t>USE and DSP cost by region ($000s) - HumeLink Option 3C, Step Change scenario</t>
  </si>
  <si>
    <t>* Rounded to the closest integer</t>
  </si>
  <si>
    <t>Capacity factor by technology (%)* - HumeLink Base case, Step Change scenario</t>
  </si>
  <si>
    <t>Capacity factor by technology (%)* - HumeLink Option 3C, Step Change scenario</t>
  </si>
  <si>
    <t>USE &amp; DSP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</si>
</sst>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quot;$&quot;* #,##0_-;_-&quot;$&quot;* &quot;-&quot;_-;_-@_-"/>
    <numFmt numFmtId="41" formatCode="_-* #,##0_-;\-* #,##0_-;_-* &quot;-&quot;_-;_-@_-"/>
    <numFmt numFmtId="44" formatCode="_-&quot;$&quot;* #,##0.00_-;\-&quot;$&quot;* #,##0.00_-;_-&quot;$&quot;* &quot;-&quot;??_-;_-@_-"/>
    <numFmt numFmtId="164" formatCode="0.0"/>
    <numFmt numFmtId="165" formatCode="&quot;$&quot;#,##0"/>
  </numFmts>
  <fonts count="35">
    <font>
      <sz val="11"/>
      <color theme="1"/>
      <name val="Calibri"/>
      <family val="2"/>
      <scheme val="minor"/>
    </font>
    <font>
      <sz val="11"/>
      <color theme="1"/>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rgb="FF7F7F7F"/>
      <name val="Calibri"/>
      <family val="2"/>
      <scheme val="minor"/>
    </font>
    <font>
      <sz val="12"/>
      <name val="ⓒoUAAA¨u"/>
      <family val="1"/>
      <charset val="255"/>
    </font>
    <font>
      <sz val="11"/>
      <name val="￥i￠￢￠?o"/>
      <family val="3"/>
      <charset val="255"/>
    </font>
    <font>
      <sz val="10"/>
      <name val="돋움체"/>
      <family val="3"/>
      <charset val="255"/>
    </font>
    <font>
      <sz val="12"/>
      <name val="바탕체"/>
      <family val="1"/>
      <charset val="255"/>
    </font>
    <font>
      <sz val="12"/>
      <name val="바탕체"/>
      <family val="3"/>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sz val="11"/>
      <color rgb="FFFF0000"/>
      <name val="Calibri"/>
      <family val="2"/>
      <scheme val="minor"/>
    </font>
    <font>
      <sz val="11"/>
      <color theme="0"/>
      <name val="Calibri"/>
      <family val="2"/>
      <scheme val="minor"/>
    </font>
    <font>
      <b/>
      <sz val="18"/>
      <color theme="3"/>
      <name val="Cambria"/>
      <family val="2"/>
      <scheme val="major"/>
    </font>
    <font>
      <sz val="18"/>
      <color rgb="FFFFD200"/>
      <name val="EYInterstate"/>
    </font>
    <font>
      <sz val="18"/>
      <color theme="3"/>
      <name val="Cambria"/>
      <family val="2"/>
      <scheme val="major"/>
    </font>
    <font>
      <sz val="10"/>
      <name val="Arial"/>
      <family val="2"/>
    </font>
    <font>
      <b/>
      <sz val="11"/>
      <name val="Calibri"/>
      <family val="2"/>
      <scheme val="minor"/>
    </font>
    <font>
      <b/>
      <sz val="12"/>
      <color rgb="FFFFE600"/>
      <name val="Arial"/>
      <family val="2"/>
    </font>
    <font>
      <sz val="18"/>
      <color rgb="FFFFE600"/>
      <name val="EYInterstate"/>
    </font>
    <font>
      <b/>
      <sz val="18"/>
      <color rgb="FF3F3F3F"/>
      <name val="Arial"/>
      <family val="2"/>
    </font>
    <font>
      <sz val="18"/>
      <color rgb="FFFFE600"/>
      <name val="Arial"/>
      <family val="2"/>
    </font>
    <font>
      <sz val="18"/>
      <color rgb="FFFFD200"/>
      <name val="Arial"/>
      <family val="2"/>
    </font>
    <font>
      <i/>
      <sz val="11"/>
      <color theme="1"/>
      <name val="Calibri"/>
      <family val="2"/>
      <scheme val="minor"/>
    </font>
    <font>
      <u/>
      <sz val="8"/>
      <name val="Arial"/>
      <family val="2"/>
    </font>
  </fonts>
  <fills count="39">
    <fill>
      <patternFill patternType="none"/>
    </fill>
    <fill>
      <patternFill patternType="gray125"/>
    </fill>
    <fill>
      <patternFill patternType="solid">
        <fgColor rgb="FFF2F2F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499984740745262"/>
        <bgColor indexed="64"/>
      </patternFill>
    </fill>
    <fill>
      <patternFill patternType="solid">
        <fgColor rgb="FF747480"/>
        <bgColor indexed="64"/>
      </patternFill>
    </fill>
    <fill>
      <patternFill patternType="solid">
        <fgColor rgb="FFC4C4CD"/>
        <bgColor indexed="64"/>
      </patternFill>
    </fill>
    <fill>
      <patternFill patternType="solid">
        <fgColor theme="0"/>
        <bgColor indexed="64"/>
      </patternFill>
    </fill>
    <fill>
      <patternFill patternType="solid">
        <fgColor rgb="FFFFFFFF"/>
        <bgColor indexed="64"/>
      </patternFill>
    </fill>
    <fill>
      <patternFill patternType="solid">
        <fgColor rgb="FFFFE600"/>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3153">
    <xf numFmtId="0" fontId="0" fillId="0" borderId="0"/>
    <xf numFmtId="0" fontId="2" fillId="2" borderId="1" applyNumberFormat="0" applyAlignment="0" applyProtection="0"/>
    <xf numFmtId="0" fontId="7" fillId="0" borderId="0" applyNumberFormat="0" applyFill="0" applyBorder="0" applyAlignment="0" applyProtection="0"/>
    <xf numFmtId="0" fontId="8" fillId="0" borderId="0" applyFont="0" applyFill="0" applyBorder="0" applyAlignment="0" applyProtection="0"/>
    <xf numFmtId="0" fontId="9" fillId="0" borderId="0" applyFont="0" applyFill="0" applyBorder="0" applyAlignment="0" applyProtection="0"/>
    <xf numFmtId="0" fontId="10" fillId="0" borderId="0" applyFont="0" applyFill="0" applyBorder="0" applyAlignment="0" applyProtection="0"/>
    <xf numFmtId="0" fontId="11" fillId="0" borderId="0" applyFont="0" applyFill="0" applyBorder="0" applyAlignment="0" applyProtection="0"/>
    <xf numFmtId="0" fontId="12" fillId="0" borderId="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1" applyNumberFormat="0" applyAlignment="0" applyProtection="0"/>
    <xf numFmtId="0" fontId="20" fillId="2" borderId="5" applyNumberFormat="0" applyAlignment="0" applyProtection="0"/>
    <xf numFmtId="0" fontId="3" fillId="0" borderId="6" applyNumberFormat="0" applyFill="0" applyAlignment="0" applyProtection="0"/>
    <xf numFmtId="0" fontId="4" fillId="7" borderId="7" applyNumberFormat="0" applyAlignment="0" applyProtection="0"/>
    <xf numFmtId="0" fontId="21" fillId="0" borderId="0" applyNumberFormat="0" applyFill="0" applyBorder="0" applyAlignment="0" applyProtection="0"/>
    <xf numFmtId="0" fontId="2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5" fillId="0" borderId="9" applyNumberFormat="0" applyFill="0" applyAlignment="0" applyProtection="0"/>
    <xf numFmtId="0" fontId="15" fillId="0" borderId="0" applyNumberFormat="0" applyFill="0" applyBorder="0" applyAlignment="0" applyProtection="0"/>
    <xf numFmtId="0" fontId="23" fillId="0" borderId="0" applyNumberForma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41" fontId="1" fillId="0" borderId="0" applyFont="0" applyFill="0" applyBorder="0" applyAlignment="0" applyProtection="0"/>
    <xf numFmtId="0" fontId="5" fillId="0" borderId="9" applyNumberFormat="0" applyFill="0" applyAlignment="0" applyProtection="0"/>
    <xf numFmtId="0" fontId="15" fillId="0" borderId="0" applyNumberFormat="0" applyFill="0" applyBorder="0" applyAlignment="0" applyProtection="0"/>
    <xf numFmtId="0" fontId="23" fillId="0" borderId="0" applyNumberForma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5" fillId="0" borderId="9" applyNumberFormat="0" applyFill="0" applyAlignment="0" applyProtection="0"/>
    <xf numFmtId="0" fontId="15" fillId="0" borderId="0" applyNumberFormat="0" applyFill="0" applyBorder="0" applyAlignment="0" applyProtection="0"/>
    <xf numFmtId="0" fontId="23" fillId="0" borderId="0" applyNumberForma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5" fillId="0" borderId="9" applyNumberFormat="0" applyFill="0" applyAlignment="0" applyProtection="0"/>
    <xf numFmtId="0" fontId="15" fillId="0" borderId="0" applyNumberFormat="0" applyFill="0" applyBorder="0" applyAlignment="0" applyProtection="0"/>
    <xf numFmtId="0" fontId="23" fillId="0" borderId="0" applyNumberForma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0" fontId="1" fillId="8" borderId="8" applyNumberFormat="0" applyFont="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8" borderId="8" applyNumberFormat="0" applyFont="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25" fillId="0" borderId="0" applyNumberForma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5" fillId="0" borderId="0" applyNumberForma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1" fillId="8" borderId="8" applyNumberFormat="0" applyFont="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0" fontId="5" fillId="0" borderId="9" applyNumberFormat="0" applyFill="0" applyAlignment="0" applyProtection="0"/>
    <xf numFmtId="0" fontId="34" fillId="0" borderId="0" applyNumberFormat="0" applyFill="0" applyBorder="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44" fontId="1" fillId="0" borderId="0" applyFont="0" applyFill="0" applyBorder="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5" fillId="0" borderId="9" applyNumberFormat="0" applyFill="0" applyAlignment="0" applyProtection="0"/>
  </cellStyleXfs>
  <cellXfs count="44">
    <xf numFmtId="0" fontId="0" fillId="0" borderId="0" xfId="0"/>
    <xf numFmtId="3" fontId="0" fillId="35" borderId="0" xfId="0" applyNumberFormat="1" applyFont="1" applyFill="1"/>
    <xf numFmtId="14" fontId="0" fillId="0" borderId="0" xfId="0" applyNumberFormat="1"/>
    <xf numFmtId="0" fontId="0" fillId="0" borderId="0" xfId="0"/>
    <xf numFmtId="0" fontId="6" fillId="0" borderId="0" xfId="0" applyFont="1"/>
    <xf numFmtId="164" fontId="0" fillId="0" borderId="0" xfId="0" applyNumberFormat="1"/>
    <xf numFmtId="0" fontId="0" fillId="0" borderId="0" xfId="0"/>
    <xf numFmtId="0" fontId="0" fillId="0" borderId="0" xfId="0"/>
    <xf numFmtId="14" fontId="0" fillId="0" borderId="0" xfId="0" applyNumberFormat="1"/>
    <xf numFmtId="0" fontId="0" fillId="0" borderId="0" xfId="0"/>
    <xf numFmtId="0" fontId="0" fillId="36" borderId="0" xfId="0" applyFill="1"/>
    <xf numFmtId="0" fontId="0" fillId="37" borderId="0" xfId="0" applyFill="1"/>
    <xf numFmtId="0" fontId="4" fillId="34" borderId="0" xfId="0" applyFont="1" applyFill="1"/>
    <xf numFmtId="0" fontId="28" fillId="34" borderId="0" xfId="0" applyFont="1" applyFill="1" applyAlignment="1">
      <alignment vertical="center"/>
    </xf>
    <xf numFmtId="3" fontId="0" fillId="35" borderId="0" xfId="0" applyNumberFormat="1" applyFill="1"/>
    <xf numFmtId="0" fontId="0" fillId="35" borderId="0" xfId="0" applyFill="1"/>
    <xf numFmtId="9" fontId="0" fillId="35" borderId="0" xfId="0" applyNumberFormat="1" applyFill="1"/>
    <xf numFmtId="0" fontId="29" fillId="33" borderId="0" xfId="0" applyFont="1" applyFill="1"/>
    <xf numFmtId="0" fontId="0" fillId="35" borderId="0" xfId="0" applyFill="1"/>
    <xf numFmtId="0" fontId="0" fillId="35" borderId="0" xfId="0" applyFill="1"/>
    <xf numFmtId="0" fontId="0" fillId="35" borderId="0" xfId="0" applyFill="1"/>
    <xf numFmtId="0" fontId="0" fillId="35" borderId="0" xfId="0" applyFill="1"/>
    <xf numFmtId="0" fontId="0" fillId="0" borderId="0" xfId="0"/>
    <xf numFmtId="0" fontId="24" fillId="33" borderId="0" xfId="0" applyFont="1" applyFill="1"/>
    <xf numFmtId="0" fontId="0" fillId="35" borderId="0" xfId="0" applyFill="1"/>
    <xf numFmtId="0" fontId="31" fillId="33" borderId="0" xfId="0" applyFont="1" applyFill="1"/>
    <xf numFmtId="0" fontId="32" fillId="33" borderId="0" xfId="0" applyFont="1" applyFill="1"/>
    <xf numFmtId="3" fontId="0" fillId="38" borderId="0" xfId="0" applyNumberFormat="1" applyFill="1"/>
    <xf numFmtId="165" fontId="5" fillId="35" borderId="0" xfId="0" applyNumberFormat="1" applyFont="1" applyFill="1"/>
    <xf numFmtId="0" fontId="5" fillId="36" borderId="0" xfId="0" applyFont="1" applyFill="1"/>
    <xf numFmtId="0" fontId="0" fillId="0" borderId="0" xfId="0"/>
    <xf numFmtId="0" fontId="33" fillId="37" borderId="0" xfId="0" applyFont="1" applyFill="1"/>
    <xf numFmtId="0" fontId="0" fillId="0" borderId="0" xfId="0"/>
    <xf numFmtId="0" fontId="5" fillId="38" borderId="0" xfId="0" applyFont="1" applyFill="1"/>
    <xf numFmtId="1" fontId="0" fillId="35" borderId="0" xfId="0" applyNumberFormat="1" applyFill="1"/>
    <xf numFmtId="1" fontId="0" fillId="38" borderId="0" xfId="63146" applyNumberFormat="1" applyFont="1" applyFill="1"/>
    <xf numFmtId="0" fontId="33" fillId="36" borderId="0" xfId="0" applyFont="1" applyFill="1"/>
    <xf numFmtId="3" fontId="0" fillId="37" borderId="0" xfId="0" applyNumberFormat="1" applyFill="1"/>
    <xf numFmtId="0" fontId="30" fillId="2" borderId="5" xfId="15" applyFont="1" applyProtection="1">
      <protection locked="0"/>
    </xf>
    <xf numFmtId="0" fontId="20" fillId="2" borderId="5" xfId="15" applyProtection="1">
      <protection locked="0"/>
    </xf>
    <xf numFmtId="0" fontId="22" fillId="36" borderId="0" xfId="0" applyFont="1" applyFill="1"/>
    <xf numFmtId="0" fontId="5" fillId="38" borderId="0" xfId="0" applyFont="1" applyFill="1" applyAlignment="1">
      <alignment horizontal="center"/>
    </xf>
    <xf numFmtId="0" fontId="27" fillId="38" borderId="0" xfId="0" applyFont="1" applyFill="1" applyAlignment="1">
      <alignment horizontal="center"/>
    </xf>
    <xf numFmtId="0" fontId="33" fillId="37" borderId="0" xfId="0" applyFont="1" applyFill="1" applyAlignment="1">
      <alignment horizontal="left" wrapText="1"/>
    </xf>
  </cellXfs>
  <cellStyles count="6315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O [0]_C¡IAo_AoAUAy¡ÆeC¡I " xfId="3"/>
    <cellStyle name="A¨­￠￢￠O_AoAUAy¡ÆeC¡I " xfId="4"/>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12" builtinId="27" customBuiltin="1"/>
    <cellStyle name="Calculation" xfId="1" builtinId="22" customBuiltin="1"/>
    <cellStyle name="Check Cell" xfId="17" builtinId="23" customBuiltin="1"/>
    <cellStyle name="Comma [0]" xfId="43" builtinId="6" hidden="1"/>
    <cellStyle name="Comma [0]" xfId="381" builtinId="6" hidden="1"/>
    <cellStyle name="Comma [0]" xfId="376" builtinId="6" hidden="1"/>
    <cellStyle name="Comma [0]" xfId="391" builtinId="6" hidden="1"/>
    <cellStyle name="Comma [0]" xfId="729" builtinId="6" hidden="1"/>
    <cellStyle name="Comma [0]" xfId="724" builtinId="6" hidden="1"/>
    <cellStyle name="Comma [0]" xfId="386" builtinId="6" hidden="1"/>
    <cellStyle name="Comma [0]" xfId="1067" builtinId="6" hidden="1"/>
    <cellStyle name="Comma [0]" xfId="1062" builtinId="6" hidden="1"/>
    <cellStyle name="Comma [0] 10" xfId="125" hidden="1"/>
    <cellStyle name="Comma [0] 10" xfId="290" hidden="1"/>
    <cellStyle name="Comma [0] 10" xfId="254" hidden="1"/>
    <cellStyle name="Comma [0] 10" xfId="90" hidden="1"/>
    <cellStyle name="Comma [0] 10" xfId="473" hidden="1"/>
    <cellStyle name="Comma [0] 10" xfId="638" hidden="1"/>
    <cellStyle name="Comma [0] 10" xfId="602" hidden="1"/>
    <cellStyle name="Comma [0] 10" xfId="438" hidden="1"/>
    <cellStyle name="Comma [0] 10" xfId="811" hidden="1"/>
    <cellStyle name="Comma [0] 10" xfId="976" hidden="1"/>
    <cellStyle name="Comma [0] 10" xfId="940" hidden="1"/>
    <cellStyle name="Comma [0] 10" xfId="776" hidden="1"/>
    <cellStyle name="Comma [0] 10" xfId="1153" hidden="1"/>
    <cellStyle name="Comma [0] 10" xfId="1318" hidden="1"/>
    <cellStyle name="Comma [0] 10" xfId="1282" hidden="1"/>
    <cellStyle name="Comma [0] 10" xfId="1118" hidden="1"/>
    <cellStyle name="Comma [0] 10" xfId="1481" hidden="1"/>
    <cellStyle name="Comma [0] 10" xfId="1646" hidden="1"/>
    <cellStyle name="Comma [0] 10" xfId="1610" hidden="1"/>
    <cellStyle name="Comma [0] 10" xfId="1446" hidden="1"/>
    <cellStyle name="Comma [0] 10" xfId="1809" hidden="1"/>
    <cellStyle name="Comma [0] 10" xfId="1974" hidden="1"/>
    <cellStyle name="Comma [0] 10" xfId="1938" hidden="1"/>
    <cellStyle name="Comma [0] 10" xfId="1774" hidden="1"/>
    <cellStyle name="Comma [0] 10" xfId="2140" hidden="1"/>
    <cellStyle name="Comma [0] 10" xfId="2304" hidden="1"/>
    <cellStyle name="Comma [0] 10" xfId="2269" hidden="1"/>
    <cellStyle name="Comma [0] 10" xfId="2105" hidden="1"/>
    <cellStyle name="Comma [0] 10" xfId="4549" hidden="1"/>
    <cellStyle name="Comma [0] 10" xfId="33937" hidden="1"/>
    <cellStyle name="Comma [0] 10" xfId="61194" hidden="1"/>
    <cellStyle name="Comma [0] 10" xfId="61276" hidden="1"/>
    <cellStyle name="Comma [0] 10" xfId="61360" hidden="1"/>
    <cellStyle name="Comma [0] 10" xfId="61442" hidden="1"/>
    <cellStyle name="Comma [0] 10" xfId="61525" hidden="1"/>
    <cellStyle name="Comma [0] 10" xfId="61607" hidden="1"/>
    <cellStyle name="Comma [0] 10" xfId="61687" hidden="1"/>
    <cellStyle name="Comma [0] 10" xfId="61769" hidden="1"/>
    <cellStyle name="Comma [0] 10" xfId="61851" hidden="1"/>
    <cellStyle name="Comma [0] 10" xfId="61933" hidden="1"/>
    <cellStyle name="Comma [0] 10" xfId="62017" hidden="1"/>
    <cellStyle name="Comma [0] 10" xfId="62099" hidden="1"/>
    <cellStyle name="Comma [0] 10" xfId="62181" hidden="1"/>
    <cellStyle name="Comma [0] 10" xfId="62263" hidden="1"/>
    <cellStyle name="Comma [0] 10" xfId="62343" hidden="1"/>
    <cellStyle name="Comma [0] 10" xfId="62425" hidden="1"/>
    <cellStyle name="Comma [0] 10" xfId="62500" hidden="1"/>
    <cellStyle name="Comma [0] 10" xfId="62582" hidden="1"/>
    <cellStyle name="Comma [0] 10" xfId="62666" hidden="1"/>
    <cellStyle name="Comma [0] 10" xfId="62748" hidden="1"/>
    <cellStyle name="Comma [0] 10" xfId="62830" hidden="1"/>
    <cellStyle name="Comma [0] 10" xfId="62912" hidden="1"/>
    <cellStyle name="Comma [0] 10" xfId="62992" hidden="1"/>
    <cellStyle name="Comma [0] 10" xfId="63074" hidden="1"/>
    <cellStyle name="Comma [0] 100" xfId="4736" hidden="1"/>
    <cellStyle name="Comma [0] 100" xfId="34124" hidden="1"/>
    <cellStyle name="Comma [0] 1000" xfId="6432" hidden="1"/>
    <cellStyle name="Comma [0] 1000" xfId="35820" hidden="1"/>
    <cellStyle name="Comma [0] 10000" xfId="26440" hidden="1"/>
    <cellStyle name="Comma [0] 10000" xfId="55827" hidden="1"/>
    <cellStyle name="Comma [0] 10001" xfId="26416" hidden="1"/>
    <cellStyle name="Comma [0] 10001" xfId="55803" hidden="1"/>
    <cellStyle name="Comma [0] 10002" xfId="26451" hidden="1"/>
    <cellStyle name="Comma [0] 10002" xfId="55838" hidden="1"/>
    <cellStyle name="Comma [0] 10003" xfId="26383" hidden="1"/>
    <cellStyle name="Comma [0] 10003" xfId="55770" hidden="1"/>
    <cellStyle name="Comma [0] 10004" xfId="26453" hidden="1"/>
    <cellStyle name="Comma [0] 10004" xfId="55840" hidden="1"/>
    <cellStyle name="Comma [0] 10005" xfId="26498" hidden="1"/>
    <cellStyle name="Comma [0] 10005" xfId="55885" hidden="1"/>
    <cellStyle name="Comma [0] 10006" xfId="26441" hidden="1"/>
    <cellStyle name="Comma [0] 10006" xfId="55828" hidden="1"/>
    <cellStyle name="Comma [0] 10007" xfId="26398" hidden="1"/>
    <cellStyle name="Comma [0] 10007" xfId="55785" hidden="1"/>
    <cellStyle name="Comma [0] 10008" xfId="26504" hidden="1"/>
    <cellStyle name="Comma [0] 10008" xfId="55891" hidden="1"/>
    <cellStyle name="Comma [0] 10009" xfId="26506" hidden="1"/>
    <cellStyle name="Comma [0] 10009" xfId="55893" hidden="1"/>
    <cellStyle name="Comma [0] 1001" xfId="6414" hidden="1"/>
    <cellStyle name="Comma [0] 1001" xfId="35802" hidden="1"/>
    <cellStyle name="Comma [0] 10010" xfId="26459" hidden="1"/>
    <cellStyle name="Comma [0] 10010" xfId="55846" hidden="1"/>
    <cellStyle name="Comma [0] 10011" xfId="26465" hidden="1"/>
    <cellStyle name="Comma [0] 10011" xfId="55852" hidden="1"/>
    <cellStyle name="Comma [0] 10012" xfId="26091" hidden="1"/>
    <cellStyle name="Comma [0] 10012" xfId="55478" hidden="1"/>
    <cellStyle name="Comma [0] 10013" xfId="26415" hidden="1"/>
    <cellStyle name="Comma [0] 10013" xfId="55802" hidden="1"/>
    <cellStyle name="Comma [0] 10014" xfId="26423" hidden="1"/>
    <cellStyle name="Comma [0] 10014" xfId="55810" hidden="1"/>
    <cellStyle name="Comma [0] 10015" xfId="26512" hidden="1"/>
    <cellStyle name="Comma [0] 10015" xfId="55899" hidden="1"/>
    <cellStyle name="Comma [0] 10016" xfId="26426" hidden="1"/>
    <cellStyle name="Comma [0] 10016" xfId="55813" hidden="1"/>
    <cellStyle name="Comma [0] 10017" xfId="26386" hidden="1"/>
    <cellStyle name="Comma [0] 10017" xfId="55773" hidden="1"/>
    <cellStyle name="Comma [0] 10018" xfId="26517" hidden="1"/>
    <cellStyle name="Comma [0] 10018" xfId="55904" hidden="1"/>
    <cellStyle name="Comma [0] 10019" xfId="26519" hidden="1"/>
    <cellStyle name="Comma [0] 10019" xfId="55906" hidden="1"/>
    <cellStyle name="Comma [0] 1002" xfId="6424" hidden="1"/>
    <cellStyle name="Comma [0] 1002" xfId="35812" hidden="1"/>
    <cellStyle name="Comma [0] 10020" xfId="26478" hidden="1"/>
    <cellStyle name="Comma [0] 10020" xfId="55865" hidden="1"/>
    <cellStyle name="Comma [0] 10021" xfId="26484" hidden="1"/>
    <cellStyle name="Comma [0] 10021" xfId="55871" hidden="1"/>
    <cellStyle name="Comma [0] 10022" xfId="26385" hidden="1"/>
    <cellStyle name="Comma [0] 10022" xfId="55772" hidden="1"/>
    <cellStyle name="Comma [0] 10023" xfId="26466" hidden="1"/>
    <cellStyle name="Comma [0] 10023" xfId="55853" hidden="1"/>
    <cellStyle name="Comma [0] 10024" xfId="26445" hidden="1"/>
    <cellStyle name="Comma [0] 10024" xfId="55832" hidden="1"/>
    <cellStyle name="Comma [0] 10025" xfId="26523" hidden="1"/>
    <cellStyle name="Comma [0] 10025" xfId="55910" hidden="1"/>
    <cellStyle name="Comma [0] 10026" xfId="26464" hidden="1"/>
    <cellStyle name="Comma [0] 10026" xfId="55851" hidden="1"/>
    <cellStyle name="Comma [0] 10027" xfId="26402" hidden="1"/>
    <cellStyle name="Comma [0] 10027" xfId="55789" hidden="1"/>
    <cellStyle name="Comma [0] 10028" xfId="26530" hidden="1"/>
    <cellStyle name="Comma [0] 10028" xfId="55917" hidden="1"/>
    <cellStyle name="Comma [0] 10029" xfId="26532" hidden="1"/>
    <cellStyle name="Comma [0] 10029" xfId="55919" hidden="1"/>
    <cellStyle name="Comma [0] 1003" xfId="6444" hidden="1"/>
    <cellStyle name="Comma [0] 1003" xfId="35832" hidden="1"/>
    <cellStyle name="Comma [0] 10030" xfId="26496" hidden="1"/>
    <cellStyle name="Comma [0] 10030" xfId="55883" hidden="1"/>
    <cellStyle name="Comma [0] 10031" xfId="26501" hidden="1"/>
    <cellStyle name="Comma [0] 10031" xfId="55888" hidden="1"/>
    <cellStyle name="Comma [0] 10032" xfId="26065" hidden="1"/>
    <cellStyle name="Comma [0] 10032" xfId="55452" hidden="1"/>
    <cellStyle name="Comma [0] 10033" xfId="26485" hidden="1"/>
    <cellStyle name="Comma [0] 10033" xfId="55872" hidden="1"/>
    <cellStyle name="Comma [0] 10034" xfId="26390" hidden="1"/>
    <cellStyle name="Comma [0] 10034" xfId="55777" hidden="1"/>
    <cellStyle name="Comma [0] 10035" xfId="26536" hidden="1"/>
    <cellStyle name="Comma [0] 10035" xfId="55923" hidden="1"/>
    <cellStyle name="Comma [0] 10036" xfId="26483" hidden="1"/>
    <cellStyle name="Comma [0] 10036" xfId="55870" hidden="1"/>
    <cellStyle name="Comma [0] 10037" xfId="26422" hidden="1"/>
    <cellStyle name="Comma [0] 10037" xfId="55809" hidden="1"/>
    <cellStyle name="Comma [0] 10038" xfId="26540" hidden="1"/>
    <cellStyle name="Comma [0] 10038" xfId="55927" hidden="1"/>
    <cellStyle name="Comma [0] 10039" xfId="26542" hidden="1"/>
    <cellStyle name="Comma [0] 10039" xfId="55929" hidden="1"/>
    <cellStyle name="Comma [0] 1004" xfId="6446" hidden="1"/>
    <cellStyle name="Comma [0] 1004" xfId="35834" hidden="1"/>
    <cellStyle name="Comma [0] 10040" xfId="26510" hidden="1"/>
    <cellStyle name="Comma [0] 10040" xfId="55897" hidden="1"/>
    <cellStyle name="Comma [0] 10041" xfId="26514" hidden="1"/>
    <cellStyle name="Comma [0] 10041" xfId="55901" hidden="1"/>
    <cellStyle name="Comma [0] 10042" xfId="26404" hidden="1"/>
    <cellStyle name="Comma [0] 10042" xfId="55791" hidden="1"/>
    <cellStyle name="Comma [0] 10043" xfId="26502" hidden="1"/>
    <cellStyle name="Comma [0] 10043" xfId="55889" hidden="1"/>
    <cellStyle name="Comma [0] 10044" xfId="26394" hidden="1"/>
    <cellStyle name="Comma [0] 10044" xfId="55781" hidden="1"/>
    <cellStyle name="Comma [0] 10045" xfId="26546" hidden="1"/>
    <cellStyle name="Comma [0] 10045" xfId="55933" hidden="1"/>
    <cellStyle name="Comma [0] 10046" xfId="26500" hidden="1"/>
    <cellStyle name="Comma [0] 10046" xfId="55887" hidden="1"/>
    <cellStyle name="Comma [0] 10047" xfId="26469" hidden="1"/>
    <cellStyle name="Comma [0] 10047" xfId="55856" hidden="1"/>
    <cellStyle name="Comma [0] 10048" xfId="26550" hidden="1"/>
    <cellStyle name="Comma [0] 10048" xfId="55937" hidden="1"/>
    <cellStyle name="Comma [0] 10049" xfId="26552" hidden="1"/>
    <cellStyle name="Comma [0] 10049" xfId="55939" hidden="1"/>
    <cellStyle name="Comma [0] 1005" xfId="6397" hidden="1"/>
    <cellStyle name="Comma [0] 1005" xfId="35785" hidden="1"/>
    <cellStyle name="Comma [0] 10050" xfId="26538" hidden="1"/>
    <cellStyle name="Comma [0] 10050" xfId="55925" hidden="1"/>
    <cellStyle name="Comma [0] 10051" xfId="26525" hidden="1"/>
    <cellStyle name="Comma [0] 10051" xfId="55912" hidden="1"/>
    <cellStyle name="Comma [0] 10052" xfId="26549" hidden="1"/>
    <cellStyle name="Comma [0] 10052" xfId="55936" hidden="1"/>
    <cellStyle name="Comma [0] 10053" xfId="26515" hidden="1"/>
    <cellStyle name="Comma [0] 10053" xfId="55902" hidden="1"/>
    <cellStyle name="Comma [0] 10054" xfId="26487" hidden="1"/>
    <cellStyle name="Comma [0] 10054" xfId="55874" hidden="1"/>
    <cellStyle name="Comma [0] 10055" xfId="26554" hidden="1"/>
    <cellStyle name="Comma [0] 10055" xfId="55941" hidden="1"/>
    <cellStyle name="Comma [0] 10056" xfId="26511" hidden="1"/>
    <cellStyle name="Comma [0] 10056" xfId="55898" hidden="1"/>
    <cellStyle name="Comma [0] 10057" xfId="26545" hidden="1"/>
    <cellStyle name="Comma [0] 10057" xfId="55932" hidden="1"/>
    <cellStyle name="Comma [0] 10058" xfId="26558" hidden="1"/>
    <cellStyle name="Comma [0] 10058" xfId="55945" hidden="1"/>
    <cellStyle name="Comma [0] 10059" xfId="26560" hidden="1"/>
    <cellStyle name="Comma [0] 10059" xfId="55947" hidden="1"/>
    <cellStyle name="Comma [0] 1006" xfId="3003" hidden="1"/>
    <cellStyle name="Comma [0] 1006" xfId="32392" hidden="1"/>
    <cellStyle name="Comma [0] 10060" xfId="26428" hidden="1"/>
    <cellStyle name="Comma [0] 10060" xfId="55815" hidden="1"/>
    <cellStyle name="Comma [0] 10061" xfId="26548" hidden="1"/>
    <cellStyle name="Comma [0] 10061" xfId="55935" hidden="1"/>
    <cellStyle name="Comma [0] 10062" xfId="26488" hidden="1"/>
    <cellStyle name="Comma [0] 10062" xfId="55875" hidden="1"/>
    <cellStyle name="Comma [0] 10063" xfId="26522" hidden="1"/>
    <cellStyle name="Comma [0] 10063" xfId="55909" hidden="1"/>
    <cellStyle name="Comma [0] 10064" xfId="26535" hidden="1"/>
    <cellStyle name="Comma [0] 10064" xfId="55922" hidden="1"/>
    <cellStyle name="Comma [0] 10065" xfId="26563" hidden="1"/>
    <cellStyle name="Comma [0] 10065" xfId="55950" hidden="1"/>
    <cellStyle name="Comma [0] 10066" xfId="26526" hidden="1"/>
    <cellStyle name="Comma [0] 10066" xfId="55913" hidden="1"/>
    <cellStyle name="Comma [0] 10067" xfId="26486" hidden="1"/>
    <cellStyle name="Comma [0] 10067" xfId="55873" hidden="1"/>
    <cellStyle name="Comma [0] 10068" xfId="26565" hidden="1"/>
    <cellStyle name="Comma [0] 10068" xfId="55952" hidden="1"/>
    <cellStyle name="Comma [0] 10069" xfId="26567" hidden="1"/>
    <cellStyle name="Comma [0] 10069" xfId="55954" hidden="1"/>
    <cellStyle name="Comma [0] 1007" xfId="6400" hidden="1"/>
    <cellStyle name="Comma [0] 1007" xfId="35788" hidden="1"/>
    <cellStyle name="Comma [0] 10070" xfId="26079" hidden="1"/>
    <cellStyle name="Comma [0] 10070" xfId="55466" hidden="1"/>
    <cellStyle name="Comma [0] 10071" xfId="26076" hidden="1"/>
    <cellStyle name="Comma [0] 10071" xfId="55463" hidden="1"/>
    <cellStyle name="Comma [0] 10072" xfId="26573" hidden="1"/>
    <cellStyle name="Comma [0] 10072" xfId="55960" hidden="1"/>
    <cellStyle name="Comma [0] 10073" xfId="26579" hidden="1"/>
    <cellStyle name="Comma [0] 10073" xfId="55966" hidden="1"/>
    <cellStyle name="Comma [0] 10074" xfId="26581" hidden="1"/>
    <cellStyle name="Comma [0] 10074" xfId="55968" hidden="1"/>
    <cellStyle name="Comma [0] 10075" xfId="26572" hidden="1"/>
    <cellStyle name="Comma [0] 10075" xfId="55959" hidden="1"/>
    <cellStyle name="Comma [0] 10076" xfId="26577" hidden="1"/>
    <cellStyle name="Comma [0] 10076" xfId="55964" hidden="1"/>
    <cellStyle name="Comma [0] 10077" xfId="26583" hidden="1"/>
    <cellStyle name="Comma [0] 10077" xfId="55970" hidden="1"/>
    <cellStyle name="Comma [0] 10078" xfId="26585" hidden="1"/>
    <cellStyle name="Comma [0] 10078" xfId="55972" hidden="1"/>
    <cellStyle name="Comma [0] 10079" xfId="26102" hidden="1"/>
    <cellStyle name="Comma [0] 10079" xfId="55489" hidden="1"/>
    <cellStyle name="Comma [0] 1008" xfId="2999" hidden="1"/>
    <cellStyle name="Comma [0] 1008" xfId="32388" hidden="1"/>
    <cellStyle name="Comma [0] 10080" xfId="26104" hidden="1"/>
    <cellStyle name="Comma [0] 10080" xfId="55491" hidden="1"/>
    <cellStyle name="Comma [0] 10081" xfId="26596" hidden="1"/>
    <cellStyle name="Comma [0] 10081" xfId="55983" hidden="1"/>
    <cellStyle name="Comma [0] 10082" xfId="26605" hidden="1"/>
    <cellStyle name="Comma [0] 10082" xfId="55992" hidden="1"/>
    <cellStyle name="Comma [0] 10083" xfId="26616" hidden="1"/>
    <cellStyle name="Comma [0] 10083" xfId="56003" hidden="1"/>
    <cellStyle name="Comma [0] 10084" xfId="26622" hidden="1"/>
    <cellStyle name="Comma [0] 10084" xfId="56009" hidden="1"/>
    <cellStyle name="Comma [0] 10085" xfId="26604" hidden="1"/>
    <cellStyle name="Comma [0] 10085" xfId="55991" hidden="1"/>
    <cellStyle name="Comma [0] 10086" xfId="26614" hidden="1"/>
    <cellStyle name="Comma [0] 10086" xfId="56001" hidden="1"/>
    <cellStyle name="Comma [0] 10087" xfId="26634" hidden="1"/>
    <cellStyle name="Comma [0] 10087" xfId="56021" hidden="1"/>
    <cellStyle name="Comma [0] 10088" xfId="26636" hidden="1"/>
    <cellStyle name="Comma [0] 10088" xfId="56023" hidden="1"/>
    <cellStyle name="Comma [0] 10089" xfId="26587" hidden="1"/>
    <cellStyle name="Comma [0] 10089" xfId="55974" hidden="1"/>
    <cellStyle name="Comma [0] 1009" xfId="2998" hidden="1"/>
    <cellStyle name="Comma [0] 1009" xfId="32387" hidden="1"/>
    <cellStyle name="Comma [0] 10090" xfId="26084" hidden="1"/>
    <cellStyle name="Comma [0] 10090" xfId="55471" hidden="1"/>
    <cellStyle name="Comma [0] 10091" xfId="26590" hidden="1"/>
    <cellStyle name="Comma [0] 10091" xfId="55977" hidden="1"/>
    <cellStyle name="Comma [0] 10092" xfId="26089" hidden="1"/>
    <cellStyle name="Comma [0] 10092" xfId="55476" hidden="1"/>
    <cellStyle name="Comma [0] 10093" xfId="26073" hidden="1"/>
    <cellStyle name="Comma [0] 10093" xfId="55460" hidden="1"/>
    <cellStyle name="Comma [0] 10094" xfId="26641" hidden="1"/>
    <cellStyle name="Comma [0] 10094" xfId="56028" hidden="1"/>
    <cellStyle name="Comma [0] 10095" xfId="26082" hidden="1"/>
    <cellStyle name="Comma [0] 10095" xfId="55469" hidden="1"/>
    <cellStyle name="Comma [0] 10096" xfId="26103" hidden="1"/>
    <cellStyle name="Comma [0] 10096" xfId="55490" hidden="1"/>
    <cellStyle name="Comma [0] 10097" xfId="26653" hidden="1"/>
    <cellStyle name="Comma [0] 10097" xfId="56040" hidden="1"/>
    <cellStyle name="Comma [0] 10098" xfId="26655" hidden="1"/>
    <cellStyle name="Comma [0] 10098" xfId="56042" hidden="1"/>
    <cellStyle name="Comma [0] 10099" xfId="26644" hidden="1"/>
    <cellStyle name="Comma [0] 10099" xfId="56031" hidden="1"/>
    <cellStyle name="Comma [0] 101" xfId="4695" hidden="1"/>
    <cellStyle name="Comma [0] 101" xfId="34083" hidden="1"/>
    <cellStyle name="Comma [0] 1010" xfId="6451" hidden="1"/>
    <cellStyle name="Comma [0] 1010" xfId="35839" hidden="1"/>
    <cellStyle name="Comma [0] 10100" xfId="26652" hidden="1"/>
    <cellStyle name="Comma [0] 10100" xfId="56039" hidden="1"/>
    <cellStyle name="Comma [0] 10101" xfId="26086" hidden="1"/>
    <cellStyle name="Comma [0] 10101" xfId="55473" hidden="1"/>
    <cellStyle name="Comma [0] 10102" xfId="26638" hidden="1"/>
    <cellStyle name="Comma [0] 10102" xfId="56025" hidden="1"/>
    <cellStyle name="Comma [0] 10103" xfId="26671" hidden="1"/>
    <cellStyle name="Comma [0] 10103" xfId="56058" hidden="1"/>
    <cellStyle name="Comma [0] 10104" xfId="26679" hidden="1"/>
    <cellStyle name="Comma [0] 10104" xfId="56066" hidden="1"/>
    <cellStyle name="Comma [0] 10105" xfId="26588" hidden="1"/>
    <cellStyle name="Comma [0] 10105" xfId="55975" hidden="1"/>
    <cellStyle name="Comma [0] 10106" xfId="26667" hidden="1"/>
    <cellStyle name="Comma [0] 10106" xfId="56054" hidden="1"/>
    <cellStyle name="Comma [0] 10107" xfId="26688" hidden="1"/>
    <cellStyle name="Comma [0] 10107" xfId="56075" hidden="1"/>
    <cellStyle name="Comma [0] 10108" xfId="26690" hidden="1"/>
    <cellStyle name="Comma [0] 10108" xfId="56077" hidden="1"/>
    <cellStyle name="Comma [0] 10109" xfId="26649" hidden="1"/>
    <cellStyle name="Comma [0] 10109" xfId="56036" hidden="1"/>
    <cellStyle name="Comma [0] 1011" xfId="3006" hidden="1"/>
    <cellStyle name="Comma [0] 1011" xfId="32395" hidden="1"/>
    <cellStyle name="Comma [0] 10110" xfId="26594" hidden="1"/>
    <cellStyle name="Comma [0] 10110" xfId="55981" hidden="1"/>
    <cellStyle name="Comma [0] 10111" xfId="26647" hidden="1"/>
    <cellStyle name="Comma [0] 10111" xfId="56034" hidden="1"/>
    <cellStyle name="Comma [0] 10112" xfId="26631" hidden="1"/>
    <cellStyle name="Comma [0] 10112" xfId="56018" hidden="1"/>
    <cellStyle name="Comma [0] 10113" xfId="26627" hidden="1"/>
    <cellStyle name="Comma [0] 10113" xfId="56014" hidden="1"/>
    <cellStyle name="Comma [0] 10114" xfId="26698" hidden="1"/>
    <cellStyle name="Comma [0] 10114" xfId="56085" hidden="1"/>
    <cellStyle name="Comma [0] 10115" xfId="26570" hidden="1"/>
    <cellStyle name="Comma [0] 10115" xfId="55957" hidden="1"/>
    <cellStyle name="Comma [0] 10116" xfId="26052" hidden="1"/>
    <cellStyle name="Comma [0] 10116" xfId="55439" hidden="1"/>
    <cellStyle name="Comma [0] 10117" xfId="26706" hidden="1"/>
    <cellStyle name="Comma [0] 10117" xfId="56093" hidden="1"/>
    <cellStyle name="Comma [0] 10118" xfId="26708" hidden="1"/>
    <cellStyle name="Comma [0] 10118" xfId="56095" hidden="1"/>
    <cellStyle name="Comma [0] 10119" xfId="26657" hidden="1"/>
    <cellStyle name="Comma [0] 10119" xfId="56044" hidden="1"/>
    <cellStyle name="Comma [0] 1012" xfId="3000" hidden="1"/>
    <cellStyle name="Comma [0] 1012" xfId="32389" hidden="1"/>
    <cellStyle name="Comma [0] 10120" xfId="26633" hidden="1"/>
    <cellStyle name="Comma [0] 10120" xfId="56020" hidden="1"/>
    <cellStyle name="Comma [0] 10121" xfId="26668" hidden="1"/>
    <cellStyle name="Comma [0] 10121" xfId="56055" hidden="1"/>
    <cellStyle name="Comma [0] 10122" xfId="26600" hidden="1"/>
    <cellStyle name="Comma [0] 10122" xfId="55987" hidden="1"/>
    <cellStyle name="Comma [0] 10123" xfId="26670" hidden="1"/>
    <cellStyle name="Comma [0] 10123" xfId="56057" hidden="1"/>
    <cellStyle name="Comma [0] 10124" xfId="26715" hidden="1"/>
    <cellStyle name="Comma [0] 10124" xfId="56102" hidden="1"/>
    <cellStyle name="Comma [0] 10125" xfId="26658" hidden="1"/>
    <cellStyle name="Comma [0] 10125" xfId="56045" hidden="1"/>
    <cellStyle name="Comma [0] 10126" xfId="26615" hidden="1"/>
    <cellStyle name="Comma [0] 10126" xfId="56002" hidden="1"/>
    <cellStyle name="Comma [0] 10127" xfId="26721" hidden="1"/>
    <cellStyle name="Comma [0] 10127" xfId="56108" hidden="1"/>
    <cellStyle name="Comma [0] 10128" xfId="26723" hidden="1"/>
    <cellStyle name="Comma [0] 10128" xfId="56110" hidden="1"/>
    <cellStyle name="Comma [0] 10129" xfId="26676" hidden="1"/>
    <cellStyle name="Comma [0] 10129" xfId="56063" hidden="1"/>
    <cellStyle name="Comma [0] 1013" xfId="6463" hidden="1"/>
    <cellStyle name="Comma [0] 1013" xfId="35851" hidden="1"/>
    <cellStyle name="Comma [0] 10130" xfId="26682" hidden="1"/>
    <cellStyle name="Comma [0] 10130" xfId="56069" hidden="1"/>
    <cellStyle name="Comma [0] 10131" xfId="26569" hidden="1"/>
    <cellStyle name="Comma [0] 10131" xfId="55956" hidden="1"/>
    <cellStyle name="Comma [0] 10132" xfId="26632" hidden="1"/>
    <cellStyle name="Comma [0] 10132" xfId="56019" hidden="1"/>
    <cellStyle name="Comma [0] 10133" xfId="26640" hidden="1"/>
    <cellStyle name="Comma [0] 10133" xfId="56027" hidden="1"/>
    <cellStyle name="Comma [0] 10134" xfId="26729" hidden="1"/>
    <cellStyle name="Comma [0] 10134" xfId="56116" hidden="1"/>
    <cellStyle name="Comma [0] 10135" xfId="26643" hidden="1"/>
    <cellStyle name="Comma [0] 10135" xfId="56030" hidden="1"/>
    <cellStyle name="Comma [0] 10136" xfId="26603" hidden="1"/>
    <cellStyle name="Comma [0] 10136" xfId="55990" hidden="1"/>
    <cellStyle name="Comma [0] 10137" xfId="26734" hidden="1"/>
    <cellStyle name="Comma [0] 10137" xfId="56121" hidden="1"/>
    <cellStyle name="Comma [0] 10138" xfId="26736" hidden="1"/>
    <cellStyle name="Comma [0] 10138" xfId="56123" hidden="1"/>
    <cellStyle name="Comma [0] 10139" xfId="26695" hidden="1"/>
    <cellStyle name="Comma [0] 10139" xfId="56082" hidden="1"/>
    <cellStyle name="Comma [0] 1014" xfId="6465" hidden="1"/>
    <cellStyle name="Comma [0] 1014" xfId="35853" hidden="1"/>
    <cellStyle name="Comma [0] 10140" xfId="26701" hidden="1"/>
    <cellStyle name="Comma [0] 10140" xfId="56088" hidden="1"/>
    <cellStyle name="Comma [0] 10141" xfId="26602" hidden="1"/>
    <cellStyle name="Comma [0] 10141" xfId="55989" hidden="1"/>
    <cellStyle name="Comma [0] 10142" xfId="26683" hidden="1"/>
    <cellStyle name="Comma [0] 10142" xfId="56070" hidden="1"/>
    <cellStyle name="Comma [0] 10143" xfId="26662" hidden="1"/>
    <cellStyle name="Comma [0] 10143" xfId="56049" hidden="1"/>
    <cellStyle name="Comma [0] 10144" xfId="26740" hidden="1"/>
    <cellStyle name="Comma [0] 10144" xfId="56127" hidden="1"/>
    <cellStyle name="Comma [0] 10145" xfId="26681" hidden="1"/>
    <cellStyle name="Comma [0] 10145" xfId="56068" hidden="1"/>
    <cellStyle name="Comma [0] 10146" xfId="26619" hidden="1"/>
    <cellStyle name="Comma [0] 10146" xfId="56006" hidden="1"/>
    <cellStyle name="Comma [0] 10147" xfId="26747" hidden="1"/>
    <cellStyle name="Comma [0] 10147" xfId="56134" hidden="1"/>
    <cellStyle name="Comma [0] 10148" xfId="26749" hidden="1"/>
    <cellStyle name="Comma [0] 10148" xfId="56136" hidden="1"/>
    <cellStyle name="Comma [0] 10149" xfId="26713" hidden="1"/>
    <cellStyle name="Comma [0] 10149" xfId="56100" hidden="1"/>
    <cellStyle name="Comma [0] 1015" xfId="6454" hidden="1"/>
    <cellStyle name="Comma [0] 1015" xfId="35842" hidden="1"/>
    <cellStyle name="Comma [0] 10150" xfId="26718" hidden="1"/>
    <cellStyle name="Comma [0] 10150" xfId="56105" hidden="1"/>
    <cellStyle name="Comma [0] 10151" xfId="26083" hidden="1"/>
    <cellStyle name="Comma [0] 10151" xfId="55470" hidden="1"/>
    <cellStyle name="Comma [0] 10152" xfId="26702" hidden="1"/>
    <cellStyle name="Comma [0] 10152" xfId="56089" hidden="1"/>
    <cellStyle name="Comma [0] 10153" xfId="26607" hidden="1"/>
    <cellStyle name="Comma [0] 10153" xfId="55994" hidden="1"/>
    <cellStyle name="Comma [0] 10154" xfId="26753" hidden="1"/>
    <cellStyle name="Comma [0] 10154" xfId="56140" hidden="1"/>
    <cellStyle name="Comma [0] 10155" xfId="26700" hidden="1"/>
    <cellStyle name="Comma [0] 10155" xfId="56087" hidden="1"/>
    <cellStyle name="Comma [0] 10156" xfId="26639" hidden="1"/>
    <cellStyle name="Comma [0] 10156" xfId="56026" hidden="1"/>
    <cellStyle name="Comma [0] 10157" xfId="26757" hidden="1"/>
    <cellStyle name="Comma [0] 10157" xfId="56144" hidden="1"/>
    <cellStyle name="Comma [0] 10158" xfId="26759" hidden="1"/>
    <cellStyle name="Comma [0] 10158" xfId="56146" hidden="1"/>
    <cellStyle name="Comma [0] 10159" xfId="26727" hidden="1"/>
    <cellStyle name="Comma [0] 10159" xfId="56114" hidden="1"/>
    <cellStyle name="Comma [0] 1016" xfId="6462" hidden="1"/>
    <cellStyle name="Comma [0] 1016" xfId="35850" hidden="1"/>
    <cellStyle name="Comma [0] 10160" xfId="26731" hidden="1"/>
    <cellStyle name="Comma [0] 10160" xfId="56118" hidden="1"/>
    <cellStyle name="Comma [0] 10161" xfId="26621" hidden="1"/>
    <cellStyle name="Comma [0] 10161" xfId="56008" hidden="1"/>
    <cellStyle name="Comma [0] 10162" xfId="26719" hidden="1"/>
    <cellStyle name="Comma [0] 10162" xfId="56106" hidden="1"/>
    <cellStyle name="Comma [0] 10163" xfId="26611" hidden="1"/>
    <cellStyle name="Comma [0] 10163" xfId="55998" hidden="1"/>
    <cellStyle name="Comma [0] 10164" xfId="26763" hidden="1"/>
    <cellStyle name="Comma [0] 10164" xfId="56150" hidden="1"/>
    <cellStyle name="Comma [0] 10165" xfId="26717" hidden="1"/>
    <cellStyle name="Comma [0] 10165" xfId="56104" hidden="1"/>
    <cellStyle name="Comma [0] 10166" xfId="26686" hidden="1"/>
    <cellStyle name="Comma [0] 10166" xfId="56073" hidden="1"/>
    <cellStyle name="Comma [0] 10167" xfId="26767" hidden="1"/>
    <cellStyle name="Comma [0] 10167" xfId="56154" hidden="1"/>
    <cellStyle name="Comma [0] 10168" xfId="26769" hidden="1"/>
    <cellStyle name="Comma [0] 10168" xfId="56156" hidden="1"/>
    <cellStyle name="Comma [0] 10169" xfId="26755" hidden="1"/>
    <cellStyle name="Comma [0] 10169" xfId="56142" hidden="1"/>
    <cellStyle name="Comma [0] 1017" xfId="3002" hidden="1"/>
    <cellStyle name="Comma [0] 1017" xfId="32391" hidden="1"/>
    <cellStyle name="Comma [0] 10170" xfId="26742" hidden="1"/>
    <cellStyle name="Comma [0] 10170" xfId="56129" hidden="1"/>
    <cellStyle name="Comma [0] 10171" xfId="26766" hidden="1"/>
    <cellStyle name="Comma [0] 10171" xfId="56153" hidden="1"/>
    <cellStyle name="Comma [0] 10172" xfId="26732" hidden="1"/>
    <cellStyle name="Comma [0] 10172" xfId="56119" hidden="1"/>
    <cellStyle name="Comma [0] 10173" xfId="26704" hidden="1"/>
    <cellStyle name="Comma [0] 10173" xfId="56091" hidden="1"/>
    <cellStyle name="Comma [0] 10174" xfId="26771" hidden="1"/>
    <cellStyle name="Comma [0] 10174" xfId="56158" hidden="1"/>
    <cellStyle name="Comma [0] 10175" xfId="26728" hidden="1"/>
    <cellStyle name="Comma [0] 10175" xfId="56115" hidden="1"/>
    <cellStyle name="Comma [0] 10176" xfId="26762" hidden="1"/>
    <cellStyle name="Comma [0] 10176" xfId="56149" hidden="1"/>
    <cellStyle name="Comma [0] 10177" xfId="26775" hidden="1"/>
    <cellStyle name="Comma [0] 10177" xfId="56162" hidden="1"/>
    <cellStyle name="Comma [0] 10178" xfId="26777" hidden="1"/>
    <cellStyle name="Comma [0] 10178" xfId="56164" hidden="1"/>
    <cellStyle name="Comma [0] 10179" xfId="26645" hidden="1"/>
    <cellStyle name="Comma [0] 10179" xfId="56032" hidden="1"/>
    <cellStyle name="Comma [0] 1018" xfId="6448" hidden="1"/>
    <cellStyle name="Comma [0] 1018" xfId="35836" hidden="1"/>
    <cellStyle name="Comma [0] 10180" xfId="26765" hidden="1"/>
    <cellStyle name="Comma [0] 10180" xfId="56152" hidden="1"/>
    <cellStyle name="Comma [0] 10181" xfId="26705" hidden="1"/>
    <cellStyle name="Comma [0] 10181" xfId="56092" hidden="1"/>
    <cellStyle name="Comma [0] 10182" xfId="26739" hidden="1"/>
    <cellStyle name="Comma [0] 10182" xfId="56126" hidden="1"/>
    <cellStyle name="Comma [0] 10183" xfId="26752" hidden="1"/>
    <cellStyle name="Comma [0] 10183" xfId="56139" hidden="1"/>
    <cellStyle name="Comma [0] 10184" xfId="26780" hidden="1"/>
    <cellStyle name="Comma [0] 10184" xfId="56167" hidden="1"/>
    <cellStyle name="Comma [0] 10185" xfId="26743" hidden="1"/>
    <cellStyle name="Comma [0] 10185" xfId="56130" hidden="1"/>
    <cellStyle name="Comma [0] 10186" xfId="26703" hidden="1"/>
    <cellStyle name="Comma [0] 10186" xfId="56090" hidden="1"/>
    <cellStyle name="Comma [0] 10187" xfId="26782" hidden="1"/>
    <cellStyle name="Comma [0] 10187" xfId="56169" hidden="1"/>
    <cellStyle name="Comma [0] 10188" xfId="26784" hidden="1"/>
    <cellStyle name="Comma [0] 10188" xfId="56171" hidden="1"/>
    <cellStyle name="Comma [0] 10189" xfId="26137" hidden="1"/>
    <cellStyle name="Comma [0] 10189" xfId="55524" hidden="1"/>
    <cellStyle name="Comma [0] 1019" xfId="6481" hidden="1"/>
    <cellStyle name="Comma [0] 1019" xfId="35869" hidden="1"/>
    <cellStyle name="Comma [0] 10190" xfId="26093" hidden="1"/>
    <cellStyle name="Comma [0] 10190" xfId="55480" hidden="1"/>
    <cellStyle name="Comma [0] 10191" xfId="26790" hidden="1"/>
    <cellStyle name="Comma [0] 10191" xfId="56177" hidden="1"/>
    <cellStyle name="Comma [0] 10192" xfId="26796" hidden="1"/>
    <cellStyle name="Comma [0] 10192" xfId="56183" hidden="1"/>
    <cellStyle name="Comma [0] 10193" xfId="26798" hidden="1"/>
    <cellStyle name="Comma [0] 10193" xfId="56185" hidden="1"/>
    <cellStyle name="Comma [0] 10194" xfId="26789" hidden="1"/>
    <cellStyle name="Comma [0] 10194" xfId="56176" hidden="1"/>
    <cellStyle name="Comma [0] 10195" xfId="26794" hidden="1"/>
    <cellStyle name="Comma [0] 10195" xfId="56181" hidden="1"/>
    <cellStyle name="Comma [0] 10196" xfId="26800" hidden="1"/>
    <cellStyle name="Comma [0] 10196" xfId="56187" hidden="1"/>
    <cellStyle name="Comma [0] 10197" xfId="26802" hidden="1"/>
    <cellStyle name="Comma [0] 10197" xfId="56189" hidden="1"/>
    <cellStyle name="Comma [0] 10198" xfId="26094" hidden="1"/>
    <cellStyle name="Comma [0] 10198" xfId="55481" hidden="1"/>
    <cellStyle name="Comma [0] 10199" xfId="26072" hidden="1"/>
    <cellStyle name="Comma [0] 10199" xfId="55459" hidden="1"/>
    <cellStyle name="Comma [0] 102" xfId="4701" hidden="1"/>
    <cellStyle name="Comma [0] 102" xfId="34089" hidden="1"/>
    <cellStyle name="Comma [0] 1020" xfId="6489" hidden="1"/>
    <cellStyle name="Comma [0] 1020" xfId="35877" hidden="1"/>
    <cellStyle name="Comma [0] 10200" xfId="26813" hidden="1"/>
    <cellStyle name="Comma [0] 10200" xfId="56200" hidden="1"/>
    <cellStyle name="Comma [0] 10201" xfId="26822" hidden="1"/>
    <cellStyle name="Comma [0] 10201" xfId="56209" hidden="1"/>
    <cellStyle name="Comma [0] 10202" xfId="26833" hidden="1"/>
    <cellStyle name="Comma [0] 10202" xfId="56220" hidden="1"/>
    <cellStyle name="Comma [0] 10203" xfId="26839" hidden="1"/>
    <cellStyle name="Comma [0] 10203" xfId="56226" hidden="1"/>
    <cellStyle name="Comma [0] 10204" xfId="26821" hidden="1"/>
    <cellStyle name="Comma [0] 10204" xfId="56208" hidden="1"/>
    <cellStyle name="Comma [0] 10205" xfId="26831" hidden="1"/>
    <cellStyle name="Comma [0] 10205" xfId="56218" hidden="1"/>
    <cellStyle name="Comma [0] 10206" xfId="26851" hidden="1"/>
    <cellStyle name="Comma [0] 10206" xfId="56238" hidden="1"/>
    <cellStyle name="Comma [0] 10207" xfId="26853" hidden="1"/>
    <cellStyle name="Comma [0] 10207" xfId="56240" hidden="1"/>
    <cellStyle name="Comma [0] 10208" xfId="26804" hidden="1"/>
    <cellStyle name="Comma [0] 10208" xfId="56191" hidden="1"/>
    <cellStyle name="Comma [0] 10209" xfId="26060" hidden="1"/>
    <cellStyle name="Comma [0] 10209" xfId="55447" hidden="1"/>
    <cellStyle name="Comma [0] 1021" xfId="6398" hidden="1"/>
    <cellStyle name="Comma [0] 1021" xfId="35786" hidden="1"/>
    <cellStyle name="Comma [0] 10210" xfId="26807" hidden="1"/>
    <cellStyle name="Comma [0] 10210" xfId="56194" hidden="1"/>
    <cellStyle name="Comma [0] 10211" xfId="26071" hidden="1"/>
    <cellStyle name="Comma [0] 10211" xfId="55458" hidden="1"/>
    <cellStyle name="Comma [0] 10212" xfId="26070" hidden="1"/>
    <cellStyle name="Comma [0] 10212" xfId="55457" hidden="1"/>
    <cellStyle name="Comma [0] 10213" xfId="26858" hidden="1"/>
    <cellStyle name="Comma [0] 10213" xfId="56245" hidden="1"/>
    <cellStyle name="Comma [0] 10214" xfId="26146" hidden="1"/>
    <cellStyle name="Comma [0] 10214" xfId="55533" hidden="1"/>
    <cellStyle name="Comma [0] 10215" xfId="26347" hidden="1"/>
    <cellStyle name="Comma [0] 10215" xfId="55734" hidden="1"/>
    <cellStyle name="Comma [0] 10216" xfId="26870" hidden="1"/>
    <cellStyle name="Comma [0] 10216" xfId="56257" hidden="1"/>
    <cellStyle name="Comma [0] 10217" xfId="26872" hidden="1"/>
    <cellStyle name="Comma [0] 10217" xfId="56259" hidden="1"/>
    <cellStyle name="Comma [0] 10218" xfId="26861" hidden="1"/>
    <cellStyle name="Comma [0] 10218" xfId="56248" hidden="1"/>
    <cellStyle name="Comma [0] 10219" xfId="26869" hidden="1"/>
    <cellStyle name="Comma [0] 10219" xfId="56256" hidden="1"/>
    <cellStyle name="Comma [0] 1022" xfId="6477" hidden="1"/>
    <cellStyle name="Comma [0] 1022" xfId="35865" hidden="1"/>
    <cellStyle name="Comma [0] 10220" xfId="26356" hidden="1"/>
    <cellStyle name="Comma [0] 10220" xfId="55743" hidden="1"/>
    <cellStyle name="Comma [0] 10221" xfId="26855" hidden="1"/>
    <cellStyle name="Comma [0] 10221" xfId="56242" hidden="1"/>
    <cellStyle name="Comma [0] 10222" xfId="26888" hidden="1"/>
    <cellStyle name="Comma [0] 10222" xfId="56275" hidden="1"/>
    <cellStyle name="Comma [0] 10223" xfId="26896" hidden="1"/>
    <cellStyle name="Comma [0] 10223" xfId="56283" hidden="1"/>
    <cellStyle name="Comma [0] 10224" xfId="26805" hidden="1"/>
    <cellStyle name="Comma [0] 10224" xfId="56192" hidden="1"/>
    <cellStyle name="Comma [0] 10225" xfId="26884" hidden="1"/>
    <cellStyle name="Comma [0] 10225" xfId="56271" hidden="1"/>
    <cellStyle name="Comma [0] 10226" xfId="26905" hidden="1"/>
    <cellStyle name="Comma [0] 10226" xfId="56292" hidden="1"/>
    <cellStyle name="Comma [0] 10227" xfId="26907" hidden="1"/>
    <cellStyle name="Comma [0] 10227" xfId="56294" hidden="1"/>
    <cellStyle name="Comma [0] 10228" xfId="26866" hidden="1"/>
    <cellStyle name="Comma [0] 10228" xfId="56253" hidden="1"/>
    <cellStyle name="Comma [0] 10229" xfId="26811" hidden="1"/>
    <cellStyle name="Comma [0] 10229" xfId="56198" hidden="1"/>
    <cellStyle name="Comma [0] 1023" xfId="6498" hidden="1"/>
    <cellStyle name="Comma [0] 1023" xfId="35886" hidden="1"/>
    <cellStyle name="Comma [0] 10230" xfId="26864" hidden="1"/>
    <cellStyle name="Comma [0] 10230" xfId="56251" hidden="1"/>
    <cellStyle name="Comma [0] 10231" xfId="26848" hidden="1"/>
    <cellStyle name="Comma [0] 10231" xfId="56235" hidden="1"/>
    <cellStyle name="Comma [0] 10232" xfId="26844" hidden="1"/>
    <cellStyle name="Comma [0] 10232" xfId="56231" hidden="1"/>
    <cellStyle name="Comma [0] 10233" xfId="26915" hidden="1"/>
    <cellStyle name="Comma [0] 10233" xfId="56302" hidden="1"/>
    <cellStyle name="Comma [0] 10234" xfId="26787" hidden="1"/>
    <cellStyle name="Comma [0] 10234" xfId="56174" hidden="1"/>
    <cellStyle name="Comma [0] 10235" xfId="26095" hidden="1"/>
    <cellStyle name="Comma [0] 10235" xfId="55482" hidden="1"/>
    <cellStyle name="Comma [0] 10236" xfId="26923" hidden="1"/>
    <cellStyle name="Comma [0] 10236" xfId="56310" hidden="1"/>
    <cellStyle name="Comma [0] 10237" xfId="26925" hidden="1"/>
    <cellStyle name="Comma [0] 10237" xfId="56312" hidden="1"/>
    <cellStyle name="Comma [0] 10238" xfId="26874" hidden="1"/>
    <cellStyle name="Comma [0] 10238" xfId="56261" hidden="1"/>
    <cellStyle name="Comma [0] 10239" xfId="26850" hidden="1"/>
    <cellStyle name="Comma [0] 10239" xfId="56237" hidden="1"/>
    <cellStyle name="Comma [0] 1024" xfId="6500" hidden="1"/>
    <cellStyle name="Comma [0] 1024" xfId="35888" hidden="1"/>
    <cellStyle name="Comma [0] 10240" xfId="26885" hidden="1"/>
    <cellStyle name="Comma [0] 10240" xfId="56272" hidden="1"/>
    <cellStyle name="Comma [0] 10241" xfId="26817" hidden="1"/>
    <cellStyle name="Comma [0] 10241" xfId="56204" hidden="1"/>
    <cellStyle name="Comma [0] 10242" xfId="26887" hidden="1"/>
    <cellStyle name="Comma [0] 10242" xfId="56274" hidden="1"/>
    <cellStyle name="Comma [0] 10243" xfId="26932" hidden="1"/>
    <cellStyle name="Comma [0] 10243" xfId="56319" hidden="1"/>
    <cellStyle name="Comma [0] 10244" xfId="26875" hidden="1"/>
    <cellStyle name="Comma [0] 10244" xfId="56262" hidden="1"/>
    <cellStyle name="Comma [0] 10245" xfId="26832" hidden="1"/>
    <cellStyle name="Comma [0] 10245" xfId="56219" hidden="1"/>
    <cellStyle name="Comma [0] 10246" xfId="26938" hidden="1"/>
    <cellStyle name="Comma [0] 10246" xfId="56325" hidden="1"/>
    <cellStyle name="Comma [0] 10247" xfId="26940" hidden="1"/>
    <cellStyle name="Comma [0] 10247" xfId="56327" hidden="1"/>
    <cellStyle name="Comma [0] 10248" xfId="26893" hidden="1"/>
    <cellStyle name="Comma [0] 10248" xfId="56280" hidden="1"/>
    <cellStyle name="Comma [0] 10249" xfId="26899" hidden="1"/>
    <cellStyle name="Comma [0] 10249" xfId="56286" hidden="1"/>
    <cellStyle name="Comma [0] 1025" xfId="6459" hidden="1"/>
    <cellStyle name="Comma [0] 1025" xfId="35847" hidden="1"/>
    <cellStyle name="Comma [0] 10250" xfId="26786" hidden="1"/>
    <cellStyle name="Comma [0] 10250" xfId="56173" hidden="1"/>
    <cellStyle name="Comma [0] 10251" xfId="26849" hidden="1"/>
    <cellStyle name="Comma [0] 10251" xfId="56236" hidden="1"/>
    <cellStyle name="Comma [0] 10252" xfId="26857" hidden="1"/>
    <cellStyle name="Comma [0] 10252" xfId="56244" hidden="1"/>
    <cellStyle name="Comma [0] 10253" xfId="26946" hidden="1"/>
    <cellStyle name="Comma [0] 10253" xfId="56333" hidden="1"/>
    <cellStyle name="Comma [0] 10254" xfId="26860" hidden="1"/>
    <cellStyle name="Comma [0] 10254" xfId="56247" hidden="1"/>
    <cellStyle name="Comma [0] 10255" xfId="26820" hidden="1"/>
    <cellStyle name="Comma [0] 10255" xfId="56207" hidden="1"/>
    <cellStyle name="Comma [0] 10256" xfId="26951" hidden="1"/>
    <cellStyle name="Comma [0] 10256" xfId="56338" hidden="1"/>
    <cellStyle name="Comma [0] 10257" xfId="26953" hidden="1"/>
    <cellStyle name="Comma [0] 10257" xfId="56340" hidden="1"/>
    <cellStyle name="Comma [0] 10258" xfId="26912" hidden="1"/>
    <cellStyle name="Comma [0] 10258" xfId="56299" hidden="1"/>
    <cellStyle name="Comma [0] 10259" xfId="26918" hidden="1"/>
    <cellStyle name="Comma [0] 10259" xfId="56305" hidden="1"/>
    <cellStyle name="Comma [0] 1026" xfId="6404" hidden="1"/>
    <cellStyle name="Comma [0] 1026" xfId="35792" hidden="1"/>
    <cellStyle name="Comma [0] 10260" xfId="26819" hidden="1"/>
    <cellStyle name="Comma [0] 10260" xfId="56206" hidden="1"/>
    <cellStyle name="Comma [0] 10261" xfId="26900" hidden="1"/>
    <cellStyle name="Comma [0] 10261" xfId="56287" hidden="1"/>
    <cellStyle name="Comma [0] 10262" xfId="26879" hidden="1"/>
    <cellStyle name="Comma [0] 10262" xfId="56266" hidden="1"/>
    <cellStyle name="Comma [0] 10263" xfId="26957" hidden="1"/>
    <cellStyle name="Comma [0] 10263" xfId="56344" hidden="1"/>
    <cellStyle name="Comma [0] 10264" xfId="26898" hidden="1"/>
    <cellStyle name="Comma [0] 10264" xfId="56285" hidden="1"/>
    <cellStyle name="Comma [0] 10265" xfId="26836" hidden="1"/>
    <cellStyle name="Comma [0] 10265" xfId="56223" hidden="1"/>
    <cellStyle name="Comma [0] 10266" xfId="26964" hidden="1"/>
    <cellStyle name="Comma [0] 10266" xfId="56351" hidden="1"/>
    <cellStyle name="Comma [0] 10267" xfId="26966" hidden="1"/>
    <cellStyle name="Comma [0] 10267" xfId="56353" hidden="1"/>
    <cellStyle name="Comma [0] 10268" xfId="26930" hidden="1"/>
    <cellStyle name="Comma [0] 10268" xfId="56317" hidden="1"/>
    <cellStyle name="Comma [0] 10269" xfId="26935" hidden="1"/>
    <cellStyle name="Comma [0] 10269" xfId="56322" hidden="1"/>
    <cellStyle name="Comma [0] 1027" xfId="6457" hidden="1"/>
    <cellStyle name="Comma [0] 1027" xfId="35845" hidden="1"/>
    <cellStyle name="Comma [0] 10270" xfId="26365" hidden="1"/>
    <cellStyle name="Comma [0] 10270" xfId="55752" hidden="1"/>
    <cellStyle name="Comma [0] 10271" xfId="26919" hidden="1"/>
    <cellStyle name="Comma [0] 10271" xfId="56306" hidden="1"/>
    <cellStyle name="Comma [0] 10272" xfId="26824" hidden="1"/>
    <cellStyle name="Comma [0] 10272" xfId="56211" hidden="1"/>
    <cellStyle name="Comma [0] 10273" xfId="26970" hidden="1"/>
    <cellStyle name="Comma [0] 10273" xfId="56357" hidden="1"/>
    <cellStyle name="Comma [0] 10274" xfId="26917" hidden="1"/>
    <cellStyle name="Comma [0] 10274" xfId="56304" hidden="1"/>
    <cellStyle name="Comma [0] 10275" xfId="26856" hidden="1"/>
    <cellStyle name="Comma [0] 10275" xfId="56243" hidden="1"/>
    <cellStyle name="Comma [0] 10276" xfId="26974" hidden="1"/>
    <cellStyle name="Comma [0] 10276" xfId="56361" hidden="1"/>
    <cellStyle name="Comma [0] 10277" xfId="26976" hidden="1"/>
    <cellStyle name="Comma [0] 10277" xfId="56363" hidden="1"/>
    <cellStyle name="Comma [0] 10278" xfId="26944" hidden="1"/>
    <cellStyle name="Comma [0] 10278" xfId="56331" hidden="1"/>
    <cellStyle name="Comma [0] 10279" xfId="26948" hidden="1"/>
    <cellStyle name="Comma [0] 10279" xfId="56335" hidden="1"/>
    <cellStyle name="Comma [0] 1028" xfId="6441" hidden="1"/>
    <cellStyle name="Comma [0] 1028" xfId="35829" hidden="1"/>
    <cellStyle name="Comma [0] 10280" xfId="26838" hidden="1"/>
    <cellStyle name="Comma [0] 10280" xfId="56225" hidden="1"/>
    <cellStyle name="Comma [0] 10281" xfId="26936" hidden="1"/>
    <cellStyle name="Comma [0] 10281" xfId="56323" hidden="1"/>
    <cellStyle name="Comma [0] 10282" xfId="26828" hidden="1"/>
    <cellStyle name="Comma [0] 10282" xfId="56215" hidden="1"/>
    <cellStyle name="Comma [0] 10283" xfId="26980" hidden="1"/>
    <cellStyle name="Comma [0] 10283" xfId="56367" hidden="1"/>
    <cellStyle name="Comma [0] 10284" xfId="26934" hidden="1"/>
    <cellStyle name="Comma [0] 10284" xfId="56321" hidden="1"/>
    <cellStyle name="Comma [0] 10285" xfId="26903" hidden="1"/>
    <cellStyle name="Comma [0] 10285" xfId="56290" hidden="1"/>
    <cellStyle name="Comma [0] 10286" xfId="26984" hidden="1"/>
    <cellStyle name="Comma [0] 10286" xfId="56371" hidden="1"/>
    <cellStyle name="Comma [0] 10287" xfId="26986" hidden="1"/>
    <cellStyle name="Comma [0] 10287" xfId="56373" hidden="1"/>
    <cellStyle name="Comma [0] 10288" xfId="26972" hidden="1"/>
    <cellStyle name="Comma [0] 10288" xfId="56359" hidden="1"/>
    <cellStyle name="Comma [0] 10289" xfId="26959" hidden="1"/>
    <cellStyle name="Comma [0] 10289" xfId="56346" hidden="1"/>
    <cellStyle name="Comma [0] 1029" xfId="6437" hidden="1"/>
    <cellStyle name="Comma [0] 1029" xfId="35825" hidden="1"/>
    <cellStyle name="Comma [0] 10290" xfId="26983" hidden="1"/>
    <cellStyle name="Comma [0] 10290" xfId="56370" hidden="1"/>
    <cellStyle name="Comma [0] 10291" xfId="26949" hidden="1"/>
    <cellStyle name="Comma [0] 10291" xfId="56336" hidden="1"/>
    <cellStyle name="Comma [0] 10292" xfId="26921" hidden="1"/>
    <cellStyle name="Comma [0] 10292" xfId="56308" hidden="1"/>
    <cellStyle name="Comma [0] 10293" xfId="26988" hidden="1"/>
    <cellStyle name="Comma [0] 10293" xfId="56375" hidden="1"/>
    <cellStyle name="Comma [0] 10294" xfId="26945" hidden="1"/>
    <cellStyle name="Comma [0] 10294" xfId="56332" hidden="1"/>
    <cellStyle name="Comma [0] 10295" xfId="26979" hidden="1"/>
    <cellStyle name="Comma [0] 10295" xfId="56366" hidden="1"/>
    <cellStyle name="Comma [0] 10296" xfId="26992" hidden="1"/>
    <cellStyle name="Comma [0] 10296" xfId="56379" hidden="1"/>
    <cellStyle name="Comma [0] 10297" xfId="26994" hidden="1"/>
    <cellStyle name="Comma [0] 10297" xfId="56381" hidden="1"/>
    <cellStyle name="Comma [0] 10298" xfId="26862" hidden="1"/>
    <cellStyle name="Comma [0] 10298" xfId="56249" hidden="1"/>
    <cellStyle name="Comma [0] 10299" xfId="26982" hidden="1"/>
    <cellStyle name="Comma [0] 10299" xfId="56369" hidden="1"/>
    <cellStyle name="Comma [0] 103" xfId="4602" hidden="1"/>
    <cellStyle name="Comma [0] 103" xfId="33990" hidden="1"/>
    <cellStyle name="Comma [0] 1030" xfId="6508" hidden="1"/>
    <cellStyle name="Comma [0] 1030" xfId="35896" hidden="1"/>
    <cellStyle name="Comma [0] 10300" xfId="26922" hidden="1"/>
    <cellStyle name="Comma [0] 10300" xfId="56309" hidden="1"/>
    <cellStyle name="Comma [0] 10301" xfId="26956" hidden="1"/>
    <cellStyle name="Comma [0] 10301" xfId="56343" hidden="1"/>
    <cellStyle name="Comma [0] 10302" xfId="26969" hidden="1"/>
    <cellStyle name="Comma [0] 10302" xfId="56356" hidden="1"/>
    <cellStyle name="Comma [0] 10303" xfId="26997" hidden="1"/>
    <cellStyle name="Comma [0] 10303" xfId="56384" hidden="1"/>
    <cellStyle name="Comma [0] 10304" xfId="26960" hidden="1"/>
    <cellStyle name="Comma [0] 10304" xfId="56347" hidden="1"/>
    <cellStyle name="Comma [0] 10305" xfId="26920" hidden="1"/>
    <cellStyle name="Comma [0] 10305" xfId="56307" hidden="1"/>
    <cellStyle name="Comma [0] 10306" xfId="26999" hidden="1"/>
    <cellStyle name="Comma [0] 10306" xfId="56386" hidden="1"/>
    <cellStyle name="Comma [0] 10307" xfId="27001" hidden="1"/>
    <cellStyle name="Comma [0] 10307" xfId="56388" hidden="1"/>
    <cellStyle name="Comma [0] 10308" xfId="27003" hidden="1"/>
    <cellStyle name="Comma [0] 10308" xfId="56390" hidden="1"/>
    <cellStyle name="Comma [0] 10309" xfId="27006" hidden="1"/>
    <cellStyle name="Comma [0] 10309" xfId="56393" hidden="1"/>
    <cellStyle name="Comma [0] 1031" xfId="2994" hidden="1"/>
    <cellStyle name="Comma [0] 1031" xfId="32383" hidden="1"/>
    <cellStyle name="Comma [0] 10310" xfId="27008" hidden="1"/>
    <cellStyle name="Comma [0] 10310" xfId="56395" hidden="1"/>
    <cellStyle name="Comma [0] 10311" xfId="27026" hidden="1"/>
    <cellStyle name="Comma [0] 10311" xfId="56413" hidden="1"/>
    <cellStyle name="Comma [0] 10312" xfId="27033" hidden="1"/>
    <cellStyle name="Comma [0] 10312" xfId="56420" hidden="1"/>
    <cellStyle name="Comma [0] 10313" xfId="27039" hidden="1"/>
    <cellStyle name="Comma [0] 10313" xfId="56426" hidden="1"/>
    <cellStyle name="Comma [0] 10314" xfId="27041" hidden="1"/>
    <cellStyle name="Comma [0] 10314" xfId="56428" hidden="1"/>
    <cellStyle name="Comma [0] 10315" xfId="27032" hidden="1"/>
    <cellStyle name="Comma [0] 10315" xfId="56419" hidden="1"/>
    <cellStyle name="Comma [0] 10316" xfId="27037" hidden="1"/>
    <cellStyle name="Comma [0] 10316" xfId="56424" hidden="1"/>
    <cellStyle name="Comma [0] 10317" xfId="27043" hidden="1"/>
    <cellStyle name="Comma [0] 10317" xfId="56430" hidden="1"/>
    <cellStyle name="Comma [0] 10318" xfId="27045" hidden="1"/>
    <cellStyle name="Comma [0] 10318" xfId="56432" hidden="1"/>
    <cellStyle name="Comma [0] 10319" xfId="27023" hidden="1"/>
    <cellStyle name="Comma [0] 10319" xfId="56410" hidden="1"/>
    <cellStyle name="Comma [0] 1032" xfId="3034" hidden="1"/>
    <cellStyle name="Comma [0] 1032" xfId="32423" hidden="1"/>
    <cellStyle name="Comma [0] 10320" xfId="27012" hidden="1"/>
    <cellStyle name="Comma [0] 10320" xfId="56399" hidden="1"/>
    <cellStyle name="Comma [0] 10321" xfId="27056" hidden="1"/>
    <cellStyle name="Comma [0] 10321" xfId="56443" hidden="1"/>
    <cellStyle name="Comma [0] 10322" xfId="27065" hidden="1"/>
    <cellStyle name="Comma [0] 10322" xfId="56452" hidden="1"/>
    <cellStyle name="Comma [0] 10323" xfId="27076" hidden="1"/>
    <cellStyle name="Comma [0] 10323" xfId="56463" hidden="1"/>
    <cellStyle name="Comma [0] 10324" xfId="27082" hidden="1"/>
    <cellStyle name="Comma [0] 10324" xfId="56469" hidden="1"/>
    <cellStyle name="Comma [0] 10325" xfId="27064" hidden="1"/>
    <cellStyle name="Comma [0] 10325" xfId="56451" hidden="1"/>
    <cellStyle name="Comma [0] 10326" xfId="27074" hidden="1"/>
    <cellStyle name="Comma [0] 10326" xfId="56461" hidden="1"/>
    <cellStyle name="Comma [0] 10327" xfId="27094" hidden="1"/>
    <cellStyle name="Comma [0] 10327" xfId="56481" hidden="1"/>
    <cellStyle name="Comma [0] 10328" xfId="27096" hidden="1"/>
    <cellStyle name="Comma [0] 10328" xfId="56483" hidden="1"/>
    <cellStyle name="Comma [0] 10329" xfId="27047" hidden="1"/>
    <cellStyle name="Comma [0] 10329" xfId="56434" hidden="1"/>
    <cellStyle name="Comma [0] 1033" xfId="6516" hidden="1"/>
    <cellStyle name="Comma [0] 1033" xfId="35904" hidden="1"/>
    <cellStyle name="Comma [0] 10330" xfId="27015" hidden="1"/>
    <cellStyle name="Comma [0] 10330" xfId="56402" hidden="1"/>
    <cellStyle name="Comma [0] 10331" xfId="27050" hidden="1"/>
    <cellStyle name="Comma [0] 10331" xfId="56437" hidden="1"/>
    <cellStyle name="Comma [0] 10332" xfId="27020" hidden="1"/>
    <cellStyle name="Comma [0] 10332" xfId="56407" hidden="1"/>
    <cellStyle name="Comma [0] 10333" xfId="27022" hidden="1"/>
    <cellStyle name="Comma [0] 10333" xfId="56409" hidden="1"/>
    <cellStyle name="Comma [0] 10334" xfId="27101" hidden="1"/>
    <cellStyle name="Comma [0] 10334" xfId="56488" hidden="1"/>
    <cellStyle name="Comma [0] 10335" xfId="27011" hidden="1"/>
    <cellStyle name="Comma [0] 10335" xfId="56398" hidden="1"/>
    <cellStyle name="Comma [0] 10336" xfId="27019" hidden="1"/>
    <cellStyle name="Comma [0] 10336" xfId="56406" hidden="1"/>
    <cellStyle name="Comma [0] 10337" xfId="27113" hidden="1"/>
    <cellStyle name="Comma [0] 10337" xfId="56500" hidden="1"/>
    <cellStyle name="Comma [0] 10338" xfId="27115" hidden="1"/>
    <cellStyle name="Comma [0] 10338" xfId="56502" hidden="1"/>
    <cellStyle name="Comma [0] 10339" xfId="27104" hidden="1"/>
    <cellStyle name="Comma [0] 10339" xfId="56491" hidden="1"/>
    <cellStyle name="Comma [0] 1034" xfId="6518" hidden="1"/>
    <cellStyle name="Comma [0] 1034" xfId="35906" hidden="1"/>
    <cellStyle name="Comma [0] 10340" xfId="27112" hidden="1"/>
    <cellStyle name="Comma [0] 10340" xfId="56499" hidden="1"/>
    <cellStyle name="Comma [0] 10341" xfId="27017" hidden="1"/>
    <cellStyle name="Comma [0] 10341" xfId="56404" hidden="1"/>
    <cellStyle name="Comma [0] 10342" xfId="27098" hidden="1"/>
    <cellStyle name="Comma [0] 10342" xfId="56485" hidden="1"/>
    <cellStyle name="Comma [0] 10343" xfId="27131" hidden="1"/>
    <cellStyle name="Comma [0] 10343" xfId="56518" hidden="1"/>
    <cellStyle name="Comma [0] 10344" xfId="27139" hidden="1"/>
    <cellStyle name="Comma [0] 10344" xfId="56526" hidden="1"/>
    <cellStyle name="Comma [0] 10345" xfId="27048" hidden="1"/>
    <cellStyle name="Comma [0] 10345" xfId="56435" hidden="1"/>
    <cellStyle name="Comma [0] 10346" xfId="27127" hidden="1"/>
    <cellStyle name="Comma [0] 10346" xfId="56514" hidden="1"/>
    <cellStyle name="Comma [0] 10347" xfId="27148" hidden="1"/>
    <cellStyle name="Comma [0] 10347" xfId="56535" hidden="1"/>
    <cellStyle name="Comma [0] 10348" xfId="27150" hidden="1"/>
    <cellStyle name="Comma [0] 10348" xfId="56537" hidden="1"/>
    <cellStyle name="Comma [0] 10349" xfId="27109" hidden="1"/>
    <cellStyle name="Comma [0] 10349" xfId="56496" hidden="1"/>
    <cellStyle name="Comma [0] 1035" xfId="6467" hidden="1"/>
    <cellStyle name="Comma [0] 1035" xfId="35855" hidden="1"/>
    <cellStyle name="Comma [0] 10350" xfId="27054" hidden="1"/>
    <cellStyle name="Comma [0] 10350" xfId="56441" hidden="1"/>
    <cellStyle name="Comma [0] 10351" xfId="27107" hidden="1"/>
    <cellStyle name="Comma [0] 10351" xfId="56494" hidden="1"/>
    <cellStyle name="Comma [0] 10352" xfId="27091" hidden="1"/>
    <cellStyle name="Comma [0] 10352" xfId="56478" hidden="1"/>
    <cellStyle name="Comma [0] 10353" xfId="27087" hidden="1"/>
    <cellStyle name="Comma [0] 10353" xfId="56474" hidden="1"/>
    <cellStyle name="Comma [0] 10354" xfId="27158" hidden="1"/>
    <cellStyle name="Comma [0] 10354" xfId="56545" hidden="1"/>
    <cellStyle name="Comma [0] 10355" xfId="27030" hidden="1"/>
    <cellStyle name="Comma [0] 10355" xfId="56417" hidden="1"/>
    <cellStyle name="Comma [0] 10356" xfId="27024" hidden="1"/>
    <cellStyle name="Comma [0] 10356" xfId="56411" hidden="1"/>
    <cellStyle name="Comma [0] 10357" xfId="27166" hidden="1"/>
    <cellStyle name="Comma [0] 10357" xfId="56553" hidden="1"/>
    <cellStyle name="Comma [0] 10358" xfId="27168" hidden="1"/>
    <cellStyle name="Comma [0] 10358" xfId="56555" hidden="1"/>
    <cellStyle name="Comma [0] 10359" xfId="27117" hidden="1"/>
    <cellStyle name="Comma [0] 10359" xfId="56504" hidden="1"/>
    <cellStyle name="Comma [0] 1036" xfId="6443" hidden="1"/>
    <cellStyle name="Comma [0] 1036" xfId="35831" hidden="1"/>
    <cellStyle name="Comma [0] 10360" xfId="27093" hidden="1"/>
    <cellStyle name="Comma [0] 10360" xfId="56480" hidden="1"/>
    <cellStyle name="Comma [0] 10361" xfId="27128" hidden="1"/>
    <cellStyle name="Comma [0] 10361" xfId="56515" hidden="1"/>
    <cellStyle name="Comma [0] 10362" xfId="27060" hidden="1"/>
    <cellStyle name="Comma [0] 10362" xfId="56447" hidden="1"/>
    <cellStyle name="Comma [0] 10363" xfId="27130" hidden="1"/>
    <cellStyle name="Comma [0] 10363" xfId="56517" hidden="1"/>
    <cellStyle name="Comma [0] 10364" xfId="27175" hidden="1"/>
    <cellStyle name="Comma [0] 10364" xfId="56562" hidden="1"/>
    <cellStyle name="Comma [0] 10365" xfId="27118" hidden="1"/>
    <cellStyle name="Comma [0] 10365" xfId="56505" hidden="1"/>
    <cellStyle name="Comma [0] 10366" xfId="27075" hidden="1"/>
    <cellStyle name="Comma [0] 10366" xfId="56462" hidden="1"/>
    <cellStyle name="Comma [0] 10367" xfId="27181" hidden="1"/>
    <cellStyle name="Comma [0] 10367" xfId="56568" hidden="1"/>
    <cellStyle name="Comma [0] 10368" xfId="27183" hidden="1"/>
    <cellStyle name="Comma [0] 10368" xfId="56570" hidden="1"/>
    <cellStyle name="Comma [0] 10369" xfId="27136" hidden="1"/>
    <cellStyle name="Comma [0] 10369" xfId="56523" hidden="1"/>
    <cellStyle name="Comma [0] 1037" xfId="6478" hidden="1"/>
    <cellStyle name="Comma [0] 1037" xfId="35866" hidden="1"/>
    <cellStyle name="Comma [0] 10370" xfId="27142" hidden="1"/>
    <cellStyle name="Comma [0] 10370" xfId="56529" hidden="1"/>
    <cellStyle name="Comma [0] 10371" xfId="27029" hidden="1"/>
    <cellStyle name="Comma [0] 10371" xfId="56416" hidden="1"/>
    <cellStyle name="Comma [0] 10372" xfId="27092" hidden="1"/>
    <cellStyle name="Comma [0] 10372" xfId="56479" hidden="1"/>
    <cellStyle name="Comma [0] 10373" xfId="27100" hidden="1"/>
    <cellStyle name="Comma [0] 10373" xfId="56487" hidden="1"/>
    <cellStyle name="Comma [0] 10374" xfId="27189" hidden="1"/>
    <cellStyle name="Comma [0] 10374" xfId="56576" hidden="1"/>
    <cellStyle name="Comma [0] 10375" xfId="27103" hidden="1"/>
    <cellStyle name="Comma [0] 10375" xfId="56490" hidden="1"/>
    <cellStyle name="Comma [0] 10376" xfId="27063" hidden="1"/>
    <cellStyle name="Comma [0] 10376" xfId="56450" hidden="1"/>
    <cellStyle name="Comma [0] 10377" xfId="27194" hidden="1"/>
    <cellStyle name="Comma [0] 10377" xfId="56581" hidden="1"/>
    <cellStyle name="Comma [0] 10378" xfId="27196" hidden="1"/>
    <cellStyle name="Comma [0] 10378" xfId="56583" hidden="1"/>
    <cellStyle name="Comma [0] 10379" xfId="27155" hidden="1"/>
    <cellStyle name="Comma [0] 10379" xfId="56542" hidden="1"/>
    <cellStyle name="Comma [0] 1038" xfId="6410" hidden="1"/>
    <cellStyle name="Comma [0] 1038" xfId="35798" hidden="1"/>
    <cellStyle name="Comma [0] 10380" xfId="27161" hidden="1"/>
    <cellStyle name="Comma [0] 10380" xfId="56548" hidden="1"/>
    <cellStyle name="Comma [0] 10381" xfId="27062" hidden="1"/>
    <cellStyle name="Comma [0] 10381" xfId="56449" hidden="1"/>
    <cellStyle name="Comma [0] 10382" xfId="27143" hidden="1"/>
    <cellStyle name="Comma [0] 10382" xfId="56530" hidden="1"/>
    <cellStyle name="Comma [0] 10383" xfId="27122" hidden="1"/>
    <cellStyle name="Comma [0] 10383" xfId="56509" hidden="1"/>
    <cellStyle name="Comma [0] 10384" xfId="27200" hidden="1"/>
    <cellStyle name="Comma [0] 10384" xfId="56587" hidden="1"/>
    <cellStyle name="Comma [0] 10385" xfId="27141" hidden="1"/>
    <cellStyle name="Comma [0] 10385" xfId="56528" hidden="1"/>
    <cellStyle name="Comma [0] 10386" xfId="27079" hidden="1"/>
    <cellStyle name="Comma [0] 10386" xfId="56466" hidden="1"/>
    <cellStyle name="Comma [0] 10387" xfId="27207" hidden="1"/>
    <cellStyle name="Comma [0] 10387" xfId="56594" hidden="1"/>
    <cellStyle name="Comma [0] 10388" xfId="27209" hidden="1"/>
    <cellStyle name="Comma [0] 10388" xfId="56596" hidden="1"/>
    <cellStyle name="Comma [0] 10389" xfId="27173" hidden="1"/>
    <cellStyle name="Comma [0] 10389" xfId="56560" hidden="1"/>
    <cellStyle name="Comma [0] 1039" xfId="6480" hidden="1"/>
    <cellStyle name="Comma [0] 1039" xfId="35868" hidden="1"/>
    <cellStyle name="Comma [0] 10390" xfId="27178" hidden="1"/>
    <cellStyle name="Comma [0] 10390" xfId="56565" hidden="1"/>
    <cellStyle name="Comma [0] 10391" xfId="27014" hidden="1"/>
    <cellStyle name="Comma [0] 10391" xfId="56401" hidden="1"/>
    <cellStyle name="Comma [0] 10392" xfId="27162" hidden="1"/>
    <cellStyle name="Comma [0] 10392" xfId="56549" hidden="1"/>
    <cellStyle name="Comma [0] 10393" xfId="27067" hidden="1"/>
    <cellStyle name="Comma [0] 10393" xfId="56454" hidden="1"/>
    <cellStyle name="Comma [0] 10394" xfId="27213" hidden="1"/>
    <cellStyle name="Comma [0] 10394" xfId="56600" hidden="1"/>
    <cellStyle name="Comma [0] 10395" xfId="27160" hidden="1"/>
    <cellStyle name="Comma [0] 10395" xfId="56547" hidden="1"/>
    <cellStyle name="Comma [0] 10396" xfId="27099" hidden="1"/>
    <cellStyle name="Comma [0] 10396" xfId="56486" hidden="1"/>
    <cellStyle name="Comma [0] 10397" xfId="27217" hidden="1"/>
    <cellStyle name="Comma [0] 10397" xfId="56604" hidden="1"/>
    <cellStyle name="Comma [0] 10398" xfId="27219" hidden="1"/>
    <cellStyle name="Comma [0] 10398" xfId="56606" hidden="1"/>
    <cellStyle name="Comma [0] 10399" xfId="27187" hidden="1"/>
    <cellStyle name="Comma [0] 10399" xfId="56574" hidden="1"/>
    <cellStyle name="Comma [0] 104" xfId="4683" hidden="1"/>
    <cellStyle name="Comma [0] 104" xfId="34071" hidden="1"/>
    <cellStyle name="Comma [0] 1040" xfId="6525" hidden="1"/>
    <cellStyle name="Comma [0] 1040" xfId="35913" hidden="1"/>
    <cellStyle name="Comma [0] 10400" xfId="27191" hidden="1"/>
    <cellStyle name="Comma [0] 10400" xfId="56578" hidden="1"/>
    <cellStyle name="Comma [0] 10401" xfId="27081" hidden="1"/>
    <cellStyle name="Comma [0] 10401" xfId="56468" hidden="1"/>
    <cellStyle name="Comma [0] 10402" xfId="27179" hidden="1"/>
    <cellStyle name="Comma [0] 10402" xfId="56566" hidden="1"/>
    <cellStyle name="Comma [0] 10403" xfId="27071" hidden="1"/>
    <cellStyle name="Comma [0] 10403" xfId="56458" hidden="1"/>
    <cellStyle name="Comma [0] 10404" xfId="27223" hidden="1"/>
    <cellStyle name="Comma [0] 10404" xfId="56610" hidden="1"/>
    <cellStyle name="Comma [0] 10405" xfId="27177" hidden="1"/>
    <cellStyle name="Comma [0] 10405" xfId="56564" hidden="1"/>
    <cellStyle name="Comma [0] 10406" xfId="27146" hidden="1"/>
    <cellStyle name="Comma [0] 10406" xfId="56533" hidden="1"/>
    <cellStyle name="Comma [0] 10407" xfId="27227" hidden="1"/>
    <cellStyle name="Comma [0] 10407" xfId="56614" hidden="1"/>
    <cellStyle name="Comma [0] 10408" xfId="27229" hidden="1"/>
    <cellStyle name="Comma [0] 10408" xfId="56616" hidden="1"/>
    <cellStyle name="Comma [0] 10409" xfId="27215" hidden="1"/>
    <cellStyle name="Comma [0] 10409" xfId="56602" hidden="1"/>
    <cellStyle name="Comma [0] 1041" xfId="6468" hidden="1"/>
    <cellStyle name="Comma [0] 1041" xfId="35856" hidden="1"/>
    <cellStyle name="Comma [0] 10410" xfId="27202" hidden="1"/>
    <cellStyle name="Comma [0] 10410" xfId="56589" hidden="1"/>
    <cellStyle name="Comma [0] 10411" xfId="27226" hidden="1"/>
    <cellStyle name="Comma [0] 10411" xfId="56613" hidden="1"/>
    <cellStyle name="Comma [0] 10412" xfId="27192" hidden="1"/>
    <cellStyle name="Comma [0] 10412" xfId="56579" hidden="1"/>
    <cellStyle name="Comma [0] 10413" xfId="27164" hidden="1"/>
    <cellStyle name="Comma [0] 10413" xfId="56551" hidden="1"/>
    <cellStyle name="Comma [0] 10414" xfId="27231" hidden="1"/>
    <cellStyle name="Comma [0] 10414" xfId="56618" hidden="1"/>
    <cellStyle name="Comma [0] 10415" xfId="27188" hidden="1"/>
    <cellStyle name="Comma [0] 10415" xfId="56575" hidden="1"/>
    <cellStyle name="Comma [0] 10416" xfId="27222" hidden="1"/>
    <cellStyle name="Comma [0] 10416" xfId="56609" hidden="1"/>
    <cellStyle name="Comma [0] 10417" xfId="27235" hidden="1"/>
    <cellStyle name="Comma [0] 10417" xfId="56622" hidden="1"/>
    <cellStyle name="Comma [0] 10418" xfId="27237" hidden="1"/>
    <cellStyle name="Comma [0] 10418" xfId="56624" hidden="1"/>
    <cellStyle name="Comma [0] 10419" xfId="27105" hidden="1"/>
    <cellStyle name="Comma [0] 10419" xfId="56492" hidden="1"/>
    <cellStyle name="Comma [0] 1042" xfId="6425" hidden="1"/>
    <cellStyle name="Comma [0] 1042" xfId="35813" hidden="1"/>
    <cellStyle name="Comma [0] 10420" xfId="27225" hidden="1"/>
    <cellStyle name="Comma [0] 10420" xfId="56612" hidden="1"/>
    <cellStyle name="Comma [0] 10421" xfId="27165" hidden="1"/>
    <cellStyle name="Comma [0] 10421" xfId="56552" hidden="1"/>
    <cellStyle name="Comma [0] 10422" xfId="27199" hidden="1"/>
    <cellStyle name="Comma [0] 10422" xfId="56586" hidden="1"/>
    <cellStyle name="Comma [0] 10423" xfId="27212" hidden="1"/>
    <cellStyle name="Comma [0] 10423" xfId="56599" hidden="1"/>
    <cellStyle name="Comma [0] 10424" xfId="27240" hidden="1"/>
    <cellStyle name="Comma [0] 10424" xfId="56627" hidden="1"/>
    <cellStyle name="Comma [0] 10425" xfId="27203" hidden="1"/>
    <cellStyle name="Comma [0] 10425" xfId="56590" hidden="1"/>
    <cellStyle name="Comma [0] 10426" xfId="27163" hidden="1"/>
    <cellStyle name="Comma [0] 10426" xfId="56550" hidden="1"/>
    <cellStyle name="Comma [0] 10427" xfId="27242" hidden="1"/>
    <cellStyle name="Comma [0] 10427" xfId="56629" hidden="1"/>
    <cellStyle name="Comma [0] 10428" xfId="27244" hidden="1"/>
    <cellStyle name="Comma [0] 10428" xfId="56631" hidden="1"/>
    <cellStyle name="Comma [0] 10429" xfId="27301" hidden="1"/>
    <cellStyle name="Comma [0] 10429" xfId="56688" hidden="1"/>
    <cellStyle name="Comma [0] 1043" xfId="6531" hidden="1"/>
    <cellStyle name="Comma [0] 1043" xfId="35919" hidden="1"/>
    <cellStyle name="Comma [0] 10430" xfId="27320" hidden="1"/>
    <cellStyle name="Comma [0] 10430" xfId="56707" hidden="1"/>
    <cellStyle name="Comma [0] 10431" xfId="27327" hidden="1"/>
    <cellStyle name="Comma [0] 10431" xfId="56714" hidden="1"/>
    <cellStyle name="Comma [0] 10432" xfId="27334" hidden="1"/>
    <cellStyle name="Comma [0] 10432" xfId="56721" hidden="1"/>
    <cellStyle name="Comma [0] 10433" xfId="27339" hidden="1"/>
    <cellStyle name="Comma [0] 10433" xfId="56726" hidden="1"/>
    <cellStyle name="Comma [0] 10434" xfId="27326" hidden="1"/>
    <cellStyle name="Comma [0] 10434" xfId="56713" hidden="1"/>
    <cellStyle name="Comma [0] 10435" xfId="27331" hidden="1"/>
    <cellStyle name="Comma [0] 10435" xfId="56718" hidden="1"/>
    <cellStyle name="Comma [0] 10436" xfId="27343" hidden="1"/>
    <cellStyle name="Comma [0] 10436" xfId="56730" hidden="1"/>
    <cellStyle name="Comma [0] 10437" xfId="27345" hidden="1"/>
    <cellStyle name="Comma [0] 10437" xfId="56732" hidden="1"/>
    <cellStyle name="Comma [0] 10438" xfId="27316" hidden="1"/>
    <cellStyle name="Comma [0] 10438" xfId="56703" hidden="1"/>
    <cellStyle name="Comma [0] 10439" xfId="27305" hidden="1"/>
    <cellStyle name="Comma [0] 10439" xfId="56692" hidden="1"/>
    <cellStyle name="Comma [0] 1044" xfId="6533" hidden="1"/>
    <cellStyle name="Comma [0] 1044" xfId="35921" hidden="1"/>
    <cellStyle name="Comma [0] 10440" xfId="27356" hidden="1"/>
    <cellStyle name="Comma [0] 10440" xfId="56743" hidden="1"/>
    <cellStyle name="Comma [0] 10441" xfId="27365" hidden="1"/>
    <cellStyle name="Comma [0] 10441" xfId="56752" hidden="1"/>
    <cellStyle name="Comma [0] 10442" xfId="27376" hidden="1"/>
    <cellStyle name="Comma [0] 10442" xfId="56763" hidden="1"/>
    <cellStyle name="Comma [0] 10443" xfId="27382" hidden="1"/>
    <cellStyle name="Comma [0] 10443" xfId="56769" hidden="1"/>
    <cellStyle name="Comma [0] 10444" xfId="27364" hidden="1"/>
    <cellStyle name="Comma [0] 10444" xfId="56751" hidden="1"/>
    <cellStyle name="Comma [0] 10445" xfId="27374" hidden="1"/>
    <cellStyle name="Comma [0] 10445" xfId="56761" hidden="1"/>
    <cellStyle name="Comma [0] 10446" xfId="27394" hidden="1"/>
    <cellStyle name="Comma [0] 10446" xfId="56781" hidden="1"/>
    <cellStyle name="Comma [0] 10447" xfId="27396" hidden="1"/>
    <cellStyle name="Comma [0] 10447" xfId="56783" hidden="1"/>
    <cellStyle name="Comma [0] 10448" xfId="27347" hidden="1"/>
    <cellStyle name="Comma [0] 10448" xfId="56734" hidden="1"/>
    <cellStyle name="Comma [0] 10449" xfId="27308" hidden="1"/>
    <cellStyle name="Comma [0] 10449" xfId="56695" hidden="1"/>
    <cellStyle name="Comma [0] 1045" xfId="6486" hidden="1"/>
    <cellStyle name="Comma [0] 1045" xfId="35874" hidden="1"/>
    <cellStyle name="Comma [0] 10450" xfId="27350" hidden="1"/>
    <cellStyle name="Comma [0] 10450" xfId="56737" hidden="1"/>
    <cellStyle name="Comma [0] 10451" xfId="27313" hidden="1"/>
    <cellStyle name="Comma [0] 10451" xfId="56700" hidden="1"/>
    <cellStyle name="Comma [0] 10452" xfId="27315" hidden="1"/>
    <cellStyle name="Comma [0] 10452" xfId="56702" hidden="1"/>
    <cellStyle name="Comma [0] 10453" xfId="27401" hidden="1"/>
    <cellStyle name="Comma [0] 10453" xfId="56788" hidden="1"/>
    <cellStyle name="Comma [0] 10454" xfId="27304" hidden="1"/>
    <cellStyle name="Comma [0] 10454" xfId="56691" hidden="1"/>
    <cellStyle name="Comma [0] 10455" xfId="27312" hidden="1"/>
    <cellStyle name="Comma [0] 10455" xfId="56699" hidden="1"/>
    <cellStyle name="Comma [0] 10456" xfId="27413" hidden="1"/>
    <cellStyle name="Comma [0] 10456" xfId="56800" hidden="1"/>
    <cellStyle name="Comma [0] 10457" xfId="27415" hidden="1"/>
    <cellStyle name="Comma [0] 10457" xfId="56802" hidden="1"/>
    <cellStyle name="Comma [0] 10458" xfId="27404" hidden="1"/>
    <cellStyle name="Comma [0] 10458" xfId="56791" hidden="1"/>
    <cellStyle name="Comma [0] 10459" xfId="27412" hidden="1"/>
    <cellStyle name="Comma [0] 10459" xfId="56799" hidden="1"/>
    <cellStyle name="Comma [0] 1046" xfId="6492" hidden="1"/>
    <cellStyle name="Comma [0] 1046" xfId="35880" hidden="1"/>
    <cellStyle name="Comma [0] 10460" xfId="27310" hidden="1"/>
    <cellStyle name="Comma [0] 10460" xfId="56697" hidden="1"/>
    <cellStyle name="Comma [0] 10461" xfId="27398" hidden="1"/>
    <cellStyle name="Comma [0] 10461" xfId="56785" hidden="1"/>
    <cellStyle name="Comma [0] 10462" xfId="27431" hidden="1"/>
    <cellStyle name="Comma [0] 10462" xfId="56818" hidden="1"/>
    <cellStyle name="Comma [0] 10463" xfId="27439" hidden="1"/>
    <cellStyle name="Comma [0] 10463" xfId="56826" hidden="1"/>
    <cellStyle name="Comma [0] 10464" xfId="27348" hidden="1"/>
    <cellStyle name="Comma [0] 10464" xfId="56735" hidden="1"/>
    <cellStyle name="Comma [0] 10465" xfId="27427" hidden="1"/>
    <cellStyle name="Comma [0] 10465" xfId="56814" hidden="1"/>
    <cellStyle name="Comma [0] 10466" xfId="27448" hidden="1"/>
    <cellStyle name="Comma [0] 10466" xfId="56835" hidden="1"/>
    <cellStyle name="Comma [0] 10467" xfId="27450" hidden="1"/>
    <cellStyle name="Comma [0] 10467" xfId="56837" hidden="1"/>
    <cellStyle name="Comma [0] 10468" xfId="27409" hidden="1"/>
    <cellStyle name="Comma [0] 10468" xfId="56796" hidden="1"/>
    <cellStyle name="Comma [0] 10469" xfId="27354" hidden="1"/>
    <cellStyle name="Comma [0] 10469" xfId="56741" hidden="1"/>
    <cellStyle name="Comma [0] 1047" xfId="3024" hidden="1"/>
    <cellStyle name="Comma [0] 1047" xfId="32413" hidden="1"/>
    <cellStyle name="Comma [0] 10470" xfId="27407" hidden="1"/>
    <cellStyle name="Comma [0] 10470" xfId="56794" hidden="1"/>
    <cellStyle name="Comma [0] 10471" xfId="27391" hidden="1"/>
    <cellStyle name="Comma [0] 10471" xfId="56778" hidden="1"/>
    <cellStyle name="Comma [0] 10472" xfId="27387" hidden="1"/>
    <cellStyle name="Comma [0] 10472" xfId="56774" hidden="1"/>
    <cellStyle name="Comma [0] 10473" xfId="27458" hidden="1"/>
    <cellStyle name="Comma [0] 10473" xfId="56845" hidden="1"/>
    <cellStyle name="Comma [0] 10474" xfId="27324" hidden="1"/>
    <cellStyle name="Comma [0] 10474" xfId="56711" hidden="1"/>
    <cellStyle name="Comma [0] 10475" xfId="27317" hidden="1"/>
    <cellStyle name="Comma [0] 10475" xfId="56704" hidden="1"/>
    <cellStyle name="Comma [0] 10476" xfId="27466" hidden="1"/>
    <cellStyle name="Comma [0] 10476" xfId="56853" hidden="1"/>
    <cellStyle name="Comma [0] 10477" xfId="27468" hidden="1"/>
    <cellStyle name="Comma [0] 10477" xfId="56855" hidden="1"/>
    <cellStyle name="Comma [0] 10478" xfId="27417" hidden="1"/>
    <cellStyle name="Comma [0] 10478" xfId="56804" hidden="1"/>
    <cellStyle name="Comma [0] 10479" xfId="27393" hidden="1"/>
    <cellStyle name="Comma [0] 10479" xfId="56780" hidden="1"/>
    <cellStyle name="Comma [0] 1048" xfId="6442" hidden="1"/>
    <cellStyle name="Comma [0] 1048" xfId="35830" hidden="1"/>
    <cellStyle name="Comma [0] 10480" xfId="27428" hidden="1"/>
    <cellStyle name="Comma [0] 10480" xfId="56815" hidden="1"/>
    <cellStyle name="Comma [0] 10481" xfId="27360" hidden="1"/>
    <cellStyle name="Comma [0] 10481" xfId="56747" hidden="1"/>
    <cellStyle name="Comma [0] 10482" xfId="27430" hidden="1"/>
    <cellStyle name="Comma [0] 10482" xfId="56817" hidden="1"/>
    <cellStyle name="Comma [0] 10483" xfId="27475" hidden="1"/>
    <cellStyle name="Comma [0] 10483" xfId="56862" hidden="1"/>
    <cellStyle name="Comma [0] 10484" xfId="27418" hidden="1"/>
    <cellStyle name="Comma [0] 10484" xfId="56805" hidden="1"/>
    <cellStyle name="Comma [0] 10485" xfId="27375" hidden="1"/>
    <cellStyle name="Comma [0] 10485" xfId="56762" hidden="1"/>
    <cellStyle name="Comma [0] 10486" xfId="27481" hidden="1"/>
    <cellStyle name="Comma [0] 10486" xfId="56868" hidden="1"/>
    <cellStyle name="Comma [0] 10487" xfId="27483" hidden="1"/>
    <cellStyle name="Comma [0] 10487" xfId="56870" hidden="1"/>
    <cellStyle name="Comma [0] 10488" xfId="27436" hidden="1"/>
    <cellStyle name="Comma [0] 10488" xfId="56823" hidden="1"/>
    <cellStyle name="Comma [0] 10489" xfId="27442" hidden="1"/>
    <cellStyle name="Comma [0] 10489" xfId="56829" hidden="1"/>
    <cellStyle name="Comma [0] 1049" xfId="6450" hidden="1"/>
    <cellStyle name="Comma [0] 1049" xfId="35838" hidden="1"/>
    <cellStyle name="Comma [0] 10490" xfId="27323" hidden="1"/>
    <cellStyle name="Comma [0] 10490" xfId="56710" hidden="1"/>
    <cellStyle name="Comma [0] 10491" xfId="27392" hidden="1"/>
    <cellStyle name="Comma [0] 10491" xfId="56779" hidden="1"/>
    <cellStyle name="Comma [0] 10492" xfId="27400" hidden="1"/>
    <cellStyle name="Comma [0] 10492" xfId="56787" hidden="1"/>
    <cellStyle name="Comma [0] 10493" xfId="27489" hidden="1"/>
    <cellStyle name="Comma [0] 10493" xfId="56876" hidden="1"/>
    <cellStyle name="Comma [0] 10494" xfId="27403" hidden="1"/>
    <cellStyle name="Comma [0] 10494" xfId="56790" hidden="1"/>
    <cellStyle name="Comma [0] 10495" xfId="27363" hidden="1"/>
    <cellStyle name="Comma [0] 10495" xfId="56750" hidden="1"/>
    <cellStyle name="Comma [0] 10496" xfId="27494" hidden="1"/>
    <cellStyle name="Comma [0] 10496" xfId="56881" hidden="1"/>
    <cellStyle name="Comma [0] 10497" xfId="27496" hidden="1"/>
    <cellStyle name="Comma [0] 10497" xfId="56883" hidden="1"/>
    <cellStyle name="Comma [0] 10498" xfId="27455" hidden="1"/>
    <cellStyle name="Comma [0] 10498" xfId="56842" hidden="1"/>
    <cellStyle name="Comma [0] 10499" xfId="27461" hidden="1"/>
    <cellStyle name="Comma [0] 10499" xfId="56848" hidden="1"/>
    <cellStyle name="Comma [0] 105" xfId="4662" hidden="1"/>
    <cellStyle name="Comma [0] 105" xfId="34050" hidden="1"/>
    <cellStyle name="Comma [0] 1050" xfId="6539" hidden="1"/>
    <cellStyle name="Comma [0] 1050" xfId="35927" hidden="1"/>
    <cellStyle name="Comma [0] 10500" xfId="27362" hidden="1"/>
    <cellStyle name="Comma [0] 10500" xfId="56749" hidden="1"/>
    <cellStyle name="Comma [0] 10501" xfId="27443" hidden="1"/>
    <cellStyle name="Comma [0] 10501" xfId="56830" hidden="1"/>
    <cellStyle name="Comma [0] 10502" xfId="27422" hidden="1"/>
    <cellStyle name="Comma [0] 10502" xfId="56809" hidden="1"/>
    <cellStyle name="Comma [0] 10503" xfId="27500" hidden="1"/>
    <cellStyle name="Comma [0] 10503" xfId="56887" hidden="1"/>
    <cellStyle name="Comma [0] 10504" xfId="27441" hidden="1"/>
    <cellStyle name="Comma [0] 10504" xfId="56828" hidden="1"/>
    <cellStyle name="Comma [0] 10505" xfId="27379" hidden="1"/>
    <cellStyle name="Comma [0] 10505" xfId="56766" hidden="1"/>
    <cellStyle name="Comma [0] 10506" xfId="27507" hidden="1"/>
    <cellStyle name="Comma [0] 10506" xfId="56894" hidden="1"/>
    <cellStyle name="Comma [0] 10507" xfId="27509" hidden="1"/>
    <cellStyle name="Comma [0] 10507" xfId="56896" hidden="1"/>
    <cellStyle name="Comma [0] 10508" xfId="27473" hidden="1"/>
    <cellStyle name="Comma [0] 10508" xfId="56860" hidden="1"/>
    <cellStyle name="Comma [0] 10509" xfId="27478" hidden="1"/>
    <cellStyle name="Comma [0] 10509" xfId="56865" hidden="1"/>
    <cellStyle name="Comma [0] 1051" xfId="6453" hidden="1"/>
    <cellStyle name="Comma [0] 1051" xfId="35841" hidden="1"/>
    <cellStyle name="Comma [0] 10510" xfId="27307" hidden="1"/>
    <cellStyle name="Comma [0] 10510" xfId="56694" hidden="1"/>
    <cellStyle name="Comma [0] 10511" xfId="27462" hidden="1"/>
    <cellStyle name="Comma [0] 10511" xfId="56849" hidden="1"/>
    <cellStyle name="Comma [0] 10512" xfId="27367" hidden="1"/>
    <cellStyle name="Comma [0] 10512" xfId="56754" hidden="1"/>
    <cellStyle name="Comma [0] 10513" xfId="27513" hidden="1"/>
    <cellStyle name="Comma [0] 10513" xfId="56900" hidden="1"/>
    <cellStyle name="Comma [0] 10514" xfId="27460" hidden="1"/>
    <cellStyle name="Comma [0] 10514" xfId="56847" hidden="1"/>
    <cellStyle name="Comma [0] 10515" xfId="27399" hidden="1"/>
    <cellStyle name="Comma [0] 10515" xfId="56786" hidden="1"/>
    <cellStyle name="Comma [0] 10516" xfId="27517" hidden="1"/>
    <cellStyle name="Comma [0] 10516" xfId="56904" hidden="1"/>
    <cellStyle name="Comma [0] 10517" xfId="27519" hidden="1"/>
    <cellStyle name="Comma [0] 10517" xfId="56906" hidden="1"/>
    <cellStyle name="Comma [0] 10518" xfId="27487" hidden="1"/>
    <cellStyle name="Comma [0] 10518" xfId="56874" hidden="1"/>
    <cellStyle name="Comma [0] 10519" xfId="27491" hidden="1"/>
    <cellStyle name="Comma [0] 10519" xfId="56878" hidden="1"/>
    <cellStyle name="Comma [0] 1052" xfId="6413" hidden="1"/>
    <cellStyle name="Comma [0] 1052" xfId="35801" hidden="1"/>
    <cellStyle name="Comma [0] 10520" xfId="27381" hidden="1"/>
    <cellStyle name="Comma [0] 10520" xfId="56768" hidden="1"/>
    <cellStyle name="Comma [0] 10521" xfId="27479" hidden="1"/>
    <cellStyle name="Comma [0] 10521" xfId="56866" hidden="1"/>
    <cellStyle name="Comma [0] 10522" xfId="27371" hidden="1"/>
    <cellStyle name="Comma [0] 10522" xfId="56758" hidden="1"/>
    <cellStyle name="Comma [0] 10523" xfId="27523" hidden="1"/>
    <cellStyle name="Comma [0] 10523" xfId="56910" hidden="1"/>
    <cellStyle name="Comma [0] 10524" xfId="27477" hidden="1"/>
    <cellStyle name="Comma [0] 10524" xfId="56864" hidden="1"/>
    <cellStyle name="Comma [0] 10525" xfId="27446" hidden="1"/>
    <cellStyle name="Comma [0] 10525" xfId="56833" hidden="1"/>
    <cellStyle name="Comma [0] 10526" xfId="27527" hidden="1"/>
    <cellStyle name="Comma [0] 10526" xfId="56914" hidden="1"/>
    <cellStyle name="Comma [0] 10527" xfId="27529" hidden="1"/>
    <cellStyle name="Comma [0] 10527" xfId="56916" hidden="1"/>
    <cellStyle name="Comma [0] 10528" xfId="27515" hidden="1"/>
    <cellStyle name="Comma [0] 10528" xfId="56902" hidden="1"/>
    <cellStyle name="Comma [0] 10529" xfId="27502" hidden="1"/>
    <cellStyle name="Comma [0] 10529" xfId="56889" hidden="1"/>
    <cellStyle name="Comma [0] 1053" xfId="6544" hidden="1"/>
    <cellStyle name="Comma [0] 1053" xfId="35932" hidden="1"/>
    <cellStyle name="Comma [0] 10530" xfId="27526" hidden="1"/>
    <cellStyle name="Comma [0] 10530" xfId="56913" hidden="1"/>
    <cellStyle name="Comma [0] 10531" xfId="27492" hidden="1"/>
    <cellStyle name="Comma [0] 10531" xfId="56879" hidden="1"/>
    <cellStyle name="Comma [0] 10532" xfId="27464" hidden="1"/>
    <cellStyle name="Comma [0] 10532" xfId="56851" hidden="1"/>
    <cellStyle name="Comma [0] 10533" xfId="27531" hidden="1"/>
    <cellStyle name="Comma [0] 10533" xfId="56918" hidden="1"/>
    <cellStyle name="Comma [0] 10534" xfId="27488" hidden="1"/>
    <cellStyle name="Comma [0] 10534" xfId="56875" hidden="1"/>
    <cellStyle name="Comma [0] 10535" xfId="27522" hidden="1"/>
    <cellStyle name="Comma [0] 10535" xfId="56909" hidden="1"/>
    <cellStyle name="Comma [0] 10536" xfId="27535" hidden="1"/>
    <cellStyle name="Comma [0] 10536" xfId="56922" hidden="1"/>
    <cellStyle name="Comma [0] 10537" xfId="27537" hidden="1"/>
    <cellStyle name="Comma [0] 10537" xfId="56924" hidden="1"/>
    <cellStyle name="Comma [0] 10538" xfId="27405" hidden="1"/>
    <cellStyle name="Comma [0] 10538" xfId="56792" hidden="1"/>
    <cellStyle name="Comma [0] 10539" xfId="27525" hidden="1"/>
    <cellStyle name="Comma [0] 10539" xfId="56912" hidden="1"/>
    <cellStyle name="Comma [0] 1054" xfId="6546" hidden="1"/>
    <cellStyle name="Comma [0] 1054" xfId="35934" hidden="1"/>
    <cellStyle name="Comma [0] 10540" xfId="27465" hidden="1"/>
    <cellStyle name="Comma [0] 10540" xfId="56852" hidden="1"/>
    <cellStyle name="Comma [0] 10541" xfId="27499" hidden="1"/>
    <cellStyle name="Comma [0] 10541" xfId="56886" hidden="1"/>
    <cellStyle name="Comma [0] 10542" xfId="27512" hidden="1"/>
    <cellStyle name="Comma [0] 10542" xfId="56899" hidden="1"/>
    <cellStyle name="Comma [0] 10543" xfId="27540" hidden="1"/>
    <cellStyle name="Comma [0] 10543" xfId="56927" hidden="1"/>
    <cellStyle name="Comma [0] 10544" xfId="27503" hidden="1"/>
    <cellStyle name="Comma [0] 10544" xfId="56890" hidden="1"/>
    <cellStyle name="Comma [0] 10545" xfId="27463" hidden="1"/>
    <cellStyle name="Comma [0] 10545" xfId="56850" hidden="1"/>
    <cellStyle name="Comma [0] 10546" xfId="27543" hidden="1"/>
    <cellStyle name="Comma [0] 10546" xfId="56930" hidden="1"/>
    <cellStyle name="Comma [0] 10547" xfId="27545" hidden="1"/>
    <cellStyle name="Comma [0] 10547" xfId="56932" hidden="1"/>
    <cellStyle name="Comma [0] 10548" xfId="27264" hidden="1"/>
    <cellStyle name="Comma [0] 10548" xfId="56651" hidden="1"/>
    <cellStyle name="Comma [0] 10549" xfId="27246" hidden="1"/>
    <cellStyle name="Comma [0] 10549" xfId="56633" hidden="1"/>
    <cellStyle name="Comma [0] 1055" xfId="6505" hidden="1"/>
    <cellStyle name="Comma [0] 1055" xfId="35893" hidden="1"/>
    <cellStyle name="Comma [0] 10550" xfId="27549" hidden="1"/>
    <cellStyle name="Comma [0] 10550" xfId="56936" hidden="1"/>
    <cellStyle name="Comma [0] 10551" xfId="27556" hidden="1"/>
    <cellStyle name="Comma [0] 10551" xfId="56943" hidden="1"/>
    <cellStyle name="Comma [0] 10552" xfId="27558" hidden="1"/>
    <cellStyle name="Comma [0] 10552" xfId="56945" hidden="1"/>
    <cellStyle name="Comma [0] 10553" xfId="27548" hidden="1"/>
    <cellStyle name="Comma [0] 10553" xfId="56935" hidden="1"/>
    <cellStyle name="Comma [0] 10554" xfId="27554" hidden="1"/>
    <cellStyle name="Comma [0] 10554" xfId="56941" hidden="1"/>
    <cellStyle name="Comma [0] 10555" xfId="27561" hidden="1"/>
    <cellStyle name="Comma [0] 10555" xfId="56948" hidden="1"/>
    <cellStyle name="Comma [0] 10556" xfId="27563" hidden="1"/>
    <cellStyle name="Comma [0] 10556" xfId="56950" hidden="1"/>
    <cellStyle name="Comma [0] 10557" xfId="27338" hidden="1"/>
    <cellStyle name="Comma [0] 10557" xfId="56725" hidden="1"/>
    <cellStyle name="Comma [0] 10558" xfId="27294" hidden="1"/>
    <cellStyle name="Comma [0] 10558" xfId="56681" hidden="1"/>
    <cellStyle name="Comma [0] 10559" xfId="27574" hidden="1"/>
    <cellStyle name="Comma [0] 10559" xfId="56961" hidden="1"/>
    <cellStyle name="Comma [0] 1056" xfId="6511" hidden="1"/>
    <cellStyle name="Comma [0] 1056" xfId="35899" hidden="1"/>
    <cellStyle name="Comma [0] 10560" xfId="27583" hidden="1"/>
    <cellStyle name="Comma [0] 10560" xfId="56970" hidden="1"/>
    <cellStyle name="Comma [0] 10561" xfId="27594" hidden="1"/>
    <cellStyle name="Comma [0] 10561" xfId="56981" hidden="1"/>
    <cellStyle name="Comma [0] 10562" xfId="27600" hidden="1"/>
    <cellStyle name="Comma [0] 10562" xfId="56987" hidden="1"/>
    <cellStyle name="Comma [0] 10563" xfId="27582" hidden="1"/>
    <cellStyle name="Comma [0] 10563" xfId="56969" hidden="1"/>
    <cellStyle name="Comma [0] 10564" xfId="27592" hidden="1"/>
    <cellStyle name="Comma [0] 10564" xfId="56979" hidden="1"/>
    <cellStyle name="Comma [0] 10565" xfId="27612" hidden="1"/>
    <cellStyle name="Comma [0] 10565" xfId="56999" hidden="1"/>
    <cellStyle name="Comma [0] 10566" xfId="27614" hidden="1"/>
    <cellStyle name="Comma [0] 10566" xfId="57001" hidden="1"/>
    <cellStyle name="Comma [0] 10567" xfId="27565" hidden="1"/>
    <cellStyle name="Comma [0] 10567" xfId="56952" hidden="1"/>
    <cellStyle name="Comma [0] 10568" xfId="27259" hidden="1"/>
    <cellStyle name="Comma [0] 10568" xfId="56646" hidden="1"/>
    <cellStyle name="Comma [0] 10569" xfId="27568" hidden="1"/>
    <cellStyle name="Comma [0] 10569" xfId="56955" hidden="1"/>
    <cellStyle name="Comma [0] 1057" xfId="6412" hidden="1"/>
    <cellStyle name="Comma [0] 1057" xfId="35800" hidden="1"/>
    <cellStyle name="Comma [0] 10570" xfId="27293" hidden="1"/>
    <cellStyle name="Comma [0] 10570" xfId="56680" hidden="1"/>
    <cellStyle name="Comma [0] 10571" xfId="27292" hidden="1"/>
    <cellStyle name="Comma [0] 10571" xfId="56679" hidden="1"/>
    <cellStyle name="Comma [0] 10572" xfId="27619" hidden="1"/>
    <cellStyle name="Comma [0] 10572" xfId="57006" hidden="1"/>
    <cellStyle name="Comma [0] 10573" xfId="27261" hidden="1"/>
    <cellStyle name="Comma [0] 10573" xfId="56648" hidden="1"/>
    <cellStyle name="Comma [0] 10574" xfId="27295" hidden="1"/>
    <cellStyle name="Comma [0] 10574" xfId="56682" hidden="1"/>
    <cellStyle name="Comma [0] 10575" xfId="27631" hidden="1"/>
    <cellStyle name="Comma [0] 10575" xfId="57018" hidden="1"/>
    <cellStyle name="Comma [0] 10576" xfId="27633" hidden="1"/>
    <cellStyle name="Comma [0] 10576" xfId="57020" hidden="1"/>
    <cellStyle name="Comma [0] 10577" xfId="27622" hidden="1"/>
    <cellStyle name="Comma [0] 10577" xfId="57009" hidden="1"/>
    <cellStyle name="Comma [0] 10578" xfId="27630" hidden="1"/>
    <cellStyle name="Comma [0] 10578" xfId="57017" hidden="1"/>
    <cellStyle name="Comma [0] 10579" xfId="27257" hidden="1"/>
    <cellStyle name="Comma [0] 10579" xfId="56644" hidden="1"/>
    <cellStyle name="Comma [0] 1058" xfId="6493" hidden="1"/>
    <cellStyle name="Comma [0] 1058" xfId="35881" hidden="1"/>
    <cellStyle name="Comma [0] 10580" xfId="27616" hidden="1"/>
    <cellStyle name="Comma [0] 10580" xfId="57003" hidden="1"/>
    <cellStyle name="Comma [0] 10581" xfId="27649" hidden="1"/>
    <cellStyle name="Comma [0] 10581" xfId="57036" hidden="1"/>
    <cellStyle name="Comma [0] 10582" xfId="27657" hidden="1"/>
    <cellStyle name="Comma [0] 10582" xfId="57044" hidden="1"/>
    <cellStyle name="Comma [0] 10583" xfId="27566" hidden="1"/>
    <cellStyle name="Comma [0] 10583" xfId="56953" hidden="1"/>
    <cellStyle name="Comma [0] 10584" xfId="27645" hidden="1"/>
    <cellStyle name="Comma [0] 10584" xfId="57032" hidden="1"/>
    <cellStyle name="Comma [0] 10585" xfId="27666" hidden="1"/>
    <cellStyle name="Comma [0] 10585" xfId="57053" hidden="1"/>
    <cellStyle name="Comma [0] 10586" xfId="27668" hidden="1"/>
    <cellStyle name="Comma [0] 10586" xfId="57055" hidden="1"/>
    <cellStyle name="Comma [0] 10587" xfId="27627" hidden="1"/>
    <cellStyle name="Comma [0] 10587" xfId="57014" hidden="1"/>
    <cellStyle name="Comma [0] 10588" xfId="27572" hidden="1"/>
    <cellStyle name="Comma [0] 10588" xfId="56959" hidden="1"/>
    <cellStyle name="Comma [0] 10589" xfId="27625" hidden="1"/>
    <cellStyle name="Comma [0] 10589" xfId="57012" hidden="1"/>
    <cellStyle name="Comma [0] 1059" xfId="6472" hidden="1"/>
    <cellStyle name="Comma [0] 1059" xfId="35860" hidden="1"/>
    <cellStyle name="Comma [0] 10590" xfId="27609" hidden="1"/>
    <cellStyle name="Comma [0] 10590" xfId="56996" hidden="1"/>
    <cellStyle name="Comma [0] 10591" xfId="27605" hidden="1"/>
    <cellStyle name="Comma [0] 10591" xfId="56992" hidden="1"/>
    <cellStyle name="Comma [0] 10592" xfId="27676" hidden="1"/>
    <cellStyle name="Comma [0] 10592" xfId="57063" hidden="1"/>
    <cellStyle name="Comma [0] 10593" xfId="27249" hidden="1"/>
    <cellStyle name="Comma [0] 10593" xfId="56636" hidden="1"/>
    <cellStyle name="Comma [0] 10594" xfId="27337" hidden="1"/>
    <cellStyle name="Comma [0] 10594" xfId="56724" hidden="1"/>
    <cellStyle name="Comma [0] 10595" xfId="27684" hidden="1"/>
    <cellStyle name="Comma [0] 10595" xfId="57071" hidden="1"/>
    <cellStyle name="Comma [0] 10596" xfId="27686" hidden="1"/>
    <cellStyle name="Comma [0] 10596" xfId="57073" hidden="1"/>
    <cellStyle name="Comma [0] 10597" xfId="27635" hidden="1"/>
    <cellStyle name="Comma [0] 10597" xfId="57022" hidden="1"/>
    <cellStyle name="Comma [0] 10598" xfId="27611" hidden="1"/>
    <cellStyle name="Comma [0] 10598" xfId="56998" hidden="1"/>
    <cellStyle name="Comma [0] 10599" xfId="27646" hidden="1"/>
    <cellStyle name="Comma [0] 10599" xfId="57033" hidden="1"/>
    <cellStyle name="Comma [0] 106" xfId="4740" hidden="1"/>
    <cellStyle name="Comma [0] 106" xfId="34128" hidden="1"/>
    <cellStyle name="Comma [0] 1060" xfId="6550" hidden="1"/>
    <cellStyle name="Comma [0] 1060" xfId="35938" hidden="1"/>
    <cellStyle name="Comma [0] 10600" xfId="27578" hidden="1"/>
    <cellStyle name="Comma [0] 10600" xfId="56965" hidden="1"/>
    <cellStyle name="Comma [0] 10601" xfId="27648" hidden="1"/>
    <cellStyle name="Comma [0] 10601" xfId="57035" hidden="1"/>
    <cellStyle name="Comma [0] 10602" xfId="27693" hidden="1"/>
    <cellStyle name="Comma [0] 10602" xfId="57080" hidden="1"/>
    <cellStyle name="Comma [0] 10603" xfId="27636" hidden="1"/>
    <cellStyle name="Comma [0] 10603" xfId="57023" hidden="1"/>
    <cellStyle name="Comma [0] 10604" xfId="27593" hidden="1"/>
    <cellStyle name="Comma [0] 10604" xfId="56980" hidden="1"/>
    <cellStyle name="Comma [0] 10605" xfId="27699" hidden="1"/>
    <cellStyle name="Comma [0] 10605" xfId="57086" hidden="1"/>
    <cellStyle name="Comma [0] 10606" xfId="27701" hidden="1"/>
    <cellStyle name="Comma [0] 10606" xfId="57088" hidden="1"/>
    <cellStyle name="Comma [0] 10607" xfId="27654" hidden="1"/>
    <cellStyle name="Comma [0] 10607" xfId="57041" hidden="1"/>
    <cellStyle name="Comma [0] 10608" xfId="27660" hidden="1"/>
    <cellStyle name="Comma [0] 10608" xfId="57047" hidden="1"/>
    <cellStyle name="Comma [0] 10609" xfId="27286" hidden="1"/>
    <cellStyle name="Comma [0] 10609" xfId="56673" hidden="1"/>
    <cellStyle name="Comma [0] 1061" xfId="6491" hidden="1"/>
    <cellStyle name="Comma [0] 1061" xfId="35879" hidden="1"/>
    <cellStyle name="Comma [0] 10610" xfId="27610" hidden="1"/>
    <cellStyle name="Comma [0] 10610" xfId="56997" hidden="1"/>
    <cellStyle name="Comma [0] 10611" xfId="27618" hidden="1"/>
    <cellStyle name="Comma [0] 10611" xfId="57005" hidden="1"/>
    <cellStyle name="Comma [0] 10612" xfId="27707" hidden="1"/>
    <cellStyle name="Comma [0] 10612" xfId="57094" hidden="1"/>
    <cellStyle name="Comma [0] 10613" xfId="27621" hidden="1"/>
    <cellStyle name="Comma [0] 10613" xfId="57008" hidden="1"/>
    <cellStyle name="Comma [0] 10614" xfId="27581" hidden="1"/>
    <cellStyle name="Comma [0] 10614" xfId="56968" hidden="1"/>
    <cellStyle name="Comma [0] 10615" xfId="27712" hidden="1"/>
    <cellStyle name="Comma [0] 10615" xfId="57099" hidden="1"/>
    <cellStyle name="Comma [0] 10616" xfId="27714" hidden="1"/>
    <cellStyle name="Comma [0] 10616" xfId="57101" hidden="1"/>
    <cellStyle name="Comma [0] 10617" xfId="27673" hidden="1"/>
    <cellStyle name="Comma [0] 10617" xfId="57060" hidden="1"/>
    <cellStyle name="Comma [0] 10618" xfId="27679" hidden="1"/>
    <cellStyle name="Comma [0] 10618" xfId="57066" hidden="1"/>
    <cellStyle name="Comma [0] 10619" xfId="27580" hidden="1"/>
    <cellStyle name="Comma [0] 10619" xfId="56967" hidden="1"/>
    <cellStyle name="Comma [0] 1062" xfId="6429" hidden="1"/>
    <cellStyle name="Comma [0] 1062" xfId="35817" hidden="1"/>
    <cellStyle name="Comma [0] 10620" xfId="27661" hidden="1"/>
    <cellStyle name="Comma [0] 10620" xfId="57048" hidden="1"/>
    <cellStyle name="Comma [0] 10621" xfId="27640" hidden="1"/>
    <cellStyle name="Comma [0] 10621" xfId="57027" hidden="1"/>
    <cellStyle name="Comma [0] 10622" xfId="27718" hidden="1"/>
    <cellStyle name="Comma [0] 10622" xfId="57105" hidden="1"/>
    <cellStyle name="Comma [0] 10623" xfId="27659" hidden="1"/>
    <cellStyle name="Comma [0] 10623" xfId="57046" hidden="1"/>
    <cellStyle name="Comma [0] 10624" xfId="27597" hidden="1"/>
    <cellStyle name="Comma [0] 10624" xfId="56984" hidden="1"/>
    <cellStyle name="Comma [0] 10625" xfId="27725" hidden="1"/>
    <cellStyle name="Comma [0] 10625" xfId="57112" hidden="1"/>
    <cellStyle name="Comma [0] 10626" xfId="27727" hidden="1"/>
    <cellStyle name="Comma [0] 10626" xfId="57114" hidden="1"/>
    <cellStyle name="Comma [0] 10627" xfId="27691" hidden="1"/>
    <cellStyle name="Comma [0] 10627" xfId="57078" hidden="1"/>
    <cellStyle name="Comma [0] 10628" xfId="27696" hidden="1"/>
    <cellStyle name="Comma [0] 10628" xfId="57083" hidden="1"/>
    <cellStyle name="Comma [0] 10629" xfId="27260" hidden="1"/>
    <cellStyle name="Comma [0] 10629" xfId="56647" hidden="1"/>
    <cellStyle name="Comma [0] 1063" xfId="6557" hidden="1"/>
    <cellStyle name="Comma [0] 1063" xfId="35945" hidden="1"/>
    <cellStyle name="Comma [0] 10630" xfId="27680" hidden="1"/>
    <cellStyle name="Comma [0] 10630" xfId="57067" hidden="1"/>
    <cellStyle name="Comma [0] 10631" xfId="27585" hidden="1"/>
    <cellStyle name="Comma [0] 10631" xfId="56972" hidden="1"/>
    <cellStyle name="Comma [0] 10632" xfId="27731" hidden="1"/>
    <cellStyle name="Comma [0] 10632" xfId="57118" hidden="1"/>
    <cellStyle name="Comma [0] 10633" xfId="27678" hidden="1"/>
    <cellStyle name="Comma [0] 10633" xfId="57065" hidden="1"/>
    <cellStyle name="Comma [0] 10634" xfId="27617" hidden="1"/>
    <cellStyle name="Comma [0] 10634" xfId="57004" hidden="1"/>
    <cellStyle name="Comma [0] 10635" xfId="27735" hidden="1"/>
    <cellStyle name="Comma [0] 10635" xfId="57122" hidden="1"/>
    <cellStyle name="Comma [0] 10636" xfId="27737" hidden="1"/>
    <cellStyle name="Comma [0] 10636" xfId="57124" hidden="1"/>
    <cellStyle name="Comma [0] 10637" xfId="27705" hidden="1"/>
    <cellStyle name="Comma [0] 10637" xfId="57092" hidden="1"/>
    <cellStyle name="Comma [0] 10638" xfId="27709" hidden="1"/>
    <cellStyle name="Comma [0] 10638" xfId="57096" hidden="1"/>
    <cellStyle name="Comma [0] 10639" xfId="27599" hidden="1"/>
    <cellStyle name="Comma [0] 10639" xfId="56986" hidden="1"/>
    <cellStyle name="Comma [0] 1064" xfId="6559" hidden="1"/>
    <cellStyle name="Comma [0] 1064" xfId="35947" hidden="1"/>
    <cellStyle name="Comma [0] 10640" xfId="27697" hidden="1"/>
    <cellStyle name="Comma [0] 10640" xfId="57084" hidden="1"/>
    <cellStyle name="Comma [0] 10641" xfId="27589" hidden="1"/>
    <cellStyle name="Comma [0] 10641" xfId="56976" hidden="1"/>
    <cellStyle name="Comma [0] 10642" xfId="27741" hidden="1"/>
    <cellStyle name="Comma [0] 10642" xfId="57128" hidden="1"/>
    <cellStyle name="Comma [0] 10643" xfId="27695" hidden="1"/>
    <cellStyle name="Comma [0] 10643" xfId="57082" hidden="1"/>
    <cellStyle name="Comma [0] 10644" xfId="27664" hidden="1"/>
    <cellStyle name="Comma [0] 10644" xfId="57051" hidden="1"/>
    <cellStyle name="Comma [0] 10645" xfId="27745" hidden="1"/>
    <cellStyle name="Comma [0] 10645" xfId="57132" hidden="1"/>
    <cellStyle name="Comma [0] 10646" xfId="27747" hidden="1"/>
    <cellStyle name="Comma [0] 10646" xfId="57134" hidden="1"/>
    <cellStyle name="Comma [0] 10647" xfId="27733" hidden="1"/>
    <cellStyle name="Comma [0] 10647" xfId="57120" hidden="1"/>
    <cellStyle name="Comma [0] 10648" xfId="27720" hidden="1"/>
    <cellStyle name="Comma [0] 10648" xfId="57107" hidden="1"/>
    <cellStyle name="Comma [0] 10649" xfId="27744" hidden="1"/>
    <cellStyle name="Comma [0] 10649" xfId="57131" hidden="1"/>
    <cellStyle name="Comma [0] 1065" xfId="6523" hidden="1"/>
    <cellStyle name="Comma [0] 1065" xfId="35911" hidden="1"/>
    <cellStyle name="Comma [0] 10650" xfId="27710" hidden="1"/>
    <cellStyle name="Comma [0] 10650" xfId="57097" hidden="1"/>
    <cellStyle name="Comma [0] 10651" xfId="27682" hidden="1"/>
    <cellStyle name="Comma [0] 10651" xfId="57069" hidden="1"/>
    <cellStyle name="Comma [0] 10652" xfId="27749" hidden="1"/>
    <cellStyle name="Comma [0] 10652" xfId="57136" hidden="1"/>
    <cellStyle name="Comma [0] 10653" xfId="27706" hidden="1"/>
    <cellStyle name="Comma [0] 10653" xfId="57093" hidden="1"/>
    <cellStyle name="Comma [0] 10654" xfId="27740" hidden="1"/>
    <cellStyle name="Comma [0] 10654" xfId="57127" hidden="1"/>
    <cellStyle name="Comma [0] 10655" xfId="27753" hidden="1"/>
    <cellStyle name="Comma [0] 10655" xfId="57140" hidden="1"/>
    <cellStyle name="Comma [0] 10656" xfId="27755" hidden="1"/>
    <cellStyle name="Comma [0] 10656" xfId="57142" hidden="1"/>
    <cellStyle name="Comma [0] 10657" xfId="27623" hidden="1"/>
    <cellStyle name="Comma [0] 10657" xfId="57010" hidden="1"/>
    <cellStyle name="Comma [0] 10658" xfId="27743" hidden="1"/>
    <cellStyle name="Comma [0] 10658" xfId="57130" hidden="1"/>
    <cellStyle name="Comma [0] 10659" xfId="27683" hidden="1"/>
    <cellStyle name="Comma [0] 10659" xfId="57070" hidden="1"/>
    <cellStyle name="Comma [0] 1066" xfId="6528" hidden="1"/>
    <cellStyle name="Comma [0] 1066" xfId="35916" hidden="1"/>
    <cellStyle name="Comma [0] 10660" xfId="27717" hidden="1"/>
    <cellStyle name="Comma [0] 10660" xfId="57104" hidden="1"/>
    <cellStyle name="Comma [0] 10661" xfId="27730" hidden="1"/>
    <cellStyle name="Comma [0] 10661" xfId="57117" hidden="1"/>
    <cellStyle name="Comma [0] 10662" xfId="27758" hidden="1"/>
    <cellStyle name="Comma [0] 10662" xfId="57145" hidden="1"/>
    <cellStyle name="Comma [0] 10663" xfId="27721" hidden="1"/>
    <cellStyle name="Comma [0] 10663" xfId="57108" hidden="1"/>
    <cellStyle name="Comma [0] 10664" xfId="27681" hidden="1"/>
    <cellStyle name="Comma [0] 10664" xfId="57068" hidden="1"/>
    <cellStyle name="Comma [0] 10665" xfId="27760" hidden="1"/>
    <cellStyle name="Comma [0] 10665" xfId="57147" hidden="1"/>
    <cellStyle name="Comma [0] 10666" xfId="27762" hidden="1"/>
    <cellStyle name="Comma [0] 10666" xfId="57149" hidden="1"/>
    <cellStyle name="Comma [0] 10667" xfId="27274" hidden="1"/>
    <cellStyle name="Comma [0] 10667" xfId="56661" hidden="1"/>
    <cellStyle name="Comma [0] 10668" xfId="27271" hidden="1"/>
    <cellStyle name="Comma [0] 10668" xfId="56658" hidden="1"/>
    <cellStyle name="Comma [0] 10669" xfId="27768" hidden="1"/>
    <cellStyle name="Comma [0] 10669" xfId="57155" hidden="1"/>
    <cellStyle name="Comma [0] 1067" xfId="2989" hidden="1"/>
    <cellStyle name="Comma [0] 1067" xfId="32378" hidden="1"/>
    <cellStyle name="Comma [0] 10670" xfId="27774" hidden="1"/>
    <cellStyle name="Comma [0] 10670" xfId="57161" hidden="1"/>
    <cellStyle name="Comma [0] 10671" xfId="27776" hidden="1"/>
    <cellStyle name="Comma [0] 10671" xfId="57163" hidden="1"/>
    <cellStyle name="Comma [0] 10672" xfId="27767" hidden="1"/>
    <cellStyle name="Comma [0] 10672" xfId="57154" hidden="1"/>
    <cellStyle name="Comma [0] 10673" xfId="27772" hidden="1"/>
    <cellStyle name="Comma [0] 10673" xfId="57159" hidden="1"/>
    <cellStyle name="Comma [0] 10674" xfId="27778" hidden="1"/>
    <cellStyle name="Comma [0] 10674" xfId="57165" hidden="1"/>
    <cellStyle name="Comma [0] 10675" xfId="27780" hidden="1"/>
    <cellStyle name="Comma [0] 10675" xfId="57167" hidden="1"/>
    <cellStyle name="Comma [0] 10676" xfId="27297" hidden="1"/>
    <cellStyle name="Comma [0] 10676" xfId="56684" hidden="1"/>
    <cellStyle name="Comma [0] 10677" xfId="27299" hidden="1"/>
    <cellStyle name="Comma [0] 10677" xfId="56686" hidden="1"/>
    <cellStyle name="Comma [0] 10678" xfId="27791" hidden="1"/>
    <cellStyle name="Comma [0] 10678" xfId="57178" hidden="1"/>
    <cellStyle name="Comma [0] 10679" xfId="27800" hidden="1"/>
    <cellStyle name="Comma [0] 10679" xfId="57187" hidden="1"/>
    <cellStyle name="Comma [0] 1068" xfId="6512" hidden="1"/>
    <cellStyle name="Comma [0] 1068" xfId="35900" hidden="1"/>
    <cellStyle name="Comma [0] 10680" xfId="27811" hidden="1"/>
    <cellStyle name="Comma [0] 10680" xfId="57198" hidden="1"/>
    <cellStyle name="Comma [0] 10681" xfId="27817" hidden="1"/>
    <cellStyle name="Comma [0] 10681" xfId="57204" hidden="1"/>
    <cellStyle name="Comma [0] 10682" xfId="27799" hidden="1"/>
    <cellStyle name="Comma [0] 10682" xfId="57186" hidden="1"/>
    <cellStyle name="Comma [0] 10683" xfId="27809" hidden="1"/>
    <cellStyle name="Comma [0] 10683" xfId="57196" hidden="1"/>
    <cellStyle name="Comma [0] 10684" xfId="27829" hidden="1"/>
    <cellStyle name="Comma [0] 10684" xfId="57216" hidden="1"/>
    <cellStyle name="Comma [0] 10685" xfId="27831" hidden="1"/>
    <cellStyle name="Comma [0] 10685" xfId="57218" hidden="1"/>
    <cellStyle name="Comma [0] 10686" xfId="27782" hidden="1"/>
    <cellStyle name="Comma [0] 10686" xfId="57169" hidden="1"/>
    <cellStyle name="Comma [0] 10687" xfId="27279" hidden="1"/>
    <cellStyle name="Comma [0] 10687" xfId="56666" hidden="1"/>
    <cellStyle name="Comma [0] 10688" xfId="27785" hidden="1"/>
    <cellStyle name="Comma [0] 10688" xfId="57172" hidden="1"/>
    <cellStyle name="Comma [0] 10689" xfId="27284" hidden="1"/>
    <cellStyle name="Comma [0] 10689" xfId="56671" hidden="1"/>
    <cellStyle name="Comma [0] 1069" xfId="6417" hidden="1"/>
    <cellStyle name="Comma [0] 1069" xfId="35805" hidden="1"/>
    <cellStyle name="Comma [0] 10690" xfId="27268" hidden="1"/>
    <cellStyle name="Comma [0] 10690" xfId="56655" hidden="1"/>
    <cellStyle name="Comma [0] 10691" xfId="27836" hidden="1"/>
    <cellStyle name="Comma [0] 10691" xfId="57223" hidden="1"/>
    <cellStyle name="Comma [0] 10692" xfId="27277" hidden="1"/>
    <cellStyle name="Comma [0] 10692" xfId="56664" hidden="1"/>
    <cellStyle name="Comma [0] 10693" xfId="27298" hidden="1"/>
    <cellStyle name="Comma [0] 10693" xfId="56685" hidden="1"/>
    <cellStyle name="Comma [0] 10694" xfId="27848" hidden="1"/>
    <cellStyle name="Comma [0] 10694" xfId="57235" hidden="1"/>
    <cellStyle name="Comma [0] 10695" xfId="27850" hidden="1"/>
    <cellStyle name="Comma [0] 10695" xfId="57237" hidden="1"/>
    <cellStyle name="Comma [0] 10696" xfId="27839" hidden="1"/>
    <cellStyle name="Comma [0] 10696" xfId="57226" hidden="1"/>
    <cellStyle name="Comma [0] 10697" xfId="27847" hidden="1"/>
    <cellStyle name="Comma [0] 10697" xfId="57234" hidden="1"/>
    <cellStyle name="Comma [0] 10698" xfId="27281" hidden="1"/>
    <cellStyle name="Comma [0] 10698" xfId="56668" hidden="1"/>
    <cellStyle name="Comma [0] 10699" xfId="27833" hidden="1"/>
    <cellStyle name="Comma [0] 10699" xfId="57220" hidden="1"/>
    <cellStyle name="Comma [0] 107" xfId="4681" hidden="1"/>
    <cellStyle name="Comma [0] 107" xfId="34069" hidden="1"/>
    <cellStyle name="Comma [0] 1070" xfId="6563" hidden="1"/>
    <cellStyle name="Comma [0] 1070" xfId="35951" hidden="1"/>
    <cellStyle name="Comma [0] 10700" xfId="27866" hidden="1"/>
    <cellStyle name="Comma [0] 10700" xfId="57253" hidden="1"/>
    <cellStyle name="Comma [0] 10701" xfId="27874" hidden="1"/>
    <cellStyle name="Comma [0] 10701" xfId="57261" hidden="1"/>
    <cellStyle name="Comma [0] 10702" xfId="27783" hidden="1"/>
    <cellStyle name="Comma [0] 10702" xfId="57170" hidden="1"/>
    <cellStyle name="Comma [0] 10703" xfId="27862" hidden="1"/>
    <cellStyle name="Comma [0] 10703" xfId="57249" hidden="1"/>
    <cellStyle name="Comma [0] 10704" xfId="27883" hidden="1"/>
    <cellStyle name="Comma [0] 10704" xfId="57270" hidden="1"/>
    <cellStyle name="Comma [0] 10705" xfId="27885" hidden="1"/>
    <cellStyle name="Comma [0] 10705" xfId="57272" hidden="1"/>
    <cellStyle name="Comma [0] 10706" xfId="27844" hidden="1"/>
    <cellStyle name="Comma [0] 10706" xfId="57231" hidden="1"/>
    <cellStyle name="Comma [0] 10707" xfId="27789" hidden="1"/>
    <cellStyle name="Comma [0] 10707" xfId="57176" hidden="1"/>
    <cellStyle name="Comma [0] 10708" xfId="27842" hidden="1"/>
    <cellStyle name="Comma [0] 10708" xfId="57229" hidden="1"/>
    <cellStyle name="Comma [0] 10709" xfId="27826" hidden="1"/>
    <cellStyle name="Comma [0] 10709" xfId="57213" hidden="1"/>
    <cellStyle name="Comma [0] 1071" xfId="6510" hidden="1"/>
    <cellStyle name="Comma [0] 1071" xfId="35898" hidden="1"/>
    <cellStyle name="Comma [0] 10710" xfId="27822" hidden="1"/>
    <cellStyle name="Comma [0] 10710" xfId="57209" hidden="1"/>
    <cellStyle name="Comma [0] 10711" xfId="27893" hidden="1"/>
    <cellStyle name="Comma [0] 10711" xfId="57280" hidden="1"/>
    <cellStyle name="Comma [0] 10712" xfId="27765" hidden="1"/>
    <cellStyle name="Comma [0] 10712" xfId="57152" hidden="1"/>
    <cellStyle name="Comma [0] 10713" xfId="27247" hidden="1"/>
    <cellStyle name="Comma [0] 10713" xfId="56634" hidden="1"/>
    <cellStyle name="Comma [0] 10714" xfId="27901" hidden="1"/>
    <cellStyle name="Comma [0] 10714" xfId="57288" hidden="1"/>
    <cellStyle name="Comma [0] 10715" xfId="27903" hidden="1"/>
    <cellStyle name="Comma [0] 10715" xfId="57290" hidden="1"/>
    <cellStyle name="Comma [0] 10716" xfId="27852" hidden="1"/>
    <cellStyle name="Comma [0] 10716" xfId="57239" hidden="1"/>
    <cellStyle name="Comma [0] 10717" xfId="27828" hidden="1"/>
    <cellStyle name="Comma [0] 10717" xfId="57215" hidden="1"/>
    <cellStyle name="Comma [0] 10718" xfId="27863" hidden="1"/>
    <cellStyle name="Comma [0] 10718" xfId="57250" hidden="1"/>
    <cellStyle name="Comma [0] 10719" xfId="27795" hidden="1"/>
    <cellStyle name="Comma [0] 10719" xfId="57182" hidden="1"/>
    <cellStyle name="Comma [0] 1072" xfId="6449" hidden="1"/>
    <cellStyle name="Comma [0] 1072" xfId="35837" hidden="1"/>
    <cellStyle name="Comma [0] 10720" xfId="27865" hidden="1"/>
    <cellStyle name="Comma [0] 10720" xfId="57252" hidden="1"/>
    <cellStyle name="Comma [0] 10721" xfId="27910" hidden="1"/>
    <cellStyle name="Comma [0] 10721" xfId="57297" hidden="1"/>
    <cellStyle name="Comma [0] 10722" xfId="27853" hidden="1"/>
    <cellStyle name="Comma [0] 10722" xfId="57240" hidden="1"/>
    <cellStyle name="Comma [0] 10723" xfId="27810" hidden="1"/>
    <cellStyle name="Comma [0] 10723" xfId="57197" hidden="1"/>
    <cellStyle name="Comma [0] 10724" xfId="27916" hidden="1"/>
    <cellStyle name="Comma [0] 10724" xfId="57303" hidden="1"/>
    <cellStyle name="Comma [0] 10725" xfId="27918" hidden="1"/>
    <cellStyle name="Comma [0] 10725" xfId="57305" hidden="1"/>
    <cellStyle name="Comma [0] 10726" xfId="27871" hidden="1"/>
    <cellStyle name="Comma [0] 10726" xfId="57258" hidden="1"/>
    <cellStyle name="Comma [0] 10727" xfId="27877" hidden="1"/>
    <cellStyle name="Comma [0] 10727" xfId="57264" hidden="1"/>
    <cellStyle name="Comma [0] 10728" xfId="27764" hidden="1"/>
    <cellStyle name="Comma [0] 10728" xfId="57151" hidden="1"/>
    <cellStyle name="Comma [0] 10729" xfId="27827" hidden="1"/>
    <cellStyle name="Comma [0] 10729" xfId="57214" hidden="1"/>
    <cellStyle name="Comma [0] 1073" xfId="6567" hidden="1"/>
    <cellStyle name="Comma [0] 1073" xfId="35955" hidden="1"/>
    <cellStyle name="Comma [0] 10730" xfId="27835" hidden="1"/>
    <cellStyle name="Comma [0] 10730" xfId="57222" hidden="1"/>
    <cellStyle name="Comma [0] 10731" xfId="27924" hidden="1"/>
    <cellStyle name="Comma [0] 10731" xfId="57311" hidden="1"/>
    <cellStyle name="Comma [0] 10732" xfId="27838" hidden="1"/>
    <cellStyle name="Comma [0] 10732" xfId="57225" hidden="1"/>
    <cellStyle name="Comma [0] 10733" xfId="27798" hidden="1"/>
    <cellStyle name="Comma [0] 10733" xfId="57185" hidden="1"/>
    <cellStyle name="Comma [0] 10734" xfId="27929" hidden="1"/>
    <cellStyle name="Comma [0] 10734" xfId="57316" hidden="1"/>
    <cellStyle name="Comma [0] 10735" xfId="27931" hidden="1"/>
    <cellStyle name="Comma [0] 10735" xfId="57318" hidden="1"/>
    <cellStyle name="Comma [0] 10736" xfId="27890" hidden="1"/>
    <cellStyle name="Comma [0] 10736" xfId="57277" hidden="1"/>
    <cellStyle name="Comma [0] 10737" xfId="27896" hidden="1"/>
    <cellStyle name="Comma [0] 10737" xfId="57283" hidden="1"/>
    <cellStyle name="Comma [0] 10738" xfId="27797" hidden="1"/>
    <cellStyle name="Comma [0] 10738" xfId="57184" hidden="1"/>
    <cellStyle name="Comma [0] 10739" xfId="27878" hidden="1"/>
    <cellStyle name="Comma [0] 10739" xfId="57265" hidden="1"/>
    <cellStyle name="Comma [0] 1074" xfId="6569" hidden="1"/>
    <cellStyle name="Comma [0] 1074" xfId="35957" hidden="1"/>
    <cellStyle name="Comma [0] 10740" xfId="27857" hidden="1"/>
    <cellStyle name="Comma [0] 10740" xfId="57244" hidden="1"/>
    <cellStyle name="Comma [0] 10741" xfId="27935" hidden="1"/>
    <cellStyle name="Comma [0] 10741" xfId="57322" hidden="1"/>
    <cellStyle name="Comma [0] 10742" xfId="27876" hidden="1"/>
    <cellStyle name="Comma [0] 10742" xfId="57263" hidden="1"/>
    <cellStyle name="Comma [0] 10743" xfId="27814" hidden="1"/>
    <cellStyle name="Comma [0] 10743" xfId="57201" hidden="1"/>
    <cellStyle name="Comma [0] 10744" xfId="27942" hidden="1"/>
    <cellStyle name="Comma [0] 10744" xfId="57329" hidden="1"/>
    <cellStyle name="Comma [0] 10745" xfId="27944" hidden="1"/>
    <cellStyle name="Comma [0] 10745" xfId="57331" hidden="1"/>
    <cellStyle name="Comma [0] 10746" xfId="27908" hidden="1"/>
    <cellStyle name="Comma [0] 10746" xfId="57295" hidden="1"/>
    <cellStyle name="Comma [0] 10747" xfId="27913" hidden="1"/>
    <cellStyle name="Comma [0] 10747" xfId="57300" hidden="1"/>
    <cellStyle name="Comma [0] 10748" xfId="27278" hidden="1"/>
    <cellStyle name="Comma [0] 10748" xfId="56665" hidden="1"/>
    <cellStyle name="Comma [0] 10749" xfId="27897" hidden="1"/>
    <cellStyle name="Comma [0] 10749" xfId="57284" hidden="1"/>
    <cellStyle name="Comma [0] 1075" xfId="6537" hidden="1"/>
    <cellStyle name="Comma [0] 1075" xfId="35925" hidden="1"/>
    <cellStyle name="Comma [0] 10750" xfId="27802" hidden="1"/>
    <cellStyle name="Comma [0] 10750" xfId="57189" hidden="1"/>
    <cellStyle name="Comma [0] 10751" xfId="27948" hidden="1"/>
    <cellStyle name="Comma [0] 10751" xfId="57335" hidden="1"/>
    <cellStyle name="Comma [0] 10752" xfId="27895" hidden="1"/>
    <cellStyle name="Comma [0] 10752" xfId="57282" hidden="1"/>
    <cellStyle name="Comma [0] 10753" xfId="27834" hidden="1"/>
    <cellStyle name="Comma [0] 10753" xfId="57221" hidden="1"/>
    <cellStyle name="Comma [0] 10754" xfId="27952" hidden="1"/>
    <cellStyle name="Comma [0] 10754" xfId="57339" hidden="1"/>
    <cellStyle name="Comma [0] 10755" xfId="27954" hidden="1"/>
    <cellStyle name="Comma [0] 10755" xfId="57341" hidden="1"/>
    <cellStyle name="Comma [0] 10756" xfId="27922" hidden="1"/>
    <cellStyle name="Comma [0] 10756" xfId="57309" hidden="1"/>
    <cellStyle name="Comma [0] 10757" xfId="27926" hidden="1"/>
    <cellStyle name="Comma [0] 10757" xfId="57313" hidden="1"/>
    <cellStyle name="Comma [0] 10758" xfId="27816" hidden="1"/>
    <cellStyle name="Comma [0] 10758" xfId="57203" hidden="1"/>
    <cellStyle name="Comma [0] 10759" xfId="27914" hidden="1"/>
    <cellStyle name="Comma [0] 10759" xfId="57301" hidden="1"/>
    <cellStyle name="Comma [0] 1076" xfId="6541" hidden="1"/>
    <cellStyle name="Comma [0] 1076" xfId="35929" hidden="1"/>
    <cellStyle name="Comma [0] 10760" xfId="27806" hidden="1"/>
    <cellStyle name="Comma [0] 10760" xfId="57193" hidden="1"/>
    <cellStyle name="Comma [0] 10761" xfId="27958" hidden="1"/>
    <cellStyle name="Comma [0] 10761" xfId="57345" hidden="1"/>
    <cellStyle name="Comma [0] 10762" xfId="27912" hidden="1"/>
    <cellStyle name="Comma [0] 10762" xfId="57299" hidden="1"/>
    <cellStyle name="Comma [0] 10763" xfId="27881" hidden="1"/>
    <cellStyle name="Comma [0] 10763" xfId="57268" hidden="1"/>
    <cellStyle name="Comma [0] 10764" xfId="27962" hidden="1"/>
    <cellStyle name="Comma [0] 10764" xfId="57349" hidden="1"/>
    <cellStyle name="Comma [0] 10765" xfId="27964" hidden="1"/>
    <cellStyle name="Comma [0] 10765" xfId="57351" hidden="1"/>
    <cellStyle name="Comma [0] 10766" xfId="27950" hidden="1"/>
    <cellStyle name="Comma [0] 10766" xfId="57337" hidden="1"/>
    <cellStyle name="Comma [0] 10767" xfId="27937" hidden="1"/>
    <cellStyle name="Comma [0] 10767" xfId="57324" hidden="1"/>
    <cellStyle name="Comma [0] 10768" xfId="27961" hidden="1"/>
    <cellStyle name="Comma [0] 10768" xfId="57348" hidden="1"/>
    <cellStyle name="Comma [0] 10769" xfId="27927" hidden="1"/>
    <cellStyle name="Comma [0] 10769" xfId="57314" hidden="1"/>
    <cellStyle name="Comma [0] 1077" xfId="6431" hidden="1"/>
    <cellStyle name="Comma [0] 1077" xfId="35819" hidden="1"/>
    <cellStyle name="Comma [0] 10770" xfId="27899" hidden="1"/>
    <cellStyle name="Comma [0] 10770" xfId="57286" hidden="1"/>
    <cellStyle name="Comma [0] 10771" xfId="27966" hidden="1"/>
    <cellStyle name="Comma [0] 10771" xfId="57353" hidden="1"/>
    <cellStyle name="Comma [0] 10772" xfId="27923" hidden="1"/>
    <cellStyle name="Comma [0] 10772" xfId="57310" hidden="1"/>
    <cellStyle name="Comma [0] 10773" xfId="27957" hidden="1"/>
    <cellStyle name="Comma [0] 10773" xfId="57344" hidden="1"/>
    <cellStyle name="Comma [0] 10774" xfId="27970" hidden="1"/>
    <cellStyle name="Comma [0] 10774" xfId="57357" hidden="1"/>
    <cellStyle name="Comma [0] 10775" xfId="27972" hidden="1"/>
    <cellStyle name="Comma [0] 10775" xfId="57359" hidden="1"/>
    <cellStyle name="Comma [0] 10776" xfId="27840" hidden="1"/>
    <cellStyle name="Comma [0] 10776" xfId="57227" hidden="1"/>
    <cellStyle name="Comma [0] 10777" xfId="27960" hidden="1"/>
    <cellStyle name="Comma [0] 10777" xfId="57347" hidden="1"/>
    <cellStyle name="Comma [0] 10778" xfId="27900" hidden="1"/>
    <cellStyle name="Comma [0] 10778" xfId="57287" hidden="1"/>
    <cellStyle name="Comma [0] 10779" xfId="27934" hidden="1"/>
    <cellStyle name="Comma [0] 10779" xfId="57321" hidden="1"/>
    <cellStyle name="Comma [0] 1078" xfId="6529" hidden="1"/>
    <cellStyle name="Comma [0] 1078" xfId="35917" hidden="1"/>
    <cellStyle name="Comma [0] 10780" xfId="27947" hidden="1"/>
    <cellStyle name="Comma [0] 10780" xfId="57334" hidden="1"/>
    <cellStyle name="Comma [0] 10781" xfId="27975" hidden="1"/>
    <cellStyle name="Comma [0] 10781" xfId="57362" hidden="1"/>
    <cellStyle name="Comma [0] 10782" xfId="27938" hidden="1"/>
    <cellStyle name="Comma [0] 10782" xfId="57325" hidden="1"/>
    <cellStyle name="Comma [0] 10783" xfId="27898" hidden="1"/>
    <cellStyle name="Comma [0] 10783" xfId="57285" hidden="1"/>
    <cellStyle name="Comma [0] 10784" xfId="27977" hidden="1"/>
    <cellStyle name="Comma [0] 10784" xfId="57364" hidden="1"/>
    <cellStyle name="Comma [0] 10785" xfId="27979" hidden="1"/>
    <cellStyle name="Comma [0] 10785" xfId="57366" hidden="1"/>
    <cellStyle name="Comma [0] 10786" xfId="27332" hidden="1"/>
    <cellStyle name="Comma [0] 10786" xfId="56719" hidden="1"/>
    <cellStyle name="Comma [0] 10787" xfId="27288" hidden="1"/>
    <cellStyle name="Comma [0] 10787" xfId="56675" hidden="1"/>
    <cellStyle name="Comma [0] 10788" xfId="27985" hidden="1"/>
    <cellStyle name="Comma [0] 10788" xfId="57372" hidden="1"/>
    <cellStyle name="Comma [0] 10789" xfId="27991" hidden="1"/>
    <cellStyle name="Comma [0] 10789" xfId="57378" hidden="1"/>
    <cellStyle name="Comma [0] 1079" xfId="6421" hidden="1"/>
    <cellStyle name="Comma [0] 1079" xfId="35809" hidden="1"/>
    <cellStyle name="Comma [0] 10790" xfId="27993" hidden="1"/>
    <cellStyle name="Comma [0] 10790" xfId="57380" hidden="1"/>
    <cellStyle name="Comma [0] 10791" xfId="27984" hidden="1"/>
    <cellStyle name="Comma [0] 10791" xfId="57371" hidden="1"/>
    <cellStyle name="Comma [0] 10792" xfId="27989" hidden="1"/>
    <cellStyle name="Comma [0] 10792" xfId="57376" hidden="1"/>
    <cellStyle name="Comma [0] 10793" xfId="27995" hidden="1"/>
    <cellStyle name="Comma [0] 10793" xfId="57382" hidden="1"/>
    <cellStyle name="Comma [0] 10794" xfId="27997" hidden="1"/>
    <cellStyle name="Comma [0] 10794" xfId="57384" hidden="1"/>
    <cellStyle name="Comma [0] 10795" xfId="27289" hidden="1"/>
    <cellStyle name="Comma [0] 10795" xfId="56676" hidden="1"/>
    <cellStyle name="Comma [0] 10796" xfId="27267" hidden="1"/>
    <cellStyle name="Comma [0] 10796" xfId="56654" hidden="1"/>
    <cellStyle name="Comma [0] 10797" xfId="28008" hidden="1"/>
    <cellStyle name="Comma [0] 10797" xfId="57395" hidden="1"/>
    <cellStyle name="Comma [0] 10798" xfId="28017" hidden="1"/>
    <cellStyle name="Comma [0] 10798" xfId="57404" hidden="1"/>
    <cellStyle name="Comma [0] 10799" xfId="28028" hidden="1"/>
    <cellStyle name="Comma [0] 10799" xfId="57415" hidden="1"/>
    <cellStyle name="Comma [0] 108" xfId="4619" hidden="1"/>
    <cellStyle name="Comma [0] 108" xfId="34007" hidden="1"/>
    <cellStyle name="Comma [0] 1080" xfId="6573" hidden="1"/>
    <cellStyle name="Comma [0] 1080" xfId="35961" hidden="1"/>
    <cellStyle name="Comma [0] 10800" xfId="28034" hidden="1"/>
    <cellStyle name="Comma [0] 10800" xfId="57421" hidden="1"/>
    <cellStyle name="Comma [0] 10801" xfId="28016" hidden="1"/>
    <cellStyle name="Comma [0] 10801" xfId="57403" hidden="1"/>
    <cellStyle name="Comma [0] 10802" xfId="28026" hidden="1"/>
    <cellStyle name="Comma [0] 10802" xfId="57413" hidden="1"/>
    <cellStyle name="Comma [0] 10803" xfId="28046" hidden="1"/>
    <cellStyle name="Comma [0] 10803" xfId="57433" hidden="1"/>
    <cellStyle name="Comma [0] 10804" xfId="28048" hidden="1"/>
    <cellStyle name="Comma [0] 10804" xfId="57435" hidden="1"/>
    <cellStyle name="Comma [0] 10805" xfId="27999" hidden="1"/>
    <cellStyle name="Comma [0] 10805" xfId="57386" hidden="1"/>
    <cellStyle name="Comma [0] 10806" xfId="27255" hidden="1"/>
    <cellStyle name="Comma [0] 10806" xfId="56642" hidden="1"/>
    <cellStyle name="Comma [0] 10807" xfId="28002" hidden="1"/>
    <cellStyle name="Comma [0] 10807" xfId="57389" hidden="1"/>
    <cellStyle name="Comma [0] 10808" xfId="27266" hidden="1"/>
    <cellStyle name="Comma [0] 10808" xfId="56653" hidden="1"/>
    <cellStyle name="Comma [0] 10809" xfId="27265" hidden="1"/>
    <cellStyle name="Comma [0] 10809" xfId="56652" hidden="1"/>
    <cellStyle name="Comma [0] 1081" xfId="6527" hidden="1"/>
    <cellStyle name="Comma [0] 1081" xfId="35915" hidden="1"/>
    <cellStyle name="Comma [0] 10810" xfId="28053" hidden="1"/>
    <cellStyle name="Comma [0] 10810" xfId="57440" hidden="1"/>
    <cellStyle name="Comma [0] 10811" xfId="27341" hidden="1"/>
    <cellStyle name="Comma [0] 10811" xfId="56728" hidden="1"/>
    <cellStyle name="Comma [0] 10812" xfId="27542" hidden="1"/>
    <cellStyle name="Comma [0] 10812" xfId="56929" hidden="1"/>
    <cellStyle name="Comma [0] 10813" xfId="28065" hidden="1"/>
    <cellStyle name="Comma [0] 10813" xfId="57452" hidden="1"/>
    <cellStyle name="Comma [0] 10814" xfId="28067" hidden="1"/>
    <cellStyle name="Comma [0] 10814" xfId="57454" hidden="1"/>
    <cellStyle name="Comma [0] 10815" xfId="28056" hidden="1"/>
    <cellStyle name="Comma [0] 10815" xfId="57443" hidden="1"/>
    <cellStyle name="Comma [0] 10816" xfId="28064" hidden="1"/>
    <cellStyle name="Comma [0] 10816" xfId="57451" hidden="1"/>
    <cellStyle name="Comma [0] 10817" xfId="27551" hidden="1"/>
    <cellStyle name="Comma [0] 10817" xfId="56938" hidden="1"/>
    <cellStyle name="Comma [0] 10818" xfId="28050" hidden="1"/>
    <cellStyle name="Comma [0] 10818" xfId="57437" hidden="1"/>
    <cellStyle name="Comma [0] 10819" xfId="28083" hidden="1"/>
    <cellStyle name="Comma [0] 10819" xfId="57470" hidden="1"/>
    <cellStyle name="Comma [0] 1082" xfId="6496" hidden="1"/>
    <cellStyle name="Comma [0] 1082" xfId="35884" hidden="1"/>
    <cellStyle name="Comma [0] 10820" xfId="28091" hidden="1"/>
    <cellStyle name="Comma [0] 10820" xfId="57478" hidden="1"/>
    <cellStyle name="Comma [0] 10821" xfId="28000" hidden="1"/>
    <cellStyle name="Comma [0] 10821" xfId="57387" hidden="1"/>
    <cellStyle name="Comma [0] 10822" xfId="28079" hidden="1"/>
    <cellStyle name="Comma [0] 10822" xfId="57466" hidden="1"/>
    <cellStyle name="Comma [0] 10823" xfId="28100" hidden="1"/>
    <cellStyle name="Comma [0] 10823" xfId="57487" hidden="1"/>
    <cellStyle name="Comma [0] 10824" xfId="28102" hidden="1"/>
    <cellStyle name="Comma [0] 10824" xfId="57489" hidden="1"/>
    <cellStyle name="Comma [0] 10825" xfId="28061" hidden="1"/>
    <cellStyle name="Comma [0] 10825" xfId="57448" hidden="1"/>
    <cellStyle name="Comma [0] 10826" xfId="28006" hidden="1"/>
    <cellStyle name="Comma [0] 10826" xfId="57393" hidden="1"/>
    <cellStyle name="Comma [0] 10827" xfId="28059" hidden="1"/>
    <cellStyle name="Comma [0] 10827" xfId="57446" hidden="1"/>
    <cellStyle name="Comma [0] 10828" xfId="28043" hidden="1"/>
    <cellStyle name="Comma [0] 10828" xfId="57430" hidden="1"/>
    <cellStyle name="Comma [0] 10829" xfId="28039" hidden="1"/>
    <cellStyle name="Comma [0] 10829" xfId="57426" hidden="1"/>
    <cellStyle name="Comma [0] 1083" xfId="6577" hidden="1"/>
    <cellStyle name="Comma [0] 1083" xfId="35965" hidden="1"/>
    <cellStyle name="Comma [0] 10830" xfId="28110" hidden="1"/>
    <cellStyle name="Comma [0] 10830" xfId="57497" hidden="1"/>
    <cellStyle name="Comma [0] 10831" xfId="27982" hidden="1"/>
    <cellStyle name="Comma [0] 10831" xfId="57369" hidden="1"/>
    <cellStyle name="Comma [0] 10832" xfId="27290" hidden="1"/>
    <cellStyle name="Comma [0] 10832" xfId="56677" hidden="1"/>
    <cellStyle name="Comma [0] 10833" xfId="28118" hidden="1"/>
    <cellStyle name="Comma [0] 10833" xfId="57505" hidden="1"/>
    <cellStyle name="Comma [0] 10834" xfId="28120" hidden="1"/>
    <cellStyle name="Comma [0] 10834" xfId="57507" hidden="1"/>
    <cellStyle name="Comma [0] 10835" xfId="28069" hidden="1"/>
    <cellStyle name="Comma [0] 10835" xfId="57456" hidden="1"/>
    <cellStyle name="Comma [0] 10836" xfId="28045" hidden="1"/>
    <cellStyle name="Comma [0] 10836" xfId="57432" hidden="1"/>
    <cellStyle name="Comma [0] 10837" xfId="28080" hidden="1"/>
    <cellStyle name="Comma [0] 10837" xfId="57467" hidden="1"/>
    <cellStyle name="Comma [0] 10838" xfId="28012" hidden="1"/>
    <cellStyle name="Comma [0] 10838" xfId="57399" hidden="1"/>
    <cellStyle name="Comma [0] 10839" xfId="28082" hidden="1"/>
    <cellStyle name="Comma [0] 10839" xfId="57469" hidden="1"/>
    <cellStyle name="Comma [0] 1084" xfId="6579" hidden="1"/>
    <cellStyle name="Comma [0] 1084" xfId="35967" hidden="1"/>
    <cellStyle name="Comma [0] 10840" xfId="28127" hidden="1"/>
    <cellStyle name="Comma [0] 10840" xfId="57514" hidden="1"/>
    <cellStyle name="Comma [0] 10841" xfId="28070" hidden="1"/>
    <cellStyle name="Comma [0] 10841" xfId="57457" hidden="1"/>
    <cellStyle name="Comma [0] 10842" xfId="28027" hidden="1"/>
    <cellStyle name="Comma [0] 10842" xfId="57414" hidden="1"/>
    <cellStyle name="Comma [0] 10843" xfId="28133" hidden="1"/>
    <cellStyle name="Comma [0] 10843" xfId="57520" hidden="1"/>
    <cellStyle name="Comma [0] 10844" xfId="28135" hidden="1"/>
    <cellStyle name="Comma [0] 10844" xfId="57522" hidden="1"/>
    <cellStyle name="Comma [0] 10845" xfId="28088" hidden="1"/>
    <cellStyle name="Comma [0] 10845" xfId="57475" hidden="1"/>
    <cellStyle name="Comma [0] 10846" xfId="28094" hidden="1"/>
    <cellStyle name="Comma [0] 10846" xfId="57481" hidden="1"/>
    <cellStyle name="Comma [0] 10847" xfId="27981" hidden="1"/>
    <cellStyle name="Comma [0] 10847" xfId="57368" hidden="1"/>
    <cellStyle name="Comma [0] 10848" xfId="28044" hidden="1"/>
    <cellStyle name="Comma [0] 10848" xfId="57431" hidden="1"/>
    <cellStyle name="Comma [0] 10849" xfId="28052" hidden="1"/>
    <cellStyle name="Comma [0] 10849" xfId="57439" hidden="1"/>
    <cellStyle name="Comma [0] 1085" xfId="6565" hidden="1"/>
    <cellStyle name="Comma [0] 1085" xfId="35953" hidden="1"/>
    <cellStyle name="Comma [0] 10850" xfId="28141" hidden="1"/>
    <cellStyle name="Comma [0] 10850" xfId="57528" hidden="1"/>
    <cellStyle name="Comma [0] 10851" xfId="28055" hidden="1"/>
    <cellStyle name="Comma [0] 10851" xfId="57442" hidden="1"/>
    <cellStyle name="Comma [0] 10852" xfId="28015" hidden="1"/>
    <cellStyle name="Comma [0] 10852" xfId="57402" hidden="1"/>
    <cellStyle name="Comma [0] 10853" xfId="28146" hidden="1"/>
    <cellStyle name="Comma [0] 10853" xfId="57533" hidden="1"/>
    <cellStyle name="Comma [0] 10854" xfId="28148" hidden="1"/>
    <cellStyle name="Comma [0] 10854" xfId="57535" hidden="1"/>
    <cellStyle name="Comma [0] 10855" xfId="28107" hidden="1"/>
    <cellStyle name="Comma [0] 10855" xfId="57494" hidden="1"/>
    <cellStyle name="Comma [0] 10856" xfId="28113" hidden="1"/>
    <cellStyle name="Comma [0] 10856" xfId="57500" hidden="1"/>
    <cellStyle name="Comma [0] 10857" xfId="28014" hidden="1"/>
    <cellStyle name="Comma [0] 10857" xfId="57401" hidden="1"/>
    <cellStyle name="Comma [0] 10858" xfId="28095" hidden="1"/>
    <cellStyle name="Comma [0] 10858" xfId="57482" hidden="1"/>
    <cellStyle name="Comma [0] 10859" xfId="28074" hidden="1"/>
    <cellStyle name="Comma [0] 10859" xfId="57461" hidden="1"/>
    <cellStyle name="Comma [0] 1086" xfId="6552" hidden="1"/>
    <cellStyle name="Comma [0] 1086" xfId="35940" hidden="1"/>
    <cellStyle name="Comma [0] 10860" xfId="28152" hidden="1"/>
    <cellStyle name="Comma [0] 10860" xfId="57539" hidden="1"/>
    <cellStyle name="Comma [0] 10861" xfId="28093" hidden="1"/>
    <cellStyle name="Comma [0] 10861" xfId="57480" hidden="1"/>
    <cellStyle name="Comma [0] 10862" xfId="28031" hidden="1"/>
    <cellStyle name="Comma [0] 10862" xfId="57418" hidden="1"/>
    <cellStyle name="Comma [0] 10863" xfId="28159" hidden="1"/>
    <cellStyle name="Comma [0] 10863" xfId="57546" hidden="1"/>
    <cellStyle name="Comma [0] 10864" xfId="28161" hidden="1"/>
    <cellStyle name="Comma [0] 10864" xfId="57548" hidden="1"/>
    <cellStyle name="Comma [0] 10865" xfId="28125" hidden="1"/>
    <cellStyle name="Comma [0] 10865" xfId="57512" hidden="1"/>
    <cellStyle name="Comma [0] 10866" xfId="28130" hidden="1"/>
    <cellStyle name="Comma [0] 10866" xfId="57517" hidden="1"/>
    <cellStyle name="Comma [0] 10867" xfId="27560" hidden="1"/>
    <cellStyle name="Comma [0] 10867" xfId="56947" hidden="1"/>
    <cellStyle name="Comma [0] 10868" xfId="28114" hidden="1"/>
    <cellStyle name="Comma [0] 10868" xfId="57501" hidden="1"/>
    <cellStyle name="Comma [0] 10869" xfId="28019" hidden="1"/>
    <cellStyle name="Comma [0] 10869" xfId="57406" hidden="1"/>
    <cellStyle name="Comma [0] 1087" xfId="6576" hidden="1"/>
    <cellStyle name="Comma [0] 1087" xfId="35964" hidden="1"/>
    <cellStyle name="Comma [0] 10870" xfId="28165" hidden="1"/>
    <cellStyle name="Comma [0] 10870" xfId="57552" hidden="1"/>
    <cellStyle name="Comma [0] 10871" xfId="28112" hidden="1"/>
    <cellStyle name="Comma [0] 10871" xfId="57499" hidden="1"/>
    <cellStyle name="Comma [0] 10872" xfId="28051" hidden="1"/>
    <cellStyle name="Comma [0] 10872" xfId="57438" hidden="1"/>
    <cellStyle name="Comma [0] 10873" xfId="28169" hidden="1"/>
    <cellStyle name="Comma [0] 10873" xfId="57556" hidden="1"/>
    <cellStyle name="Comma [0] 10874" xfId="28171" hidden="1"/>
    <cellStyle name="Comma [0] 10874" xfId="57558" hidden="1"/>
    <cellStyle name="Comma [0] 10875" xfId="28139" hidden="1"/>
    <cellStyle name="Comma [0] 10875" xfId="57526" hidden="1"/>
    <cellStyle name="Comma [0] 10876" xfId="28143" hidden="1"/>
    <cellStyle name="Comma [0] 10876" xfId="57530" hidden="1"/>
    <cellStyle name="Comma [0] 10877" xfId="28033" hidden="1"/>
    <cellStyle name="Comma [0] 10877" xfId="57420" hidden="1"/>
    <cellStyle name="Comma [0] 10878" xfId="28131" hidden="1"/>
    <cellStyle name="Comma [0] 10878" xfId="57518" hidden="1"/>
    <cellStyle name="Comma [0] 10879" xfId="28023" hidden="1"/>
    <cellStyle name="Comma [0] 10879" xfId="57410" hidden="1"/>
    <cellStyle name="Comma [0] 1088" xfId="6542" hidden="1"/>
    <cellStyle name="Comma [0] 1088" xfId="35930" hidden="1"/>
    <cellStyle name="Comma [0] 10880" xfId="28175" hidden="1"/>
    <cellStyle name="Comma [0] 10880" xfId="57562" hidden="1"/>
    <cellStyle name="Comma [0] 10881" xfId="28129" hidden="1"/>
    <cellStyle name="Comma [0] 10881" xfId="57516" hidden="1"/>
    <cellStyle name="Comma [0] 10882" xfId="28098" hidden="1"/>
    <cellStyle name="Comma [0] 10882" xfId="57485" hidden="1"/>
    <cellStyle name="Comma [0] 10883" xfId="28179" hidden="1"/>
    <cellStyle name="Comma [0] 10883" xfId="57566" hidden="1"/>
    <cellStyle name="Comma [0] 10884" xfId="28181" hidden="1"/>
    <cellStyle name="Comma [0] 10884" xfId="57568" hidden="1"/>
    <cellStyle name="Comma [0] 10885" xfId="28167" hidden="1"/>
    <cellStyle name="Comma [0] 10885" xfId="57554" hidden="1"/>
    <cellStyle name="Comma [0] 10886" xfId="28154" hidden="1"/>
    <cellStyle name="Comma [0] 10886" xfId="57541" hidden="1"/>
    <cellStyle name="Comma [0] 10887" xfId="28178" hidden="1"/>
    <cellStyle name="Comma [0] 10887" xfId="57565" hidden="1"/>
    <cellStyle name="Comma [0] 10888" xfId="28144" hidden="1"/>
    <cellStyle name="Comma [0] 10888" xfId="57531" hidden="1"/>
    <cellStyle name="Comma [0] 10889" xfId="28116" hidden="1"/>
    <cellStyle name="Comma [0] 10889" xfId="57503" hidden="1"/>
    <cellStyle name="Comma [0] 1089" xfId="6514" hidden="1"/>
    <cellStyle name="Comma [0] 1089" xfId="35902" hidden="1"/>
    <cellStyle name="Comma [0] 10890" xfId="28183" hidden="1"/>
    <cellStyle name="Comma [0] 10890" xfId="57570" hidden="1"/>
    <cellStyle name="Comma [0] 10891" xfId="28140" hidden="1"/>
    <cellStyle name="Comma [0] 10891" xfId="57527" hidden="1"/>
    <cellStyle name="Comma [0] 10892" xfId="28174" hidden="1"/>
    <cellStyle name="Comma [0] 10892" xfId="57561" hidden="1"/>
    <cellStyle name="Comma [0] 10893" xfId="28187" hidden="1"/>
    <cellStyle name="Comma [0] 10893" xfId="57574" hidden="1"/>
    <cellStyle name="Comma [0] 10894" xfId="28189" hidden="1"/>
    <cellStyle name="Comma [0] 10894" xfId="57576" hidden="1"/>
    <cellStyle name="Comma [0] 10895" xfId="28057" hidden="1"/>
    <cellStyle name="Comma [0] 10895" xfId="57444" hidden="1"/>
    <cellStyle name="Comma [0] 10896" xfId="28177" hidden="1"/>
    <cellStyle name="Comma [0] 10896" xfId="57564" hidden="1"/>
    <cellStyle name="Comma [0] 10897" xfId="28117" hidden="1"/>
    <cellStyle name="Comma [0] 10897" xfId="57504" hidden="1"/>
    <cellStyle name="Comma [0] 10898" xfId="28151" hidden="1"/>
    <cellStyle name="Comma [0] 10898" xfId="57538" hidden="1"/>
    <cellStyle name="Comma [0] 10899" xfId="28164" hidden="1"/>
    <cellStyle name="Comma [0] 10899" xfId="57551" hidden="1"/>
    <cellStyle name="Comma [0] 109" xfId="4747" hidden="1"/>
    <cellStyle name="Comma [0] 109" xfId="34135" hidden="1"/>
    <cellStyle name="Comma [0] 1090" xfId="6581" hidden="1"/>
    <cellStyle name="Comma [0] 1090" xfId="35969" hidden="1"/>
    <cellStyle name="Comma [0] 10900" xfId="28192" hidden="1"/>
    <cellStyle name="Comma [0] 10900" xfId="57579" hidden="1"/>
    <cellStyle name="Comma [0] 10901" xfId="28155" hidden="1"/>
    <cellStyle name="Comma [0] 10901" xfId="57542" hidden="1"/>
    <cellStyle name="Comma [0] 10902" xfId="28115" hidden="1"/>
    <cellStyle name="Comma [0] 10902" xfId="57502" hidden="1"/>
    <cellStyle name="Comma [0] 10903" xfId="28194" hidden="1"/>
    <cellStyle name="Comma [0] 10903" xfId="57581" hidden="1"/>
    <cellStyle name="Comma [0] 10904" xfId="28196" hidden="1"/>
    <cellStyle name="Comma [0] 10904" xfId="57583" hidden="1"/>
    <cellStyle name="Comma [0] 10905" xfId="28243" hidden="1"/>
    <cellStyle name="Comma [0] 10905" xfId="57630" hidden="1"/>
    <cellStyle name="Comma [0] 10906" xfId="28263" hidden="1"/>
    <cellStyle name="Comma [0] 10906" xfId="57650" hidden="1"/>
    <cellStyle name="Comma [0] 10907" xfId="28270" hidden="1"/>
    <cellStyle name="Comma [0] 10907" xfId="57657" hidden="1"/>
    <cellStyle name="Comma [0] 10908" xfId="28278" hidden="1"/>
    <cellStyle name="Comma [0] 10908" xfId="57665" hidden="1"/>
    <cellStyle name="Comma [0] 10909" xfId="28281" hidden="1"/>
    <cellStyle name="Comma [0] 10909" xfId="57668" hidden="1"/>
    <cellStyle name="Comma [0] 1091" xfId="6538" hidden="1"/>
    <cellStyle name="Comma [0] 1091" xfId="35926" hidden="1"/>
    <cellStyle name="Comma [0] 10910" xfId="28269" hidden="1"/>
    <cellStyle name="Comma [0] 10910" xfId="57656" hidden="1"/>
    <cellStyle name="Comma [0] 10911" xfId="28276" hidden="1"/>
    <cellStyle name="Comma [0] 10911" xfId="57663" hidden="1"/>
    <cellStyle name="Comma [0] 10912" xfId="28283" hidden="1"/>
    <cellStyle name="Comma [0] 10912" xfId="57670" hidden="1"/>
    <cellStyle name="Comma [0] 10913" xfId="28285" hidden="1"/>
    <cellStyle name="Comma [0] 10913" xfId="57672" hidden="1"/>
    <cellStyle name="Comma [0] 10914" xfId="28259" hidden="1"/>
    <cellStyle name="Comma [0] 10914" xfId="57646" hidden="1"/>
    <cellStyle name="Comma [0] 10915" xfId="28247" hidden="1"/>
    <cellStyle name="Comma [0] 10915" xfId="57634" hidden="1"/>
    <cellStyle name="Comma [0] 10916" xfId="28296" hidden="1"/>
    <cellStyle name="Comma [0] 10916" xfId="57683" hidden="1"/>
    <cellStyle name="Comma [0] 10917" xfId="28305" hidden="1"/>
    <cellStyle name="Comma [0] 10917" xfId="57692" hidden="1"/>
    <cellStyle name="Comma [0] 10918" xfId="28316" hidden="1"/>
    <cellStyle name="Comma [0] 10918" xfId="57703" hidden="1"/>
    <cellStyle name="Comma [0] 10919" xfId="28322" hidden="1"/>
    <cellStyle name="Comma [0] 10919" xfId="57709" hidden="1"/>
    <cellStyle name="Comma [0] 1092" xfId="6572" hidden="1"/>
    <cellStyle name="Comma [0] 1092" xfId="35960" hidden="1"/>
    <cellStyle name="Comma [0] 10920" xfId="28304" hidden="1"/>
    <cellStyle name="Comma [0] 10920" xfId="57691" hidden="1"/>
    <cellStyle name="Comma [0] 10921" xfId="28314" hidden="1"/>
    <cellStyle name="Comma [0] 10921" xfId="57701" hidden="1"/>
    <cellStyle name="Comma [0] 10922" xfId="28334" hidden="1"/>
    <cellStyle name="Comma [0] 10922" xfId="57721" hidden="1"/>
    <cellStyle name="Comma [0] 10923" xfId="28336" hidden="1"/>
    <cellStyle name="Comma [0] 10923" xfId="57723" hidden="1"/>
    <cellStyle name="Comma [0] 10924" xfId="28287" hidden="1"/>
    <cellStyle name="Comma [0] 10924" xfId="57674" hidden="1"/>
    <cellStyle name="Comma [0] 10925" xfId="28250" hidden="1"/>
    <cellStyle name="Comma [0] 10925" xfId="57637" hidden="1"/>
    <cellStyle name="Comma [0] 10926" xfId="28290" hidden="1"/>
    <cellStyle name="Comma [0] 10926" xfId="57677" hidden="1"/>
    <cellStyle name="Comma [0] 10927" xfId="28256" hidden="1"/>
    <cellStyle name="Comma [0] 10927" xfId="57643" hidden="1"/>
    <cellStyle name="Comma [0] 10928" xfId="28258" hidden="1"/>
    <cellStyle name="Comma [0] 10928" xfId="57645" hidden="1"/>
    <cellStyle name="Comma [0] 10929" xfId="28341" hidden="1"/>
    <cellStyle name="Comma [0] 10929" xfId="57728" hidden="1"/>
    <cellStyle name="Comma [0] 1093" xfId="6585" hidden="1"/>
    <cellStyle name="Comma [0] 1093" xfId="35973" hidden="1"/>
    <cellStyle name="Comma [0] 10930" xfId="28246" hidden="1"/>
    <cellStyle name="Comma [0] 10930" xfId="57633" hidden="1"/>
    <cellStyle name="Comma [0] 10931" xfId="28254" hidden="1"/>
    <cellStyle name="Comma [0] 10931" xfId="57641" hidden="1"/>
    <cellStyle name="Comma [0] 10932" xfId="28353" hidden="1"/>
    <cellStyle name="Comma [0] 10932" xfId="57740" hidden="1"/>
    <cellStyle name="Comma [0] 10933" xfId="28355" hidden="1"/>
    <cellStyle name="Comma [0] 10933" xfId="57742" hidden="1"/>
    <cellStyle name="Comma [0] 10934" xfId="28344" hidden="1"/>
    <cellStyle name="Comma [0] 10934" xfId="57731" hidden="1"/>
    <cellStyle name="Comma [0] 10935" xfId="28352" hidden="1"/>
    <cellStyle name="Comma [0] 10935" xfId="57739" hidden="1"/>
    <cellStyle name="Comma [0] 10936" xfId="28252" hidden="1"/>
    <cellStyle name="Comma [0] 10936" xfId="57639" hidden="1"/>
    <cellStyle name="Comma [0] 10937" xfId="28338" hidden="1"/>
    <cellStyle name="Comma [0] 10937" xfId="57725" hidden="1"/>
    <cellStyle name="Comma [0] 10938" xfId="28371" hidden="1"/>
    <cellStyle name="Comma [0] 10938" xfId="57758" hidden="1"/>
    <cellStyle name="Comma [0] 10939" xfId="28379" hidden="1"/>
    <cellStyle name="Comma [0] 10939" xfId="57766" hidden="1"/>
    <cellStyle name="Comma [0] 1094" xfId="6587" hidden="1"/>
    <cellStyle name="Comma [0] 1094" xfId="35975" hidden="1"/>
    <cellStyle name="Comma [0] 10940" xfId="28288" hidden="1"/>
    <cellStyle name="Comma [0] 10940" xfId="57675" hidden="1"/>
    <cellStyle name="Comma [0] 10941" xfId="28367" hidden="1"/>
    <cellStyle name="Comma [0] 10941" xfId="57754" hidden="1"/>
    <cellStyle name="Comma [0] 10942" xfId="28388" hidden="1"/>
    <cellStyle name="Comma [0] 10942" xfId="57775" hidden="1"/>
    <cellStyle name="Comma [0] 10943" xfId="28390" hidden="1"/>
    <cellStyle name="Comma [0] 10943" xfId="57777" hidden="1"/>
    <cellStyle name="Comma [0] 10944" xfId="28349" hidden="1"/>
    <cellStyle name="Comma [0] 10944" xfId="57736" hidden="1"/>
    <cellStyle name="Comma [0] 10945" xfId="28294" hidden="1"/>
    <cellStyle name="Comma [0] 10945" xfId="57681" hidden="1"/>
    <cellStyle name="Comma [0] 10946" xfId="28347" hidden="1"/>
    <cellStyle name="Comma [0] 10946" xfId="57734" hidden="1"/>
    <cellStyle name="Comma [0] 10947" xfId="28331" hidden="1"/>
    <cellStyle name="Comma [0] 10947" xfId="57718" hidden="1"/>
    <cellStyle name="Comma [0] 10948" xfId="28327" hidden="1"/>
    <cellStyle name="Comma [0] 10948" xfId="57714" hidden="1"/>
    <cellStyle name="Comma [0] 10949" xfId="28398" hidden="1"/>
    <cellStyle name="Comma [0] 10949" xfId="57785" hidden="1"/>
    <cellStyle name="Comma [0] 1095" xfId="6455" hidden="1"/>
    <cellStyle name="Comma [0] 1095" xfId="35843" hidden="1"/>
    <cellStyle name="Comma [0] 10950" xfId="28267" hidden="1"/>
    <cellStyle name="Comma [0] 10950" xfId="57654" hidden="1"/>
    <cellStyle name="Comma [0] 10951" xfId="28260" hidden="1"/>
    <cellStyle name="Comma [0] 10951" xfId="57647" hidden="1"/>
    <cellStyle name="Comma [0] 10952" xfId="28406" hidden="1"/>
    <cellStyle name="Comma [0] 10952" xfId="57793" hidden="1"/>
    <cellStyle name="Comma [0] 10953" xfId="28408" hidden="1"/>
    <cellStyle name="Comma [0] 10953" xfId="57795" hidden="1"/>
    <cellStyle name="Comma [0] 10954" xfId="28357" hidden="1"/>
    <cellStyle name="Comma [0] 10954" xfId="57744" hidden="1"/>
    <cellStyle name="Comma [0] 10955" xfId="28333" hidden="1"/>
    <cellStyle name="Comma [0] 10955" xfId="57720" hidden="1"/>
    <cellStyle name="Comma [0] 10956" xfId="28368" hidden="1"/>
    <cellStyle name="Comma [0] 10956" xfId="57755" hidden="1"/>
    <cellStyle name="Comma [0] 10957" xfId="28300" hidden="1"/>
    <cellStyle name="Comma [0] 10957" xfId="57687" hidden="1"/>
    <cellStyle name="Comma [0] 10958" xfId="28370" hidden="1"/>
    <cellStyle name="Comma [0] 10958" xfId="57757" hidden="1"/>
    <cellStyle name="Comma [0] 10959" xfId="28415" hidden="1"/>
    <cellStyle name="Comma [0] 10959" xfId="57802" hidden="1"/>
    <cellStyle name="Comma [0] 1096" xfId="6575" hidden="1"/>
    <cellStyle name="Comma [0] 1096" xfId="35963" hidden="1"/>
    <cellStyle name="Comma [0] 10960" xfId="28358" hidden="1"/>
    <cellStyle name="Comma [0] 10960" xfId="57745" hidden="1"/>
    <cellStyle name="Comma [0] 10961" xfId="28315" hidden="1"/>
    <cellStyle name="Comma [0] 10961" xfId="57702" hidden="1"/>
    <cellStyle name="Comma [0] 10962" xfId="28421" hidden="1"/>
    <cellStyle name="Comma [0] 10962" xfId="57808" hidden="1"/>
    <cellStyle name="Comma [0] 10963" xfId="28423" hidden="1"/>
    <cellStyle name="Comma [0] 10963" xfId="57810" hidden="1"/>
    <cellStyle name="Comma [0] 10964" xfId="28376" hidden="1"/>
    <cellStyle name="Comma [0] 10964" xfId="57763" hidden="1"/>
    <cellStyle name="Comma [0] 10965" xfId="28382" hidden="1"/>
    <cellStyle name="Comma [0] 10965" xfId="57769" hidden="1"/>
    <cellStyle name="Comma [0] 10966" xfId="28266" hidden="1"/>
    <cellStyle name="Comma [0] 10966" xfId="57653" hidden="1"/>
    <cellStyle name="Comma [0] 10967" xfId="28332" hidden="1"/>
    <cellStyle name="Comma [0] 10967" xfId="57719" hidden="1"/>
    <cellStyle name="Comma [0] 10968" xfId="28340" hidden="1"/>
    <cellStyle name="Comma [0] 10968" xfId="57727" hidden="1"/>
    <cellStyle name="Comma [0] 10969" xfId="28429" hidden="1"/>
    <cellStyle name="Comma [0] 10969" xfId="57816" hidden="1"/>
    <cellStyle name="Comma [0] 1097" xfId="6515" hidden="1"/>
    <cellStyle name="Comma [0] 1097" xfId="35903" hidden="1"/>
    <cellStyle name="Comma [0] 10970" xfId="28343" hidden="1"/>
    <cellStyle name="Comma [0] 10970" xfId="57730" hidden="1"/>
    <cellStyle name="Comma [0] 10971" xfId="28303" hidden="1"/>
    <cellStyle name="Comma [0] 10971" xfId="57690" hidden="1"/>
    <cellStyle name="Comma [0] 10972" xfId="28434" hidden="1"/>
    <cellStyle name="Comma [0] 10972" xfId="57821" hidden="1"/>
    <cellStyle name="Comma [0] 10973" xfId="28436" hidden="1"/>
    <cellStyle name="Comma [0] 10973" xfId="57823" hidden="1"/>
    <cellStyle name="Comma [0] 10974" xfId="28395" hidden="1"/>
    <cellStyle name="Comma [0] 10974" xfId="57782" hidden="1"/>
    <cellStyle name="Comma [0] 10975" xfId="28401" hidden="1"/>
    <cellStyle name="Comma [0] 10975" xfId="57788" hidden="1"/>
    <cellStyle name="Comma [0] 10976" xfId="28302" hidden="1"/>
    <cellStyle name="Comma [0] 10976" xfId="57689" hidden="1"/>
    <cellStyle name="Comma [0] 10977" xfId="28383" hidden="1"/>
    <cellStyle name="Comma [0] 10977" xfId="57770" hidden="1"/>
    <cellStyle name="Comma [0] 10978" xfId="28362" hidden="1"/>
    <cellStyle name="Comma [0] 10978" xfId="57749" hidden="1"/>
    <cellStyle name="Comma [0] 10979" xfId="28440" hidden="1"/>
    <cellStyle name="Comma [0] 10979" xfId="57827" hidden="1"/>
    <cellStyle name="Comma [0] 1098" xfId="6549" hidden="1"/>
    <cellStyle name="Comma [0] 1098" xfId="35937" hidden="1"/>
    <cellStyle name="Comma [0] 10980" xfId="28381" hidden="1"/>
    <cellStyle name="Comma [0] 10980" xfId="57768" hidden="1"/>
    <cellStyle name="Comma [0] 10981" xfId="28319" hidden="1"/>
    <cellStyle name="Comma [0] 10981" xfId="57706" hidden="1"/>
    <cellStyle name="Comma [0] 10982" xfId="28447" hidden="1"/>
    <cellStyle name="Comma [0] 10982" xfId="57834" hidden="1"/>
    <cellStyle name="Comma [0] 10983" xfId="28449" hidden="1"/>
    <cellStyle name="Comma [0] 10983" xfId="57836" hidden="1"/>
    <cellStyle name="Comma [0] 10984" xfId="28413" hidden="1"/>
    <cellStyle name="Comma [0] 10984" xfId="57800" hidden="1"/>
    <cellStyle name="Comma [0] 10985" xfId="28418" hidden="1"/>
    <cellStyle name="Comma [0] 10985" xfId="57805" hidden="1"/>
    <cellStyle name="Comma [0] 10986" xfId="28249" hidden="1"/>
    <cellStyle name="Comma [0] 10986" xfId="57636" hidden="1"/>
    <cellStyle name="Comma [0] 10987" xfId="28402" hidden="1"/>
    <cellStyle name="Comma [0] 10987" xfId="57789" hidden="1"/>
    <cellStyle name="Comma [0] 10988" xfId="28307" hidden="1"/>
    <cellStyle name="Comma [0] 10988" xfId="57694" hidden="1"/>
    <cellStyle name="Comma [0] 10989" xfId="28453" hidden="1"/>
    <cellStyle name="Comma [0] 10989" xfId="57840" hidden="1"/>
    <cellStyle name="Comma [0] 1099" xfId="6562" hidden="1"/>
    <cellStyle name="Comma [0] 1099" xfId="35950" hidden="1"/>
    <cellStyle name="Comma [0] 10990" xfId="28400" hidden="1"/>
    <cellStyle name="Comma [0] 10990" xfId="57787" hidden="1"/>
    <cellStyle name="Comma [0] 10991" xfId="28339" hidden="1"/>
    <cellStyle name="Comma [0] 10991" xfId="57726" hidden="1"/>
    <cellStyle name="Comma [0] 10992" xfId="28457" hidden="1"/>
    <cellStyle name="Comma [0] 10992" xfId="57844" hidden="1"/>
    <cellStyle name="Comma [0] 10993" xfId="28459" hidden="1"/>
    <cellStyle name="Comma [0] 10993" xfId="57846" hidden="1"/>
    <cellStyle name="Comma [0] 10994" xfId="28427" hidden="1"/>
    <cellStyle name="Comma [0] 10994" xfId="57814" hidden="1"/>
    <cellStyle name="Comma [0] 10995" xfId="28431" hidden="1"/>
    <cellStyle name="Comma [0] 10995" xfId="57818" hidden="1"/>
    <cellStyle name="Comma [0] 10996" xfId="28321" hidden="1"/>
    <cellStyle name="Comma [0] 10996" xfId="57708" hidden="1"/>
    <cellStyle name="Comma [0] 10997" xfId="28419" hidden="1"/>
    <cellStyle name="Comma [0] 10997" xfId="57806" hidden="1"/>
    <cellStyle name="Comma [0] 10998" xfId="28311" hidden="1"/>
    <cellStyle name="Comma [0] 10998" xfId="57698" hidden="1"/>
    <cellStyle name="Comma [0] 10999" xfId="28463" hidden="1"/>
    <cellStyle name="Comma [0] 10999" xfId="57850" hidden="1"/>
    <cellStyle name="Comma [0] 11" xfId="127" hidden="1"/>
    <cellStyle name="Comma [0] 11" xfId="292" hidden="1"/>
    <cellStyle name="Comma [0] 11" xfId="252" hidden="1"/>
    <cellStyle name="Comma [0] 11" xfId="88" hidden="1"/>
    <cellStyle name="Comma [0] 11" xfId="475" hidden="1"/>
    <cellStyle name="Comma [0] 11" xfId="640" hidden="1"/>
    <cellStyle name="Comma [0] 11" xfId="600" hidden="1"/>
    <cellStyle name="Comma [0] 11" xfId="436" hidden="1"/>
    <cellStyle name="Comma [0] 11" xfId="813" hidden="1"/>
    <cellStyle name="Comma [0] 11" xfId="978" hidden="1"/>
    <cellStyle name="Comma [0] 11" xfId="938" hidden="1"/>
    <cellStyle name="Comma [0] 11" xfId="774" hidden="1"/>
    <cellStyle name="Comma [0] 11" xfId="1155" hidden="1"/>
    <cellStyle name="Comma [0] 11" xfId="1320" hidden="1"/>
    <cellStyle name="Comma [0] 11" xfId="1280" hidden="1"/>
    <cellStyle name="Comma [0] 11" xfId="1116" hidden="1"/>
    <cellStyle name="Comma [0] 11" xfId="1483" hidden="1"/>
    <cellStyle name="Comma [0] 11" xfId="1648" hidden="1"/>
    <cellStyle name="Comma [0] 11" xfId="1608" hidden="1"/>
    <cellStyle name="Comma [0] 11" xfId="1444" hidden="1"/>
    <cellStyle name="Comma [0] 11" xfId="1811" hidden="1"/>
    <cellStyle name="Comma [0] 11" xfId="1976" hidden="1"/>
    <cellStyle name="Comma [0] 11" xfId="1936" hidden="1"/>
    <cellStyle name="Comma [0] 11" xfId="1772" hidden="1"/>
    <cellStyle name="Comma [0] 11" xfId="2142" hidden="1"/>
    <cellStyle name="Comma [0] 11" xfId="2306" hidden="1"/>
    <cellStyle name="Comma [0] 11" xfId="2267" hidden="1"/>
    <cellStyle name="Comma [0] 11" xfId="2103" hidden="1"/>
    <cellStyle name="Comma [0] 11" xfId="4551" hidden="1"/>
    <cellStyle name="Comma [0] 11" xfId="33939" hidden="1"/>
    <cellStyle name="Comma [0] 11" xfId="61196" hidden="1"/>
    <cellStyle name="Comma [0] 11" xfId="61278" hidden="1"/>
    <cellStyle name="Comma [0] 11" xfId="61362" hidden="1"/>
    <cellStyle name="Comma [0] 11" xfId="61444" hidden="1"/>
    <cellStyle name="Comma [0] 11" xfId="61527" hidden="1"/>
    <cellStyle name="Comma [0] 11" xfId="61609" hidden="1"/>
    <cellStyle name="Comma [0] 11" xfId="61689" hidden="1"/>
    <cellStyle name="Comma [0] 11" xfId="61771" hidden="1"/>
    <cellStyle name="Comma [0] 11" xfId="61853" hidden="1"/>
    <cellStyle name="Comma [0] 11" xfId="61935" hidden="1"/>
    <cellStyle name="Comma [0] 11" xfId="62019" hidden="1"/>
    <cellStyle name="Comma [0] 11" xfId="62101" hidden="1"/>
    <cellStyle name="Comma [0] 11" xfId="62183" hidden="1"/>
    <cellStyle name="Comma [0] 11" xfId="62265" hidden="1"/>
    <cellStyle name="Comma [0] 11" xfId="62345" hidden="1"/>
    <cellStyle name="Comma [0] 11" xfId="62427" hidden="1"/>
    <cellStyle name="Comma [0] 11" xfId="62502" hidden="1"/>
    <cellStyle name="Comma [0] 11" xfId="62584" hidden="1"/>
    <cellStyle name="Comma [0] 11" xfId="62668" hidden="1"/>
    <cellStyle name="Comma [0] 11" xfId="62750" hidden="1"/>
    <cellStyle name="Comma [0] 11" xfId="62832" hidden="1"/>
    <cellStyle name="Comma [0] 11" xfId="62914" hidden="1"/>
    <cellStyle name="Comma [0] 11" xfId="62994" hidden="1"/>
    <cellStyle name="Comma [0] 11" xfId="63076" hidden="1"/>
    <cellStyle name="Comma [0] 110" xfId="4749" hidden="1"/>
    <cellStyle name="Comma [0] 110" xfId="34137" hidden="1"/>
    <cellStyle name="Comma [0] 1100" xfId="6590" hidden="1"/>
    <cellStyle name="Comma [0] 1100" xfId="35978" hidden="1"/>
    <cellStyle name="Comma [0] 11000" xfId="28417" hidden="1"/>
    <cellStyle name="Comma [0] 11000" xfId="57804" hidden="1"/>
    <cellStyle name="Comma [0] 11001" xfId="28386" hidden="1"/>
    <cellStyle name="Comma [0] 11001" xfId="57773" hidden="1"/>
    <cellStyle name="Comma [0] 11002" xfId="28467" hidden="1"/>
    <cellStyle name="Comma [0] 11002" xfId="57854" hidden="1"/>
    <cellStyle name="Comma [0] 11003" xfId="28469" hidden="1"/>
    <cellStyle name="Comma [0] 11003" xfId="57856" hidden="1"/>
    <cellStyle name="Comma [0] 11004" xfId="28455" hidden="1"/>
    <cellStyle name="Comma [0] 11004" xfId="57842" hidden="1"/>
    <cellStyle name="Comma [0] 11005" xfId="28442" hidden="1"/>
    <cellStyle name="Comma [0] 11005" xfId="57829" hidden="1"/>
    <cellStyle name="Comma [0] 11006" xfId="28466" hidden="1"/>
    <cellStyle name="Comma [0] 11006" xfId="57853" hidden="1"/>
    <cellStyle name="Comma [0] 11007" xfId="28432" hidden="1"/>
    <cellStyle name="Comma [0] 11007" xfId="57819" hidden="1"/>
    <cellStyle name="Comma [0] 11008" xfId="28404" hidden="1"/>
    <cellStyle name="Comma [0] 11008" xfId="57791" hidden="1"/>
    <cellStyle name="Comma [0] 11009" xfId="28471" hidden="1"/>
    <cellStyle name="Comma [0] 11009" xfId="57858" hidden="1"/>
    <cellStyle name="Comma [0] 1101" xfId="6553" hidden="1"/>
    <cellStyle name="Comma [0] 1101" xfId="35941" hidden="1"/>
    <cellStyle name="Comma [0] 11010" xfId="28428" hidden="1"/>
    <cellStyle name="Comma [0] 11010" xfId="57815" hidden="1"/>
    <cellStyle name="Comma [0] 11011" xfId="28462" hidden="1"/>
    <cellStyle name="Comma [0] 11011" xfId="57849" hidden="1"/>
    <cellStyle name="Comma [0] 11012" xfId="28475" hidden="1"/>
    <cellStyle name="Comma [0] 11012" xfId="57862" hidden="1"/>
    <cellStyle name="Comma [0] 11013" xfId="28477" hidden="1"/>
    <cellStyle name="Comma [0] 11013" xfId="57864" hidden="1"/>
    <cellStyle name="Comma [0] 11014" xfId="28345" hidden="1"/>
    <cellStyle name="Comma [0] 11014" xfId="57732" hidden="1"/>
    <cellStyle name="Comma [0] 11015" xfId="28465" hidden="1"/>
    <cellStyle name="Comma [0] 11015" xfId="57852" hidden="1"/>
    <cellStyle name="Comma [0] 11016" xfId="28405" hidden="1"/>
    <cellStyle name="Comma [0] 11016" xfId="57792" hidden="1"/>
    <cellStyle name="Comma [0] 11017" xfId="28439" hidden="1"/>
    <cellStyle name="Comma [0] 11017" xfId="57826" hidden="1"/>
    <cellStyle name="Comma [0] 11018" xfId="28452" hidden="1"/>
    <cellStyle name="Comma [0] 11018" xfId="57839" hidden="1"/>
    <cellStyle name="Comma [0] 11019" xfId="28480" hidden="1"/>
    <cellStyle name="Comma [0] 11019" xfId="57867" hidden="1"/>
    <cellStyle name="Comma [0] 1102" xfId="6513" hidden="1"/>
    <cellStyle name="Comma [0] 1102" xfId="35901" hidden="1"/>
    <cellStyle name="Comma [0] 11020" xfId="28443" hidden="1"/>
    <cellStyle name="Comma [0] 11020" xfId="57830" hidden="1"/>
    <cellStyle name="Comma [0] 11021" xfId="28403" hidden="1"/>
    <cellStyle name="Comma [0] 11021" xfId="57790" hidden="1"/>
    <cellStyle name="Comma [0] 11022" xfId="28482" hidden="1"/>
    <cellStyle name="Comma [0] 11022" xfId="57869" hidden="1"/>
    <cellStyle name="Comma [0] 11023" xfId="28484" hidden="1"/>
    <cellStyle name="Comma [0] 11023" xfId="57871" hidden="1"/>
    <cellStyle name="Comma [0] 11024" xfId="28544" hidden="1"/>
    <cellStyle name="Comma [0] 11024" xfId="57931" hidden="1"/>
    <cellStyle name="Comma [0] 11025" xfId="28563" hidden="1"/>
    <cellStyle name="Comma [0] 11025" xfId="57950" hidden="1"/>
    <cellStyle name="Comma [0] 11026" xfId="28570" hidden="1"/>
    <cellStyle name="Comma [0] 11026" xfId="57957" hidden="1"/>
    <cellStyle name="Comma [0] 11027" xfId="28577" hidden="1"/>
    <cellStyle name="Comma [0] 11027" xfId="57964" hidden="1"/>
    <cellStyle name="Comma [0] 11028" xfId="28582" hidden="1"/>
    <cellStyle name="Comma [0] 11028" xfId="57969" hidden="1"/>
    <cellStyle name="Comma [0] 11029" xfId="28569" hidden="1"/>
    <cellStyle name="Comma [0] 11029" xfId="57956" hidden="1"/>
    <cellStyle name="Comma [0] 1103" xfId="6592" hidden="1"/>
    <cellStyle name="Comma [0] 1103" xfId="35980" hidden="1"/>
    <cellStyle name="Comma [0] 11030" xfId="28574" hidden="1"/>
    <cellStyle name="Comma [0] 11030" xfId="57961" hidden="1"/>
    <cellStyle name="Comma [0] 11031" xfId="28586" hidden="1"/>
    <cellStyle name="Comma [0] 11031" xfId="57973" hidden="1"/>
    <cellStyle name="Comma [0] 11032" xfId="28588" hidden="1"/>
    <cellStyle name="Comma [0] 11032" xfId="57975" hidden="1"/>
    <cellStyle name="Comma [0] 11033" xfId="28559" hidden="1"/>
    <cellStyle name="Comma [0] 11033" xfId="57946" hidden="1"/>
    <cellStyle name="Comma [0] 11034" xfId="28548" hidden="1"/>
    <cellStyle name="Comma [0] 11034" xfId="57935" hidden="1"/>
    <cellStyle name="Comma [0] 11035" xfId="28599" hidden="1"/>
    <cellStyle name="Comma [0] 11035" xfId="57986" hidden="1"/>
    <cellStyle name="Comma [0] 11036" xfId="28608" hidden="1"/>
    <cellStyle name="Comma [0] 11036" xfId="57995" hidden="1"/>
    <cellStyle name="Comma [0] 11037" xfId="28619" hidden="1"/>
    <cellStyle name="Comma [0] 11037" xfId="58006" hidden="1"/>
    <cellStyle name="Comma [0] 11038" xfId="28625" hidden="1"/>
    <cellStyle name="Comma [0] 11038" xfId="58012" hidden="1"/>
    <cellStyle name="Comma [0] 11039" xfId="28607" hidden="1"/>
    <cellStyle name="Comma [0] 11039" xfId="57994" hidden="1"/>
    <cellStyle name="Comma [0] 1104" xfId="6594" hidden="1"/>
    <cellStyle name="Comma [0] 1104" xfId="35982" hidden="1"/>
    <cellStyle name="Comma [0] 11040" xfId="28617" hidden="1"/>
    <cellStyle name="Comma [0] 11040" xfId="58004" hidden="1"/>
    <cellStyle name="Comma [0] 11041" xfId="28637" hidden="1"/>
    <cellStyle name="Comma [0] 11041" xfId="58024" hidden="1"/>
    <cellStyle name="Comma [0] 11042" xfId="28639" hidden="1"/>
    <cellStyle name="Comma [0] 11042" xfId="58026" hidden="1"/>
    <cellStyle name="Comma [0] 11043" xfId="28590" hidden="1"/>
    <cellStyle name="Comma [0] 11043" xfId="57977" hidden="1"/>
    <cellStyle name="Comma [0] 11044" xfId="28551" hidden="1"/>
    <cellStyle name="Comma [0] 11044" xfId="57938" hidden="1"/>
    <cellStyle name="Comma [0] 11045" xfId="28593" hidden="1"/>
    <cellStyle name="Comma [0] 11045" xfId="57980" hidden="1"/>
    <cellStyle name="Comma [0] 11046" xfId="28556" hidden="1"/>
    <cellStyle name="Comma [0] 11046" xfId="57943" hidden="1"/>
    <cellStyle name="Comma [0] 11047" xfId="28558" hidden="1"/>
    <cellStyle name="Comma [0] 11047" xfId="57945" hidden="1"/>
    <cellStyle name="Comma [0] 11048" xfId="28644" hidden="1"/>
    <cellStyle name="Comma [0] 11048" xfId="58031" hidden="1"/>
    <cellStyle name="Comma [0] 11049" xfId="28547" hidden="1"/>
    <cellStyle name="Comma [0] 11049" xfId="57934" hidden="1"/>
    <cellStyle name="Comma [0] 1105" xfId="6651" hidden="1"/>
    <cellStyle name="Comma [0] 1105" xfId="36039" hidden="1"/>
    <cellStyle name="Comma [0] 11050" xfId="28555" hidden="1"/>
    <cellStyle name="Comma [0] 11050" xfId="57942" hidden="1"/>
    <cellStyle name="Comma [0] 11051" xfId="28656" hidden="1"/>
    <cellStyle name="Comma [0] 11051" xfId="58043" hidden="1"/>
    <cellStyle name="Comma [0] 11052" xfId="28658" hidden="1"/>
    <cellStyle name="Comma [0] 11052" xfId="58045" hidden="1"/>
    <cellStyle name="Comma [0] 11053" xfId="28647" hidden="1"/>
    <cellStyle name="Comma [0] 11053" xfId="58034" hidden="1"/>
    <cellStyle name="Comma [0] 11054" xfId="28655" hidden="1"/>
    <cellStyle name="Comma [0] 11054" xfId="58042" hidden="1"/>
    <cellStyle name="Comma [0] 11055" xfId="28553" hidden="1"/>
    <cellStyle name="Comma [0] 11055" xfId="57940" hidden="1"/>
    <cellStyle name="Comma [0] 11056" xfId="28641" hidden="1"/>
    <cellStyle name="Comma [0] 11056" xfId="58028" hidden="1"/>
    <cellStyle name="Comma [0] 11057" xfId="28674" hidden="1"/>
    <cellStyle name="Comma [0] 11057" xfId="58061" hidden="1"/>
    <cellStyle name="Comma [0] 11058" xfId="28682" hidden="1"/>
    <cellStyle name="Comma [0] 11058" xfId="58069" hidden="1"/>
    <cellStyle name="Comma [0] 11059" xfId="28591" hidden="1"/>
    <cellStyle name="Comma [0] 11059" xfId="57978" hidden="1"/>
    <cellStyle name="Comma [0] 1106" xfId="6670" hidden="1"/>
    <cellStyle name="Comma [0] 1106" xfId="36058" hidden="1"/>
    <cellStyle name="Comma [0] 11060" xfId="28670" hidden="1"/>
    <cellStyle name="Comma [0] 11060" xfId="58057" hidden="1"/>
    <cellStyle name="Comma [0] 11061" xfId="28691" hidden="1"/>
    <cellStyle name="Comma [0] 11061" xfId="58078" hidden="1"/>
    <cellStyle name="Comma [0] 11062" xfId="28693" hidden="1"/>
    <cellStyle name="Comma [0] 11062" xfId="58080" hidden="1"/>
    <cellStyle name="Comma [0] 11063" xfId="28652" hidden="1"/>
    <cellStyle name="Comma [0] 11063" xfId="58039" hidden="1"/>
    <cellStyle name="Comma [0] 11064" xfId="28597" hidden="1"/>
    <cellStyle name="Comma [0] 11064" xfId="57984" hidden="1"/>
    <cellStyle name="Comma [0] 11065" xfId="28650" hidden="1"/>
    <cellStyle name="Comma [0] 11065" xfId="58037" hidden="1"/>
    <cellStyle name="Comma [0] 11066" xfId="28634" hidden="1"/>
    <cellStyle name="Comma [0] 11066" xfId="58021" hidden="1"/>
    <cellStyle name="Comma [0] 11067" xfId="28630" hidden="1"/>
    <cellStyle name="Comma [0] 11067" xfId="58017" hidden="1"/>
    <cellStyle name="Comma [0] 11068" xfId="28701" hidden="1"/>
    <cellStyle name="Comma [0] 11068" xfId="58088" hidden="1"/>
    <cellStyle name="Comma [0] 11069" xfId="28567" hidden="1"/>
    <cellStyle name="Comma [0] 11069" xfId="57954" hidden="1"/>
    <cellStyle name="Comma [0] 1107" xfId="6677" hidden="1"/>
    <cellStyle name="Comma [0] 1107" xfId="36065" hidden="1"/>
    <cellStyle name="Comma [0] 11070" xfId="28560" hidden="1"/>
    <cellStyle name="Comma [0] 11070" xfId="57947" hidden="1"/>
    <cellStyle name="Comma [0] 11071" xfId="28709" hidden="1"/>
    <cellStyle name="Comma [0] 11071" xfId="58096" hidden="1"/>
    <cellStyle name="Comma [0] 11072" xfId="28711" hidden="1"/>
    <cellStyle name="Comma [0] 11072" xfId="58098" hidden="1"/>
    <cellStyle name="Comma [0] 11073" xfId="28660" hidden="1"/>
    <cellStyle name="Comma [0] 11073" xfId="58047" hidden="1"/>
    <cellStyle name="Comma [0] 11074" xfId="28636" hidden="1"/>
    <cellStyle name="Comma [0] 11074" xfId="58023" hidden="1"/>
    <cellStyle name="Comma [0] 11075" xfId="28671" hidden="1"/>
    <cellStyle name="Comma [0] 11075" xfId="58058" hidden="1"/>
    <cellStyle name="Comma [0] 11076" xfId="28603" hidden="1"/>
    <cellStyle name="Comma [0] 11076" xfId="57990" hidden="1"/>
    <cellStyle name="Comma [0] 11077" xfId="28673" hidden="1"/>
    <cellStyle name="Comma [0] 11077" xfId="58060" hidden="1"/>
    <cellStyle name="Comma [0] 11078" xfId="28718" hidden="1"/>
    <cellStyle name="Comma [0] 11078" xfId="58105" hidden="1"/>
    <cellStyle name="Comma [0] 11079" xfId="28661" hidden="1"/>
    <cellStyle name="Comma [0] 11079" xfId="58048" hidden="1"/>
    <cellStyle name="Comma [0] 1108" xfId="6684" hidden="1"/>
    <cellStyle name="Comma [0] 1108" xfId="36072" hidden="1"/>
    <cellStyle name="Comma [0] 11080" xfId="28618" hidden="1"/>
    <cellStyle name="Comma [0] 11080" xfId="58005" hidden="1"/>
    <cellStyle name="Comma [0] 11081" xfId="28724" hidden="1"/>
    <cellStyle name="Comma [0] 11081" xfId="58111" hidden="1"/>
    <cellStyle name="Comma [0] 11082" xfId="28726" hidden="1"/>
    <cellStyle name="Comma [0] 11082" xfId="58113" hidden="1"/>
    <cellStyle name="Comma [0] 11083" xfId="28679" hidden="1"/>
    <cellStyle name="Comma [0] 11083" xfId="58066" hidden="1"/>
    <cellStyle name="Comma [0] 11084" xfId="28685" hidden="1"/>
    <cellStyle name="Comma [0] 11084" xfId="58072" hidden="1"/>
    <cellStyle name="Comma [0] 11085" xfId="28566" hidden="1"/>
    <cellStyle name="Comma [0] 11085" xfId="57953" hidden="1"/>
    <cellStyle name="Comma [0] 11086" xfId="28635" hidden="1"/>
    <cellStyle name="Comma [0] 11086" xfId="58022" hidden="1"/>
    <cellStyle name="Comma [0] 11087" xfId="28643" hidden="1"/>
    <cellStyle name="Comma [0] 11087" xfId="58030" hidden="1"/>
    <cellStyle name="Comma [0] 11088" xfId="28732" hidden="1"/>
    <cellStyle name="Comma [0] 11088" xfId="58119" hidden="1"/>
    <cellStyle name="Comma [0] 11089" xfId="28646" hidden="1"/>
    <cellStyle name="Comma [0] 11089" xfId="58033" hidden="1"/>
    <cellStyle name="Comma [0] 1109" xfId="6689" hidden="1"/>
    <cellStyle name="Comma [0] 1109" xfId="36077" hidden="1"/>
    <cellStyle name="Comma [0] 11090" xfId="28606" hidden="1"/>
    <cellStyle name="Comma [0] 11090" xfId="57993" hidden="1"/>
    <cellStyle name="Comma [0] 11091" xfId="28737" hidden="1"/>
    <cellStyle name="Comma [0] 11091" xfId="58124" hidden="1"/>
    <cellStyle name="Comma [0] 11092" xfId="28739" hidden="1"/>
    <cellStyle name="Comma [0] 11092" xfId="58126" hidden="1"/>
    <cellStyle name="Comma [0] 11093" xfId="28698" hidden="1"/>
    <cellStyle name="Comma [0] 11093" xfId="58085" hidden="1"/>
    <cellStyle name="Comma [0] 11094" xfId="28704" hidden="1"/>
    <cellStyle name="Comma [0] 11094" xfId="58091" hidden="1"/>
    <cellStyle name="Comma [0] 11095" xfId="28605" hidden="1"/>
    <cellStyle name="Comma [0] 11095" xfId="57992" hidden="1"/>
    <cellStyle name="Comma [0] 11096" xfId="28686" hidden="1"/>
    <cellStyle name="Comma [0] 11096" xfId="58073" hidden="1"/>
    <cellStyle name="Comma [0] 11097" xfId="28665" hidden="1"/>
    <cellStyle name="Comma [0] 11097" xfId="58052" hidden="1"/>
    <cellStyle name="Comma [0] 11098" xfId="28743" hidden="1"/>
    <cellStyle name="Comma [0] 11098" xfId="58130" hidden="1"/>
    <cellStyle name="Comma [0] 11099" xfId="28684" hidden="1"/>
    <cellStyle name="Comma [0] 11099" xfId="58071" hidden="1"/>
    <cellStyle name="Comma [0] 111" xfId="4713" hidden="1"/>
    <cellStyle name="Comma [0] 111" xfId="34101" hidden="1"/>
    <cellStyle name="Comma [0] 1110" xfId="6676" hidden="1"/>
    <cellStyle name="Comma [0] 1110" xfId="36064" hidden="1"/>
    <cellStyle name="Comma [0] 11100" xfId="28622" hidden="1"/>
    <cellStyle name="Comma [0] 11100" xfId="58009" hidden="1"/>
    <cellStyle name="Comma [0] 11101" xfId="28750" hidden="1"/>
    <cellStyle name="Comma [0] 11101" xfId="58137" hidden="1"/>
    <cellStyle name="Comma [0] 11102" xfId="28752" hidden="1"/>
    <cellStyle name="Comma [0] 11102" xfId="58139" hidden="1"/>
    <cellStyle name="Comma [0] 11103" xfId="28716" hidden="1"/>
    <cellStyle name="Comma [0] 11103" xfId="58103" hidden="1"/>
    <cellStyle name="Comma [0] 11104" xfId="28721" hidden="1"/>
    <cellStyle name="Comma [0] 11104" xfId="58108" hidden="1"/>
    <cellStyle name="Comma [0] 11105" xfId="28550" hidden="1"/>
    <cellStyle name="Comma [0] 11105" xfId="57937" hidden="1"/>
    <cellStyle name="Comma [0] 11106" xfId="28705" hidden="1"/>
    <cellStyle name="Comma [0] 11106" xfId="58092" hidden="1"/>
    <cellStyle name="Comma [0] 11107" xfId="28610" hidden="1"/>
    <cellStyle name="Comma [0] 11107" xfId="57997" hidden="1"/>
    <cellStyle name="Comma [0] 11108" xfId="28756" hidden="1"/>
    <cellStyle name="Comma [0] 11108" xfId="58143" hidden="1"/>
    <cellStyle name="Comma [0] 11109" xfId="28703" hidden="1"/>
    <cellStyle name="Comma [0] 11109" xfId="58090" hidden="1"/>
    <cellStyle name="Comma [0] 1111" xfId="6681" hidden="1"/>
    <cellStyle name="Comma [0] 1111" xfId="36069" hidden="1"/>
    <cellStyle name="Comma [0] 11110" xfId="28642" hidden="1"/>
    <cellStyle name="Comma [0] 11110" xfId="58029" hidden="1"/>
    <cellStyle name="Comma [0] 11111" xfId="28760" hidden="1"/>
    <cellStyle name="Comma [0] 11111" xfId="58147" hidden="1"/>
    <cellStyle name="Comma [0] 11112" xfId="28762" hidden="1"/>
    <cellStyle name="Comma [0] 11112" xfId="58149" hidden="1"/>
    <cellStyle name="Comma [0] 11113" xfId="28730" hidden="1"/>
    <cellStyle name="Comma [0] 11113" xfId="58117" hidden="1"/>
    <cellStyle name="Comma [0] 11114" xfId="28734" hidden="1"/>
    <cellStyle name="Comma [0] 11114" xfId="58121" hidden="1"/>
    <cellStyle name="Comma [0] 11115" xfId="28624" hidden="1"/>
    <cellStyle name="Comma [0] 11115" xfId="58011" hidden="1"/>
    <cellStyle name="Comma [0] 11116" xfId="28722" hidden="1"/>
    <cellStyle name="Comma [0] 11116" xfId="58109" hidden="1"/>
    <cellStyle name="Comma [0] 11117" xfId="28614" hidden="1"/>
    <cellStyle name="Comma [0] 11117" xfId="58001" hidden="1"/>
    <cellStyle name="Comma [0] 11118" xfId="28766" hidden="1"/>
    <cellStyle name="Comma [0] 11118" xfId="58153" hidden="1"/>
    <cellStyle name="Comma [0] 11119" xfId="28720" hidden="1"/>
    <cellStyle name="Comma [0] 11119" xfId="58107" hidden="1"/>
    <cellStyle name="Comma [0] 1112" xfId="6693" hidden="1"/>
    <cellStyle name="Comma [0] 1112" xfId="36081" hidden="1"/>
    <cellStyle name="Comma [0] 11120" xfId="28689" hidden="1"/>
    <cellStyle name="Comma [0] 11120" xfId="58076" hidden="1"/>
    <cellStyle name="Comma [0] 11121" xfId="28770" hidden="1"/>
    <cellStyle name="Comma [0] 11121" xfId="58157" hidden="1"/>
    <cellStyle name="Comma [0] 11122" xfId="28772" hidden="1"/>
    <cellStyle name="Comma [0] 11122" xfId="58159" hidden="1"/>
    <cellStyle name="Comma [0] 11123" xfId="28758" hidden="1"/>
    <cellStyle name="Comma [0] 11123" xfId="58145" hidden="1"/>
    <cellStyle name="Comma [0] 11124" xfId="28745" hidden="1"/>
    <cellStyle name="Comma [0] 11124" xfId="58132" hidden="1"/>
    <cellStyle name="Comma [0] 11125" xfId="28769" hidden="1"/>
    <cellStyle name="Comma [0] 11125" xfId="58156" hidden="1"/>
    <cellStyle name="Comma [0] 11126" xfId="28735" hidden="1"/>
    <cellStyle name="Comma [0] 11126" xfId="58122" hidden="1"/>
    <cellStyle name="Comma [0] 11127" xfId="28707" hidden="1"/>
    <cellStyle name="Comma [0] 11127" xfId="58094" hidden="1"/>
    <cellStyle name="Comma [0] 11128" xfId="28774" hidden="1"/>
    <cellStyle name="Comma [0] 11128" xfId="58161" hidden="1"/>
    <cellStyle name="Comma [0] 11129" xfId="28731" hidden="1"/>
    <cellStyle name="Comma [0] 11129" xfId="58118" hidden="1"/>
    <cellStyle name="Comma [0] 1113" xfId="6695" hidden="1"/>
    <cellStyle name="Comma [0] 1113" xfId="36083" hidden="1"/>
    <cellStyle name="Comma [0] 11130" xfId="28765" hidden="1"/>
    <cellStyle name="Comma [0] 11130" xfId="58152" hidden="1"/>
    <cellStyle name="Comma [0] 11131" xfId="28778" hidden="1"/>
    <cellStyle name="Comma [0] 11131" xfId="58165" hidden="1"/>
    <cellStyle name="Comma [0] 11132" xfId="28780" hidden="1"/>
    <cellStyle name="Comma [0] 11132" xfId="58167" hidden="1"/>
    <cellStyle name="Comma [0] 11133" xfId="28648" hidden="1"/>
    <cellStyle name="Comma [0] 11133" xfId="58035" hidden="1"/>
    <cellStyle name="Comma [0] 11134" xfId="28768" hidden="1"/>
    <cellStyle name="Comma [0] 11134" xfId="58155" hidden="1"/>
    <cellStyle name="Comma [0] 11135" xfId="28708" hidden="1"/>
    <cellStyle name="Comma [0] 11135" xfId="58095" hidden="1"/>
    <cellStyle name="Comma [0] 11136" xfId="28742" hidden="1"/>
    <cellStyle name="Comma [0] 11136" xfId="58129" hidden="1"/>
    <cellStyle name="Comma [0] 11137" xfId="28755" hidden="1"/>
    <cellStyle name="Comma [0] 11137" xfId="58142" hidden="1"/>
    <cellStyle name="Comma [0] 11138" xfId="28783" hidden="1"/>
    <cellStyle name="Comma [0] 11138" xfId="58170" hidden="1"/>
    <cellStyle name="Comma [0] 11139" xfId="28746" hidden="1"/>
    <cellStyle name="Comma [0] 11139" xfId="58133" hidden="1"/>
    <cellStyle name="Comma [0] 1114" xfId="6666" hidden="1"/>
    <cellStyle name="Comma [0] 1114" xfId="36054" hidden="1"/>
    <cellStyle name="Comma [0] 11140" xfId="28706" hidden="1"/>
    <cellStyle name="Comma [0] 11140" xfId="58093" hidden="1"/>
    <cellStyle name="Comma [0] 11141" xfId="28786" hidden="1"/>
    <cellStyle name="Comma [0] 11141" xfId="58173" hidden="1"/>
    <cellStyle name="Comma [0] 11142" xfId="28788" hidden="1"/>
    <cellStyle name="Comma [0] 11142" xfId="58175" hidden="1"/>
    <cellStyle name="Comma [0] 11143" xfId="28507" hidden="1"/>
    <cellStyle name="Comma [0] 11143" xfId="57894" hidden="1"/>
    <cellStyle name="Comma [0] 11144" xfId="28489" hidden="1"/>
    <cellStyle name="Comma [0] 11144" xfId="57876" hidden="1"/>
    <cellStyle name="Comma [0] 11145" xfId="28792" hidden="1"/>
    <cellStyle name="Comma [0] 11145" xfId="58179" hidden="1"/>
    <cellStyle name="Comma [0] 11146" xfId="28799" hidden="1"/>
    <cellStyle name="Comma [0] 11146" xfId="58186" hidden="1"/>
    <cellStyle name="Comma [0] 11147" xfId="28801" hidden="1"/>
    <cellStyle name="Comma [0] 11147" xfId="58188" hidden="1"/>
    <cellStyle name="Comma [0] 11148" xfId="28791" hidden="1"/>
    <cellStyle name="Comma [0] 11148" xfId="58178" hidden="1"/>
    <cellStyle name="Comma [0] 11149" xfId="28797" hidden="1"/>
    <cellStyle name="Comma [0] 11149" xfId="58184" hidden="1"/>
    <cellStyle name="Comma [0] 1115" xfId="6655" hidden="1"/>
    <cellStyle name="Comma [0] 1115" xfId="36043" hidden="1"/>
    <cellStyle name="Comma [0] 11150" xfId="28804" hidden="1"/>
    <cellStyle name="Comma [0] 11150" xfId="58191" hidden="1"/>
    <cellStyle name="Comma [0] 11151" xfId="28806" hidden="1"/>
    <cellStyle name="Comma [0] 11151" xfId="58193" hidden="1"/>
    <cellStyle name="Comma [0] 11152" xfId="28581" hidden="1"/>
    <cellStyle name="Comma [0] 11152" xfId="57968" hidden="1"/>
    <cellStyle name="Comma [0] 11153" xfId="28537" hidden="1"/>
    <cellStyle name="Comma [0] 11153" xfId="57924" hidden="1"/>
    <cellStyle name="Comma [0] 11154" xfId="28817" hidden="1"/>
    <cellStyle name="Comma [0] 11154" xfId="58204" hidden="1"/>
    <cellStyle name="Comma [0] 11155" xfId="28826" hidden="1"/>
    <cellStyle name="Comma [0] 11155" xfId="58213" hidden="1"/>
    <cellStyle name="Comma [0] 11156" xfId="28837" hidden="1"/>
    <cellStyle name="Comma [0] 11156" xfId="58224" hidden="1"/>
    <cellStyle name="Comma [0] 11157" xfId="28843" hidden="1"/>
    <cellStyle name="Comma [0] 11157" xfId="58230" hidden="1"/>
    <cellStyle name="Comma [0] 11158" xfId="28825" hidden="1"/>
    <cellStyle name="Comma [0] 11158" xfId="58212" hidden="1"/>
    <cellStyle name="Comma [0] 11159" xfId="28835" hidden="1"/>
    <cellStyle name="Comma [0] 11159" xfId="58222" hidden="1"/>
    <cellStyle name="Comma [0] 1116" xfId="6706" hidden="1"/>
    <cellStyle name="Comma [0] 1116" xfId="36094" hidden="1"/>
    <cellStyle name="Comma [0] 11160" xfId="28855" hidden="1"/>
    <cellStyle name="Comma [0] 11160" xfId="58242" hidden="1"/>
    <cellStyle name="Comma [0] 11161" xfId="28857" hidden="1"/>
    <cellStyle name="Comma [0] 11161" xfId="58244" hidden="1"/>
    <cellStyle name="Comma [0] 11162" xfId="28808" hidden="1"/>
    <cellStyle name="Comma [0] 11162" xfId="58195" hidden="1"/>
    <cellStyle name="Comma [0] 11163" xfId="28502" hidden="1"/>
    <cellStyle name="Comma [0] 11163" xfId="57889" hidden="1"/>
    <cellStyle name="Comma [0] 11164" xfId="28811" hidden="1"/>
    <cellStyle name="Comma [0] 11164" xfId="58198" hidden="1"/>
    <cellStyle name="Comma [0] 11165" xfId="28536" hidden="1"/>
    <cellStyle name="Comma [0] 11165" xfId="57923" hidden="1"/>
    <cellStyle name="Comma [0] 11166" xfId="28535" hidden="1"/>
    <cellStyle name="Comma [0] 11166" xfId="57922" hidden="1"/>
    <cellStyle name="Comma [0] 11167" xfId="28862" hidden="1"/>
    <cellStyle name="Comma [0] 11167" xfId="58249" hidden="1"/>
    <cellStyle name="Comma [0] 11168" xfId="28504" hidden="1"/>
    <cellStyle name="Comma [0] 11168" xfId="57891" hidden="1"/>
    <cellStyle name="Comma [0] 11169" xfId="28538" hidden="1"/>
    <cellStyle name="Comma [0] 11169" xfId="57925" hidden="1"/>
    <cellStyle name="Comma [0] 1117" xfId="6715" hidden="1"/>
    <cellStyle name="Comma [0] 1117" xfId="36103" hidden="1"/>
    <cellStyle name="Comma [0] 11170" xfId="28874" hidden="1"/>
    <cellStyle name="Comma [0] 11170" xfId="58261" hidden="1"/>
    <cellStyle name="Comma [0] 11171" xfId="28876" hidden="1"/>
    <cellStyle name="Comma [0] 11171" xfId="58263" hidden="1"/>
    <cellStyle name="Comma [0] 11172" xfId="28865" hidden="1"/>
    <cellStyle name="Comma [0] 11172" xfId="58252" hidden="1"/>
    <cellStyle name="Comma [0] 11173" xfId="28873" hidden="1"/>
    <cellStyle name="Comma [0] 11173" xfId="58260" hidden="1"/>
    <cellStyle name="Comma [0] 11174" xfId="28500" hidden="1"/>
    <cellStyle name="Comma [0] 11174" xfId="57887" hidden="1"/>
    <cellStyle name="Comma [0] 11175" xfId="28859" hidden="1"/>
    <cellStyle name="Comma [0] 11175" xfId="58246" hidden="1"/>
    <cellStyle name="Comma [0] 11176" xfId="28892" hidden="1"/>
    <cellStyle name="Comma [0] 11176" xfId="58279" hidden="1"/>
    <cellStyle name="Comma [0] 11177" xfId="28900" hidden="1"/>
    <cellStyle name="Comma [0] 11177" xfId="58287" hidden="1"/>
    <cellStyle name="Comma [0] 11178" xfId="28809" hidden="1"/>
    <cellStyle name="Comma [0] 11178" xfId="58196" hidden="1"/>
    <cellStyle name="Comma [0] 11179" xfId="28888" hidden="1"/>
    <cellStyle name="Comma [0] 11179" xfId="58275" hidden="1"/>
    <cellStyle name="Comma [0] 1118" xfId="6726" hidden="1"/>
    <cellStyle name="Comma [0] 1118" xfId="36114" hidden="1"/>
    <cellStyle name="Comma [0] 11180" xfId="28909" hidden="1"/>
    <cellStyle name="Comma [0] 11180" xfId="58296" hidden="1"/>
    <cellStyle name="Comma [0] 11181" xfId="28911" hidden="1"/>
    <cellStyle name="Comma [0] 11181" xfId="58298" hidden="1"/>
    <cellStyle name="Comma [0] 11182" xfId="28870" hidden="1"/>
    <cellStyle name="Comma [0] 11182" xfId="58257" hidden="1"/>
    <cellStyle name="Comma [0] 11183" xfId="28815" hidden="1"/>
    <cellStyle name="Comma [0] 11183" xfId="58202" hidden="1"/>
    <cellStyle name="Comma [0] 11184" xfId="28868" hidden="1"/>
    <cellStyle name="Comma [0] 11184" xfId="58255" hidden="1"/>
    <cellStyle name="Comma [0] 11185" xfId="28852" hidden="1"/>
    <cellStyle name="Comma [0] 11185" xfId="58239" hidden="1"/>
    <cellStyle name="Comma [0] 11186" xfId="28848" hidden="1"/>
    <cellStyle name="Comma [0] 11186" xfId="58235" hidden="1"/>
    <cellStyle name="Comma [0] 11187" xfId="28919" hidden="1"/>
    <cellStyle name="Comma [0] 11187" xfId="58306" hidden="1"/>
    <cellStyle name="Comma [0] 11188" xfId="28492" hidden="1"/>
    <cellStyle name="Comma [0] 11188" xfId="57879" hidden="1"/>
    <cellStyle name="Comma [0] 11189" xfId="28580" hidden="1"/>
    <cellStyle name="Comma [0] 11189" xfId="57967" hidden="1"/>
    <cellStyle name="Comma [0] 1119" xfId="6732" hidden="1"/>
    <cellStyle name="Comma [0] 1119" xfId="36120" hidden="1"/>
    <cellStyle name="Comma [0] 11190" xfId="28927" hidden="1"/>
    <cellStyle name="Comma [0] 11190" xfId="58314" hidden="1"/>
    <cellStyle name="Comma [0] 11191" xfId="28929" hidden="1"/>
    <cellStyle name="Comma [0] 11191" xfId="58316" hidden="1"/>
    <cellStyle name="Comma [0] 11192" xfId="28878" hidden="1"/>
    <cellStyle name="Comma [0] 11192" xfId="58265" hidden="1"/>
    <cellStyle name="Comma [0] 11193" xfId="28854" hidden="1"/>
    <cellStyle name="Comma [0] 11193" xfId="58241" hidden="1"/>
    <cellStyle name="Comma [0] 11194" xfId="28889" hidden="1"/>
    <cellStyle name="Comma [0] 11194" xfId="58276" hidden="1"/>
    <cellStyle name="Comma [0] 11195" xfId="28821" hidden="1"/>
    <cellStyle name="Comma [0] 11195" xfId="58208" hidden="1"/>
    <cellStyle name="Comma [0] 11196" xfId="28891" hidden="1"/>
    <cellStyle name="Comma [0] 11196" xfId="58278" hidden="1"/>
    <cellStyle name="Comma [0] 11197" xfId="28936" hidden="1"/>
    <cellStyle name="Comma [0] 11197" xfId="58323" hidden="1"/>
    <cellStyle name="Comma [0] 11198" xfId="28879" hidden="1"/>
    <cellStyle name="Comma [0] 11198" xfId="58266" hidden="1"/>
    <cellStyle name="Comma [0] 11199" xfId="28836" hidden="1"/>
    <cellStyle name="Comma [0] 11199" xfId="58223" hidden="1"/>
    <cellStyle name="Comma [0] 112" xfId="4718" hidden="1"/>
    <cellStyle name="Comma [0] 112" xfId="34106" hidden="1"/>
    <cellStyle name="Comma [0] 1120" xfId="6714" hidden="1"/>
    <cellStyle name="Comma [0] 1120" xfId="36102" hidden="1"/>
    <cellStyle name="Comma [0] 11200" xfId="28942" hidden="1"/>
    <cellStyle name="Comma [0] 11200" xfId="58329" hidden="1"/>
    <cellStyle name="Comma [0] 11201" xfId="28944" hidden="1"/>
    <cellStyle name="Comma [0] 11201" xfId="58331" hidden="1"/>
    <cellStyle name="Comma [0] 11202" xfId="28897" hidden="1"/>
    <cellStyle name="Comma [0] 11202" xfId="58284" hidden="1"/>
    <cellStyle name="Comma [0] 11203" xfId="28903" hidden="1"/>
    <cellStyle name="Comma [0] 11203" xfId="58290" hidden="1"/>
    <cellStyle name="Comma [0] 11204" xfId="28529" hidden="1"/>
    <cellStyle name="Comma [0] 11204" xfId="57916" hidden="1"/>
    <cellStyle name="Comma [0] 11205" xfId="28853" hidden="1"/>
    <cellStyle name="Comma [0] 11205" xfId="58240" hidden="1"/>
    <cellStyle name="Comma [0] 11206" xfId="28861" hidden="1"/>
    <cellStyle name="Comma [0] 11206" xfId="58248" hidden="1"/>
    <cellStyle name="Comma [0] 11207" xfId="28950" hidden="1"/>
    <cellStyle name="Comma [0] 11207" xfId="58337" hidden="1"/>
    <cellStyle name="Comma [0] 11208" xfId="28864" hidden="1"/>
    <cellStyle name="Comma [0] 11208" xfId="58251" hidden="1"/>
    <cellStyle name="Comma [0] 11209" xfId="28824" hidden="1"/>
    <cellStyle name="Comma [0] 11209" xfId="58211" hidden="1"/>
    <cellStyle name="Comma [0] 1121" xfId="6724" hidden="1"/>
    <cellStyle name="Comma [0] 1121" xfId="36112" hidden="1"/>
    <cellStyle name="Comma [0] 11210" xfId="28955" hidden="1"/>
    <cellStyle name="Comma [0] 11210" xfId="58342" hidden="1"/>
    <cellStyle name="Comma [0] 11211" xfId="28957" hidden="1"/>
    <cellStyle name="Comma [0] 11211" xfId="58344" hidden="1"/>
    <cellStyle name="Comma [0] 11212" xfId="28916" hidden="1"/>
    <cellStyle name="Comma [0] 11212" xfId="58303" hidden="1"/>
    <cellStyle name="Comma [0] 11213" xfId="28922" hidden="1"/>
    <cellStyle name="Comma [0] 11213" xfId="58309" hidden="1"/>
    <cellStyle name="Comma [0] 11214" xfId="28823" hidden="1"/>
    <cellStyle name="Comma [0] 11214" xfId="58210" hidden="1"/>
    <cellStyle name="Comma [0] 11215" xfId="28904" hidden="1"/>
    <cellStyle name="Comma [0] 11215" xfId="58291" hidden="1"/>
    <cellStyle name="Comma [0] 11216" xfId="28883" hidden="1"/>
    <cellStyle name="Comma [0] 11216" xfId="58270" hidden="1"/>
    <cellStyle name="Comma [0] 11217" xfId="28961" hidden="1"/>
    <cellStyle name="Comma [0] 11217" xfId="58348" hidden="1"/>
    <cellStyle name="Comma [0] 11218" xfId="28902" hidden="1"/>
    <cellStyle name="Comma [0] 11218" xfId="58289" hidden="1"/>
    <cellStyle name="Comma [0] 11219" xfId="28840" hidden="1"/>
    <cellStyle name="Comma [0] 11219" xfId="58227" hidden="1"/>
    <cellStyle name="Comma [0] 1122" xfId="6744" hidden="1"/>
    <cellStyle name="Comma [0] 1122" xfId="36132" hidden="1"/>
    <cellStyle name="Comma [0] 11220" xfId="28968" hidden="1"/>
    <cellStyle name="Comma [0] 11220" xfId="58355" hidden="1"/>
    <cellStyle name="Comma [0] 11221" xfId="28970" hidden="1"/>
    <cellStyle name="Comma [0] 11221" xfId="58357" hidden="1"/>
    <cellStyle name="Comma [0] 11222" xfId="28934" hidden="1"/>
    <cellStyle name="Comma [0] 11222" xfId="58321" hidden="1"/>
    <cellStyle name="Comma [0] 11223" xfId="28939" hidden="1"/>
    <cellStyle name="Comma [0] 11223" xfId="58326" hidden="1"/>
    <cellStyle name="Comma [0] 11224" xfId="28503" hidden="1"/>
    <cellStyle name="Comma [0] 11224" xfId="57890" hidden="1"/>
    <cellStyle name="Comma [0] 11225" xfId="28923" hidden="1"/>
    <cellStyle name="Comma [0] 11225" xfId="58310" hidden="1"/>
    <cellStyle name="Comma [0] 11226" xfId="28828" hidden="1"/>
    <cellStyle name="Comma [0] 11226" xfId="58215" hidden="1"/>
    <cellStyle name="Comma [0] 11227" xfId="28974" hidden="1"/>
    <cellStyle name="Comma [0] 11227" xfId="58361" hidden="1"/>
    <cellStyle name="Comma [0] 11228" xfId="28921" hidden="1"/>
    <cellStyle name="Comma [0] 11228" xfId="58308" hidden="1"/>
    <cellStyle name="Comma [0] 11229" xfId="28860" hidden="1"/>
    <cellStyle name="Comma [0] 11229" xfId="58247" hidden="1"/>
    <cellStyle name="Comma [0] 1123" xfId="6746" hidden="1"/>
    <cellStyle name="Comma [0] 1123" xfId="36134" hidden="1"/>
    <cellStyle name="Comma [0] 11230" xfId="28978" hidden="1"/>
    <cellStyle name="Comma [0] 11230" xfId="58365" hidden="1"/>
    <cellStyle name="Comma [0] 11231" xfId="28980" hidden="1"/>
    <cellStyle name="Comma [0] 11231" xfId="58367" hidden="1"/>
    <cellStyle name="Comma [0] 11232" xfId="28948" hidden="1"/>
    <cellStyle name="Comma [0] 11232" xfId="58335" hidden="1"/>
    <cellStyle name="Comma [0] 11233" xfId="28952" hidden="1"/>
    <cellStyle name="Comma [0] 11233" xfId="58339" hidden="1"/>
    <cellStyle name="Comma [0] 11234" xfId="28842" hidden="1"/>
    <cellStyle name="Comma [0] 11234" xfId="58229" hidden="1"/>
    <cellStyle name="Comma [0] 11235" xfId="28940" hidden="1"/>
    <cellStyle name="Comma [0] 11235" xfId="58327" hidden="1"/>
    <cellStyle name="Comma [0] 11236" xfId="28832" hidden="1"/>
    <cellStyle name="Comma [0] 11236" xfId="58219" hidden="1"/>
    <cellStyle name="Comma [0] 11237" xfId="28984" hidden="1"/>
    <cellStyle name="Comma [0] 11237" xfId="58371" hidden="1"/>
    <cellStyle name="Comma [0] 11238" xfId="28938" hidden="1"/>
    <cellStyle name="Comma [0] 11238" xfId="58325" hidden="1"/>
    <cellStyle name="Comma [0] 11239" xfId="28907" hidden="1"/>
    <cellStyle name="Comma [0] 11239" xfId="58294" hidden="1"/>
    <cellStyle name="Comma [0] 1124" xfId="6697" hidden="1"/>
    <cellStyle name="Comma [0] 1124" xfId="36085" hidden="1"/>
    <cellStyle name="Comma [0] 11240" xfId="28988" hidden="1"/>
    <cellStyle name="Comma [0] 11240" xfId="58375" hidden="1"/>
    <cellStyle name="Comma [0] 11241" xfId="28990" hidden="1"/>
    <cellStyle name="Comma [0] 11241" xfId="58377" hidden="1"/>
    <cellStyle name="Comma [0] 11242" xfId="28976" hidden="1"/>
    <cellStyle name="Comma [0] 11242" xfId="58363" hidden="1"/>
    <cellStyle name="Comma [0] 11243" xfId="28963" hidden="1"/>
    <cellStyle name="Comma [0] 11243" xfId="58350" hidden="1"/>
    <cellStyle name="Comma [0] 11244" xfId="28987" hidden="1"/>
    <cellStyle name="Comma [0] 11244" xfId="58374" hidden="1"/>
    <cellStyle name="Comma [0] 11245" xfId="28953" hidden="1"/>
    <cellStyle name="Comma [0] 11245" xfId="58340" hidden="1"/>
    <cellStyle name="Comma [0] 11246" xfId="28925" hidden="1"/>
    <cellStyle name="Comma [0] 11246" xfId="58312" hidden="1"/>
    <cellStyle name="Comma [0] 11247" xfId="28992" hidden="1"/>
    <cellStyle name="Comma [0] 11247" xfId="58379" hidden="1"/>
    <cellStyle name="Comma [0] 11248" xfId="28949" hidden="1"/>
    <cellStyle name="Comma [0] 11248" xfId="58336" hidden="1"/>
    <cellStyle name="Comma [0] 11249" xfId="28983" hidden="1"/>
    <cellStyle name="Comma [0] 11249" xfId="58370" hidden="1"/>
    <cellStyle name="Comma [0] 1125" xfId="6658" hidden="1"/>
    <cellStyle name="Comma [0] 1125" xfId="36046" hidden="1"/>
    <cellStyle name="Comma [0] 11250" xfId="28996" hidden="1"/>
    <cellStyle name="Comma [0] 11250" xfId="58383" hidden="1"/>
    <cellStyle name="Comma [0] 11251" xfId="28998" hidden="1"/>
    <cellStyle name="Comma [0] 11251" xfId="58385" hidden="1"/>
    <cellStyle name="Comma [0] 11252" xfId="28866" hidden="1"/>
    <cellStyle name="Comma [0] 11252" xfId="58253" hidden="1"/>
    <cellStyle name="Comma [0] 11253" xfId="28986" hidden="1"/>
    <cellStyle name="Comma [0] 11253" xfId="58373" hidden="1"/>
    <cellStyle name="Comma [0] 11254" xfId="28926" hidden="1"/>
    <cellStyle name="Comma [0] 11254" xfId="58313" hidden="1"/>
    <cellStyle name="Comma [0] 11255" xfId="28960" hidden="1"/>
    <cellStyle name="Comma [0] 11255" xfId="58347" hidden="1"/>
    <cellStyle name="Comma [0] 11256" xfId="28973" hidden="1"/>
    <cellStyle name="Comma [0] 11256" xfId="58360" hidden="1"/>
    <cellStyle name="Comma [0] 11257" xfId="29001" hidden="1"/>
    <cellStyle name="Comma [0] 11257" xfId="58388" hidden="1"/>
    <cellStyle name="Comma [0] 11258" xfId="28964" hidden="1"/>
    <cellStyle name="Comma [0] 11258" xfId="58351" hidden="1"/>
    <cellStyle name="Comma [0] 11259" xfId="28924" hidden="1"/>
    <cellStyle name="Comma [0] 11259" xfId="58311" hidden="1"/>
    <cellStyle name="Comma [0] 1126" xfId="6700" hidden="1"/>
    <cellStyle name="Comma [0] 1126" xfId="36088" hidden="1"/>
    <cellStyle name="Comma [0] 11260" xfId="29003" hidden="1"/>
    <cellStyle name="Comma [0] 11260" xfId="58390" hidden="1"/>
    <cellStyle name="Comma [0] 11261" xfId="29005" hidden="1"/>
    <cellStyle name="Comma [0] 11261" xfId="58392" hidden="1"/>
    <cellStyle name="Comma [0] 11262" xfId="28517" hidden="1"/>
    <cellStyle name="Comma [0] 11262" xfId="57904" hidden="1"/>
    <cellStyle name="Comma [0] 11263" xfId="28514" hidden="1"/>
    <cellStyle name="Comma [0] 11263" xfId="57901" hidden="1"/>
    <cellStyle name="Comma [0] 11264" xfId="29011" hidden="1"/>
    <cellStyle name="Comma [0] 11264" xfId="58398" hidden="1"/>
    <cellStyle name="Comma [0] 11265" xfId="29017" hidden="1"/>
    <cellStyle name="Comma [0] 11265" xfId="58404" hidden="1"/>
    <cellStyle name="Comma [0] 11266" xfId="29019" hidden="1"/>
    <cellStyle name="Comma [0] 11266" xfId="58406" hidden="1"/>
    <cellStyle name="Comma [0] 11267" xfId="29010" hidden="1"/>
    <cellStyle name="Comma [0] 11267" xfId="58397" hidden="1"/>
    <cellStyle name="Comma [0] 11268" xfId="29015" hidden="1"/>
    <cellStyle name="Comma [0] 11268" xfId="58402" hidden="1"/>
    <cellStyle name="Comma [0] 11269" xfId="29021" hidden="1"/>
    <cellStyle name="Comma [0] 11269" xfId="58408" hidden="1"/>
    <cellStyle name="Comma [0] 1127" xfId="6663" hidden="1"/>
    <cellStyle name="Comma [0] 1127" xfId="36051" hidden="1"/>
    <cellStyle name="Comma [0] 11270" xfId="29023" hidden="1"/>
    <cellStyle name="Comma [0] 11270" xfId="58410" hidden="1"/>
    <cellStyle name="Comma [0] 11271" xfId="28540" hidden="1"/>
    <cellStyle name="Comma [0] 11271" xfId="57927" hidden="1"/>
    <cellStyle name="Comma [0] 11272" xfId="28542" hidden="1"/>
    <cellStyle name="Comma [0] 11272" xfId="57929" hidden="1"/>
    <cellStyle name="Comma [0] 11273" xfId="29034" hidden="1"/>
    <cellStyle name="Comma [0] 11273" xfId="58421" hidden="1"/>
    <cellStyle name="Comma [0] 11274" xfId="29043" hidden="1"/>
    <cellStyle name="Comma [0] 11274" xfId="58430" hidden="1"/>
    <cellStyle name="Comma [0] 11275" xfId="29054" hidden="1"/>
    <cellStyle name="Comma [0] 11275" xfId="58441" hidden="1"/>
    <cellStyle name="Comma [0] 11276" xfId="29060" hidden="1"/>
    <cellStyle name="Comma [0] 11276" xfId="58447" hidden="1"/>
    <cellStyle name="Comma [0] 11277" xfId="29042" hidden="1"/>
    <cellStyle name="Comma [0] 11277" xfId="58429" hidden="1"/>
    <cellStyle name="Comma [0] 11278" xfId="29052" hidden="1"/>
    <cellStyle name="Comma [0] 11278" xfId="58439" hidden="1"/>
    <cellStyle name="Comma [0] 11279" xfId="29072" hidden="1"/>
    <cellStyle name="Comma [0] 11279" xfId="58459" hidden="1"/>
    <cellStyle name="Comma [0] 1128" xfId="6665" hidden="1"/>
    <cellStyle name="Comma [0] 1128" xfId="36053" hidden="1"/>
    <cellStyle name="Comma [0] 11280" xfId="29074" hidden="1"/>
    <cellStyle name="Comma [0] 11280" xfId="58461" hidden="1"/>
    <cellStyle name="Comma [0] 11281" xfId="29025" hidden="1"/>
    <cellStyle name="Comma [0] 11281" xfId="58412" hidden="1"/>
    <cellStyle name="Comma [0] 11282" xfId="28522" hidden="1"/>
    <cellStyle name="Comma [0] 11282" xfId="57909" hidden="1"/>
    <cellStyle name="Comma [0] 11283" xfId="29028" hidden="1"/>
    <cellStyle name="Comma [0] 11283" xfId="58415" hidden="1"/>
    <cellStyle name="Comma [0] 11284" xfId="28527" hidden="1"/>
    <cellStyle name="Comma [0] 11284" xfId="57914" hidden="1"/>
    <cellStyle name="Comma [0] 11285" xfId="28511" hidden="1"/>
    <cellStyle name="Comma [0] 11285" xfId="57898" hidden="1"/>
    <cellStyle name="Comma [0] 11286" xfId="29079" hidden="1"/>
    <cellStyle name="Comma [0] 11286" xfId="58466" hidden="1"/>
    <cellStyle name="Comma [0] 11287" xfId="28520" hidden="1"/>
    <cellStyle name="Comma [0] 11287" xfId="57907" hidden="1"/>
    <cellStyle name="Comma [0] 11288" xfId="28541" hidden="1"/>
    <cellStyle name="Comma [0] 11288" xfId="57928" hidden="1"/>
    <cellStyle name="Comma [0] 11289" xfId="29091" hidden="1"/>
    <cellStyle name="Comma [0] 11289" xfId="58478" hidden="1"/>
    <cellStyle name="Comma [0] 1129" xfId="6751" hidden="1"/>
    <cellStyle name="Comma [0] 1129" xfId="36139" hidden="1"/>
    <cellStyle name="Comma [0] 11290" xfId="29093" hidden="1"/>
    <cellStyle name="Comma [0] 11290" xfId="58480" hidden="1"/>
    <cellStyle name="Comma [0] 11291" xfId="29082" hidden="1"/>
    <cellStyle name="Comma [0] 11291" xfId="58469" hidden="1"/>
    <cellStyle name="Comma [0] 11292" xfId="29090" hidden="1"/>
    <cellStyle name="Comma [0] 11292" xfId="58477" hidden="1"/>
    <cellStyle name="Comma [0] 11293" xfId="28524" hidden="1"/>
    <cellStyle name="Comma [0] 11293" xfId="57911" hidden="1"/>
    <cellStyle name="Comma [0] 11294" xfId="29076" hidden="1"/>
    <cellStyle name="Comma [0] 11294" xfId="58463" hidden="1"/>
    <cellStyle name="Comma [0] 11295" xfId="29109" hidden="1"/>
    <cellStyle name="Comma [0] 11295" xfId="58496" hidden="1"/>
    <cellStyle name="Comma [0] 11296" xfId="29117" hidden="1"/>
    <cellStyle name="Comma [0] 11296" xfId="58504" hidden="1"/>
    <cellStyle name="Comma [0] 11297" xfId="29026" hidden="1"/>
    <cellStyle name="Comma [0] 11297" xfId="58413" hidden="1"/>
    <cellStyle name="Comma [0] 11298" xfId="29105" hidden="1"/>
    <cellStyle name="Comma [0] 11298" xfId="58492" hidden="1"/>
    <cellStyle name="Comma [0] 11299" xfId="29126" hidden="1"/>
    <cellStyle name="Comma [0] 11299" xfId="58513" hidden="1"/>
    <cellStyle name="Comma [0] 113" xfId="4371" hidden="1"/>
    <cellStyle name="Comma [0] 113" xfId="33760" hidden="1"/>
    <cellStyle name="Comma [0] 1130" xfId="6654" hidden="1"/>
    <cellStyle name="Comma [0] 1130" xfId="36042" hidden="1"/>
    <cellStyle name="Comma [0] 11300" xfId="29128" hidden="1"/>
    <cellStyle name="Comma [0] 11300" xfId="58515" hidden="1"/>
    <cellStyle name="Comma [0] 11301" xfId="29087" hidden="1"/>
    <cellStyle name="Comma [0] 11301" xfId="58474" hidden="1"/>
    <cellStyle name="Comma [0] 11302" xfId="29032" hidden="1"/>
    <cellStyle name="Comma [0] 11302" xfId="58419" hidden="1"/>
    <cellStyle name="Comma [0] 11303" xfId="29085" hidden="1"/>
    <cellStyle name="Comma [0] 11303" xfId="58472" hidden="1"/>
    <cellStyle name="Comma [0] 11304" xfId="29069" hidden="1"/>
    <cellStyle name="Comma [0] 11304" xfId="58456" hidden="1"/>
    <cellStyle name="Comma [0] 11305" xfId="29065" hidden="1"/>
    <cellStyle name="Comma [0] 11305" xfId="58452" hidden="1"/>
    <cellStyle name="Comma [0] 11306" xfId="29136" hidden="1"/>
    <cellStyle name="Comma [0] 11306" xfId="58523" hidden="1"/>
    <cellStyle name="Comma [0] 11307" xfId="29008" hidden="1"/>
    <cellStyle name="Comma [0] 11307" xfId="58395" hidden="1"/>
    <cellStyle name="Comma [0] 11308" xfId="28490" hidden="1"/>
    <cellStyle name="Comma [0] 11308" xfId="57877" hidden="1"/>
    <cellStyle name="Comma [0] 11309" xfId="29144" hidden="1"/>
    <cellStyle name="Comma [0] 11309" xfId="58531" hidden="1"/>
    <cellStyle name="Comma [0] 1131" xfId="6662" hidden="1"/>
    <cellStyle name="Comma [0] 1131" xfId="36050" hidden="1"/>
    <cellStyle name="Comma [0] 11310" xfId="29146" hidden="1"/>
    <cellStyle name="Comma [0] 11310" xfId="58533" hidden="1"/>
    <cellStyle name="Comma [0] 11311" xfId="29095" hidden="1"/>
    <cellStyle name="Comma [0] 11311" xfId="58482" hidden="1"/>
    <cellStyle name="Comma [0] 11312" xfId="29071" hidden="1"/>
    <cellStyle name="Comma [0] 11312" xfId="58458" hidden="1"/>
    <cellStyle name="Comma [0] 11313" xfId="29106" hidden="1"/>
    <cellStyle name="Comma [0] 11313" xfId="58493" hidden="1"/>
    <cellStyle name="Comma [0] 11314" xfId="29038" hidden="1"/>
    <cellStyle name="Comma [0] 11314" xfId="58425" hidden="1"/>
    <cellStyle name="Comma [0] 11315" xfId="29108" hidden="1"/>
    <cellStyle name="Comma [0] 11315" xfId="58495" hidden="1"/>
    <cellStyle name="Comma [0] 11316" xfId="29153" hidden="1"/>
    <cellStyle name="Comma [0] 11316" xfId="58540" hidden="1"/>
    <cellStyle name="Comma [0] 11317" xfId="29096" hidden="1"/>
    <cellStyle name="Comma [0] 11317" xfId="58483" hidden="1"/>
    <cellStyle name="Comma [0] 11318" xfId="29053" hidden="1"/>
    <cellStyle name="Comma [0] 11318" xfId="58440" hidden="1"/>
    <cellStyle name="Comma [0] 11319" xfId="29159" hidden="1"/>
    <cellStyle name="Comma [0] 11319" xfId="58546" hidden="1"/>
    <cellStyle name="Comma [0] 1132" xfId="6763" hidden="1"/>
    <cellStyle name="Comma [0] 1132" xfId="36151" hidden="1"/>
    <cellStyle name="Comma [0] 11320" xfId="29161" hidden="1"/>
    <cellStyle name="Comma [0] 11320" xfId="58548" hidden="1"/>
    <cellStyle name="Comma [0] 11321" xfId="29114" hidden="1"/>
    <cellStyle name="Comma [0] 11321" xfId="58501" hidden="1"/>
    <cellStyle name="Comma [0] 11322" xfId="29120" hidden="1"/>
    <cellStyle name="Comma [0] 11322" xfId="58507" hidden="1"/>
    <cellStyle name="Comma [0] 11323" xfId="29007" hidden="1"/>
    <cellStyle name="Comma [0] 11323" xfId="58394" hidden="1"/>
    <cellStyle name="Comma [0] 11324" xfId="29070" hidden="1"/>
    <cellStyle name="Comma [0] 11324" xfId="58457" hidden="1"/>
    <cellStyle name="Comma [0] 11325" xfId="29078" hidden="1"/>
    <cellStyle name="Comma [0] 11325" xfId="58465" hidden="1"/>
    <cellStyle name="Comma [0] 11326" xfId="29167" hidden="1"/>
    <cellStyle name="Comma [0] 11326" xfId="58554" hidden="1"/>
    <cellStyle name="Comma [0] 11327" xfId="29081" hidden="1"/>
    <cellStyle name="Comma [0] 11327" xfId="58468" hidden="1"/>
    <cellStyle name="Comma [0] 11328" xfId="29041" hidden="1"/>
    <cellStyle name="Comma [0] 11328" xfId="58428" hidden="1"/>
    <cellStyle name="Comma [0] 11329" xfId="29172" hidden="1"/>
    <cellStyle name="Comma [0] 11329" xfId="58559" hidden="1"/>
    <cellStyle name="Comma [0] 1133" xfId="6765" hidden="1"/>
    <cellStyle name="Comma [0] 1133" xfId="36153" hidden="1"/>
    <cellStyle name="Comma [0] 11330" xfId="29174" hidden="1"/>
    <cellStyle name="Comma [0] 11330" xfId="58561" hidden="1"/>
    <cellStyle name="Comma [0] 11331" xfId="29133" hidden="1"/>
    <cellStyle name="Comma [0] 11331" xfId="58520" hidden="1"/>
    <cellStyle name="Comma [0] 11332" xfId="29139" hidden="1"/>
    <cellStyle name="Comma [0] 11332" xfId="58526" hidden="1"/>
    <cellStyle name="Comma [0] 11333" xfId="29040" hidden="1"/>
    <cellStyle name="Comma [0] 11333" xfId="58427" hidden="1"/>
    <cellStyle name="Comma [0] 11334" xfId="29121" hidden="1"/>
    <cellStyle name="Comma [0] 11334" xfId="58508" hidden="1"/>
    <cellStyle name="Comma [0] 11335" xfId="29100" hidden="1"/>
    <cellStyle name="Comma [0] 11335" xfId="58487" hidden="1"/>
    <cellStyle name="Comma [0] 11336" xfId="29178" hidden="1"/>
    <cellStyle name="Comma [0] 11336" xfId="58565" hidden="1"/>
    <cellStyle name="Comma [0] 11337" xfId="29119" hidden="1"/>
    <cellStyle name="Comma [0] 11337" xfId="58506" hidden="1"/>
    <cellStyle name="Comma [0] 11338" xfId="29057" hidden="1"/>
    <cellStyle name="Comma [0] 11338" xfId="58444" hidden="1"/>
    <cellStyle name="Comma [0] 11339" xfId="29185" hidden="1"/>
    <cellStyle name="Comma [0] 11339" xfId="58572" hidden="1"/>
    <cellStyle name="Comma [0] 1134" xfId="6754" hidden="1"/>
    <cellStyle name="Comma [0] 1134" xfId="36142" hidden="1"/>
    <cellStyle name="Comma [0] 11340" xfId="29187" hidden="1"/>
    <cellStyle name="Comma [0] 11340" xfId="58574" hidden="1"/>
    <cellStyle name="Comma [0] 11341" xfId="29151" hidden="1"/>
    <cellStyle name="Comma [0] 11341" xfId="58538" hidden="1"/>
    <cellStyle name="Comma [0] 11342" xfId="29156" hidden="1"/>
    <cellStyle name="Comma [0] 11342" xfId="58543" hidden="1"/>
    <cellStyle name="Comma [0] 11343" xfId="28521" hidden="1"/>
    <cellStyle name="Comma [0] 11343" xfId="57908" hidden="1"/>
    <cellStyle name="Comma [0] 11344" xfId="29140" hidden="1"/>
    <cellStyle name="Comma [0] 11344" xfId="58527" hidden="1"/>
    <cellStyle name="Comma [0] 11345" xfId="29045" hidden="1"/>
    <cellStyle name="Comma [0] 11345" xfId="58432" hidden="1"/>
    <cellStyle name="Comma [0] 11346" xfId="29191" hidden="1"/>
    <cellStyle name="Comma [0] 11346" xfId="58578" hidden="1"/>
    <cellStyle name="Comma [0] 11347" xfId="29138" hidden="1"/>
    <cellStyle name="Comma [0] 11347" xfId="58525" hidden="1"/>
    <cellStyle name="Comma [0] 11348" xfId="29077" hidden="1"/>
    <cellStyle name="Comma [0] 11348" xfId="58464" hidden="1"/>
    <cellStyle name="Comma [0] 11349" xfId="29195" hidden="1"/>
    <cellStyle name="Comma [0] 11349" xfId="58582" hidden="1"/>
    <cellStyle name="Comma [0] 1135" xfId="6762" hidden="1"/>
    <cellStyle name="Comma [0] 1135" xfId="36150" hidden="1"/>
    <cellStyle name="Comma [0] 11350" xfId="29197" hidden="1"/>
    <cellStyle name="Comma [0] 11350" xfId="58584" hidden="1"/>
    <cellStyle name="Comma [0] 11351" xfId="29165" hidden="1"/>
    <cellStyle name="Comma [0] 11351" xfId="58552" hidden="1"/>
    <cellStyle name="Comma [0] 11352" xfId="29169" hidden="1"/>
    <cellStyle name="Comma [0] 11352" xfId="58556" hidden="1"/>
    <cellStyle name="Comma [0] 11353" xfId="29059" hidden="1"/>
    <cellStyle name="Comma [0] 11353" xfId="58446" hidden="1"/>
    <cellStyle name="Comma [0] 11354" xfId="29157" hidden="1"/>
    <cellStyle name="Comma [0] 11354" xfId="58544" hidden="1"/>
    <cellStyle name="Comma [0] 11355" xfId="29049" hidden="1"/>
    <cellStyle name="Comma [0] 11355" xfId="58436" hidden="1"/>
    <cellStyle name="Comma [0] 11356" xfId="29201" hidden="1"/>
    <cellStyle name="Comma [0] 11356" xfId="58588" hidden="1"/>
    <cellStyle name="Comma [0] 11357" xfId="29155" hidden="1"/>
    <cellStyle name="Comma [0] 11357" xfId="58542" hidden="1"/>
    <cellStyle name="Comma [0] 11358" xfId="29124" hidden="1"/>
    <cellStyle name="Comma [0] 11358" xfId="58511" hidden="1"/>
    <cellStyle name="Comma [0] 11359" xfId="29205" hidden="1"/>
    <cellStyle name="Comma [0] 11359" xfId="58592" hidden="1"/>
    <cellStyle name="Comma [0] 1136" xfId="6660" hidden="1"/>
    <cellStyle name="Comma [0] 1136" xfId="36048" hidden="1"/>
    <cellStyle name="Comma [0] 11360" xfId="29207" hidden="1"/>
    <cellStyle name="Comma [0] 11360" xfId="58594" hidden="1"/>
    <cellStyle name="Comma [0] 11361" xfId="29193" hidden="1"/>
    <cellStyle name="Comma [0] 11361" xfId="58580" hidden="1"/>
    <cellStyle name="Comma [0] 11362" xfId="29180" hidden="1"/>
    <cellStyle name="Comma [0] 11362" xfId="58567" hidden="1"/>
    <cellStyle name="Comma [0] 11363" xfId="29204" hidden="1"/>
    <cellStyle name="Comma [0] 11363" xfId="58591" hidden="1"/>
    <cellStyle name="Comma [0] 11364" xfId="29170" hidden="1"/>
    <cellStyle name="Comma [0] 11364" xfId="58557" hidden="1"/>
    <cellStyle name="Comma [0] 11365" xfId="29142" hidden="1"/>
    <cellStyle name="Comma [0] 11365" xfId="58529" hidden="1"/>
    <cellStyle name="Comma [0] 11366" xfId="29209" hidden="1"/>
    <cellStyle name="Comma [0] 11366" xfId="58596" hidden="1"/>
    <cellStyle name="Comma [0] 11367" xfId="29166" hidden="1"/>
    <cellStyle name="Comma [0] 11367" xfId="58553" hidden="1"/>
    <cellStyle name="Comma [0] 11368" xfId="29200" hidden="1"/>
    <cellStyle name="Comma [0] 11368" xfId="58587" hidden="1"/>
    <cellStyle name="Comma [0] 11369" xfId="29213" hidden="1"/>
    <cellStyle name="Comma [0] 11369" xfId="58600" hidden="1"/>
    <cellStyle name="Comma [0] 1137" xfId="6748" hidden="1"/>
    <cellStyle name="Comma [0] 1137" xfId="36136" hidden="1"/>
    <cellStyle name="Comma [0] 11370" xfId="29215" hidden="1"/>
    <cellStyle name="Comma [0] 11370" xfId="58602" hidden="1"/>
    <cellStyle name="Comma [0] 11371" xfId="29083" hidden="1"/>
    <cellStyle name="Comma [0] 11371" xfId="58470" hidden="1"/>
    <cellStyle name="Comma [0] 11372" xfId="29203" hidden="1"/>
    <cellStyle name="Comma [0] 11372" xfId="58590" hidden="1"/>
    <cellStyle name="Comma [0] 11373" xfId="29143" hidden="1"/>
    <cellStyle name="Comma [0] 11373" xfId="58530" hidden="1"/>
    <cellStyle name="Comma [0] 11374" xfId="29177" hidden="1"/>
    <cellStyle name="Comma [0] 11374" xfId="58564" hidden="1"/>
    <cellStyle name="Comma [0] 11375" xfId="29190" hidden="1"/>
    <cellStyle name="Comma [0] 11375" xfId="58577" hidden="1"/>
    <cellStyle name="Comma [0] 11376" xfId="29218" hidden="1"/>
    <cellStyle name="Comma [0] 11376" xfId="58605" hidden="1"/>
    <cellStyle name="Comma [0] 11377" xfId="29181" hidden="1"/>
    <cellStyle name="Comma [0] 11377" xfId="58568" hidden="1"/>
    <cellStyle name="Comma [0] 11378" xfId="29141" hidden="1"/>
    <cellStyle name="Comma [0] 11378" xfId="58528" hidden="1"/>
    <cellStyle name="Comma [0] 11379" xfId="29220" hidden="1"/>
    <cellStyle name="Comma [0] 11379" xfId="58607" hidden="1"/>
    <cellStyle name="Comma [0] 1138" xfId="6781" hidden="1"/>
    <cellStyle name="Comma [0] 1138" xfId="36169" hidden="1"/>
    <cellStyle name="Comma [0] 11380" xfId="29222" hidden="1"/>
    <cellStyle name="Comma [0] 11380" xfId="58609" hidden="1"/>
    <cellStyle name="Comma [0] 11381" xfId="28575" hidden="1"/>
    <cellStyle name="Comma [0] 11381" xfId="57962" hidden="1"/>
    <cellStyle name="Comma [0] 11382" xfId="28531" hidden="1"/>
    <cellStyle name="Comma [0] 11382" xfId="57918" hidden="1"/>
    <cellStyle name="Comma [0] 11383" xfId="29228" hidden="1"/>
    <cellStyle name="Comma [0] 11383" xfId="58615" hidden="1"/>
    <cellStyle name="Comma [0] 11384" xfId="29234" hidden="1"/>
    <cellStyle name="Comma [0] 11384" xfId="58621" hidden="1"/>
    <cellStyle name="Comma [0] 11385" xfId="29236" hidden="1"/>
    <cellStyle name="Comma [0] 11385" xfId="58623" hidden="1"/>
    <cellStyle name="Comma [0] 11386" xfId="29227" hidden="1"/>
    <cellStyle name="Comma [0] 11386" xfId="58614" hidden="1"/>
    <cellStyle name="Comma [0] 11387" xfId="29232" hidden="1"/>
    <cellStyle name="Comma [0] 11387" xfId="58619" hidden="1"/>
    <cellStyle name="Comma [0] 11388" xfId="29238" hidden="1"/>
    <cellStyle name="Comma [0] 11388" xfId="58625" hidden="1"/>
    <cellStyle name="Comma [0] 11389" xfId="29240" hidden="1"/>
    <cellStyle name="Comma [0] 11389" xfId="58627" hidden="1"/>
    <cellStyle name="Comma [0] 1139" xfId="6789" hidden="1"/>
    <cellStyle name="Comma [0] 1139" xfId="36177" hidden="1"/>
    <cellStyle name="Comma [0] 11390" xfId="28532" hidden="1"/>
    <cellStyle name="Comma [0] 11390" xfId="57919" hidden="1"/>
    <cellStyle name="Comma [0] 11391" xfId="28510" hidden="1"/>
    <cellStyle name="Comma [0] 11391" xfId="57897" hidden="1"/>
    <cellStyle name="Comma [0] 11392" xfId="29251" hidden="1"/>
    <cellStyle name="Comma [0] 11392" xfId="58638" hidden="1"/>
    <cellStyle name="Comma [0] 11393" xfId="29260" hidden="1"/>
    <cellStyle name="Comma [0] 11393" xfId="58647" hidden="1"/>
    <cellStyle name="Comma [0] 11394" xfId="29271" hidden="1"/>
    <cellStyle name="Comma [0] 11394" xfId="58658" hidden="1"/>
    <cellStyle name="Comma [0] 11395" xfId="29277" hidden="1"/>
    <cellStyle name="Comma [0] 11395" xfId="58664" hidden="1"/>
    <cellStyle name="Comma [0] 11396" xfId="29259" hidden="1"/>
    <cellStyle name="Comma [0] 11396" xfId="58646" hidden="1"/>
    <cellStyle name="Comma [0] 11397" xfId="29269" hidden="1"/>
    <cellStyle name="Comma [0] 11397" xfId="58656" hidden="1"/>
    <cellStyle name="Comma [0] 11398" xfId="29289" hidden="1"/>
    <cellStyle name="Comma [0] 11398" xfId="58676" hidden="1"/>
    <cellStyle name="Comma [0] 11399" xfId="29291" hidden="1"/>
    <cellStyle name="Comma [0] 11399" xfId="58678" hidden="1"/>
    <cellStyle name="Comma [0] 114" xfId="4702" hidden="1"/>
    <cellStyle name="Comma [0] 114" xfId="34090" hidden="1"/>
    <cellStyle name="Comma [0] 1140" xfId="6698" hidden="1"/>
    <cellStyle name="Comma [0] 1140" xfId="36086" hidden="1"/>
    <cellStyle name="Comma [0] 11400" xfId="29242" hidden="1"/>
    <cellStyle name="Comma [0] 11400" xfId="58629" hidden="1"/>
    <cellStyle name="Comma [0] 11401" xfId="28498" hidden="1"/>
    <cellStyle name="Comma [0] 11401" xfId="57885" hidden="1"/>
    <cellStyle name="Comma [0] 11402" xfId="29245" hidden="1"/>
    <cellStyle name="Comma [0] 11402" xfId="58632" hidden="1"/>
    <cellStyle name="Comma [0] 11403" xfId="28509" hidden="1"/>
    <cellStyle name="Comma [0] 11403" xfId="57896" hidden="1"/>
    <cellStyle name="Comma [0] 11404" xfId="28508" hidden="1"/>
    <cellStyle name="Comma [0] 11404" xfId="57895" hidden="1"/>
    <cellStyle name="Comma [0] 11405" xfId="29296" hidden="1"/>
    <cellStyle name="Comma [0] 11405" xfId="58683" hidden="1"/>
    <cellStyle name="Comma [0] 11406" xfId="28584" hidden="1"/>
    <cellStyle name="Comma [0] 11406" xfId="57971" hidden="1"/>
    <cellStyle name="Comma [0] 11407" xfId="28785" hidden="1"/>
    <cellStyle name="Comma [0] 11407" xfId="58172" hidden="1"/>
    <cellStyle name="Comma [0] 11408" xfId="29308" hidden="1"/>
    <cellStyle name="Comma [0] 11408" xfId="58695" hidden="1"/>
    <cellStyle name="Comma [0] 11409" xfId="29310" hidden="1"/>
    <cellStyle name="Comma [0] 11409" xfId="58697" hidden="1"/>
    <cellStyle name="Comma [0] 1141" xfId="6777" hidden="1"/>
    <cellStyle name="Comma [0] 1141" xfId="36165" hidden="1"/>
    <cellStyle name="Comma [0] 11410" xfId="29299" hidden="1"/>
    <cellStyle name="Comma [0] 11410" xfId="58686" hidden="1"/>
    <cellStyle name="Comma [0] 11411" xfId="29307" hidden="1"/>
    <cellStyle name="Comma [0] 11411" xfId="58694" hidden="1"/>
    <cellStyle name="Comma [0] 11412" xfId="28794" hidden="1"/>
    <cellStyle name="Comma [0] 11412" xfId="58181" hidden="1"/>
    <cellStyle name="Comma [0] 11413" xfId="29293" hidden="1"/>
    <cellStyle name="Comma [0] 11413" xfId="58680" hidden="1"/>
    <cellStyle name="Comma [0] 11414" xfId="29326" hidden="1"/>
    <cellStyle name="Comma [0] 11414" xfId="58713" hidden="1"/>
    <cellStyle name="Comma [0] 11415" xfId="29334" hidden="1"/>
    <cellStyle name="Comma [0] 11415" xfId="58721" hidden="1"/>
    <cellStyle name="Comma [0] 11416" xfId="29243" hidden="1"/>
    <cellStyle name="Comma [0] 11416" xfId="58630" hidden="1"/>
    <cellStyle name="Comma [0] 11417" xfId="29322" hidden="1"/>
    <cellStyle name="Comma [0] 11417" xfId="58709" hidden="1"/>
    <cellStyle name="Comma [0] 11418" xfId="29343" hidden="1"/>
    <cellStyle name="Comma [0] 11418" xfId="58730" hidden="1"/>
    <cellStyle name="Comma [0] 11419" xfId="29345" hidden="1"/>
    <cellStyle name="Comma [0] 11419" xfId="58732" hidden="1"/>
    <cellStyle name="Comma [0] 1142" xfId="6798" hidden="1"/>
    <cellStyle name="Comma [0] 1142" xfId="36186" hidden="1"/>
    <cellStyle name="Comma [0] 11420" xfId="29304" hidden="1"/>
    <cellStyle name="Comma [0] 11420" xfId="58691" hidden="1"/>
    <cellStyle name="Comma [0] 11421" xfId="29249" hidden="1"/>
    <cellStyle name="Comma [0] 11421" xfId="58636" hidden="1"/>
    <cellStyle name="Comma [0] 11422" xfId="29302" hidden="1"/>
    <cellStyle name="Comma [0] 11422" xfId="58689" hidden="1"/>
    <cellStyle name="Comma [0] 11423" xfId="29286" hidden="1"/>
    <cellStyle name="Comma [0] 11423" xfId="58673" hidden="1"/>
    <cellStyle name="Comma [0] 11424" xfId="29282" hidden="1"/>
    <cellStyle name="Comma [0] 11424" xfId="58669" hidden="1"/>
    <cellStyle name="Comma [0] 11425" xfId="29353" hidden="1"/>
    <cellStyle name="Comma [0] 11425" xfId="58740" hidden="1"/>
    <cellStyle name="Comma [0] 11426" xfId="29225" hidden="1"/>
    <cellStyle name="Comma [0] 11426" xfId="58612" hidden="1"/>
    <cellStyle name="Comma [0] 11427" xfId="28533" hidden="1"/>
    <cellStyle name="Comma [0] 11427" xfId="57920" hidden="1"/>
    <cellStyle name="Comma [0] 11428" xfId="29361" hidden="1"/>
    <cellStyle name="Comma [0] 11428" xfId="58748" hidden="1"/>
    <cellStyle name="Comma [0] 11429" xfId="29363" hidden="1"/>
    <cellStyle name="Comma [0] 11429" xfId="58750" hidden="1"/>
    <cellStyle name="Comma [0] 1143" xfId="6800" hidden="1"/>
    <cellStyle name="Comma [0] 1143" xfId="36188" hidden="1"/>
    <cellStyle name="Comma [0] 11430" xfId="29312" hidden="1"/>
    <cellStyle name="Comma [0] 11430" xfId="58699" hidden="1"/>
    <cellStyle name="Comma [0] 11431" xfId="29288" hidden="1"/>
    <cellStyle name="Comma [0] 11431" xfId="58675" hidden="1"/>
    <cellStyle name="Comma [0] 11432" xfId="29323" hidden="1"/>
    <cellStyle name="Comma [0] 11432" xfId="58710" hidden="1"/>
    <cellStyle name="Comma [0] 11433" xfId="29255" hidden="1"/>
    <cellStyle name="Comma [0] 11433" xfId="58642" hidden="1"/>
    <cellStyle name="Comma [0] 11434" xfId="29325" hidden="1"/>
    <cellStyle name="Comma [0] 11434" xfId="58712" hidden="1"/>
    <cellStyle name="Comma [0] 11435" xfId="29370" hidden="1"/>
    <cellStyle name="Comma [0] 11435" xfId="58757" hidden="1"/>
    <cellStyle name="Comma [0] 11436" xfId="29313" hidden="1"/>
    <cellStyle name="Comma [0] 11436" xfId="58700" hidden="1"/>
    <cellStyle name="Comma [0] 11437" xfId="29270" hidden="1"/>
    <cellStyle name="Comma [0] 11437" xfId="58657" hidden="1"/>
    <cellStyle name="Comma [0] 11438" xfId="29376" hidden="1"/>
    <cellStyle name="Comma [0] 11438" xfId="58763" hidden="1"/>
    <cellStyle name="Comma [0] 11439" xfId="29378" hidden="1"/>
    <cellStyle name="Comma [0] 11439" xfId="58765" hidden="1"/>
    <cellStyle name="Comma [0] 1144" xfId="6759" hidden="1"/>
    <cellStyle name="Comma [0] 1144" xfId="36147" hidden="1"/>
    <cellStyle name="Comma [0] 11440" xfId="29331" hidden="1"/>
    <cellStyle name="Comma [0] 11440" xfId="58718" hidden="1"/>
    <cellStyle name="Comma [0] 11441" xfId="29337" hidden="1"/>
    <cellStyle name="Comma [0] 11441" xfId="58724" hidden="1"/>
    <cellStyle name="Comma [0] 11442" xfId="29224" hidden="1"/>
    <cellStyle name="Comma [0] 11442" xfId="58611" hidden="1"/>
    <cellStyle name="Comma [0] 11443" xfId="29287" hidden="1"/>
    <cellStyle name="Comma [0] 11443" xfId="58674" hidden="1"/>
    <cellStyle name="Comma [0] 11444" xfId="29295" hidden="1"/>
    <cellStyle name="Comma [0] 11444" xfId="58682" hidden="1"/>
    <cellStyle name="Comma [0] 11445" xfId="29384" hidden="1"/>
    <cellStyle name="Comma [0] 11445" xfId="58771" hidden="1"/>
    <cellStyle name="Comma [0] 11446" xfId="29298" hidden="1"/>
    <cellStyle name="Comma [0] 11446" xfId="58685" hidden="1"/>
    <cellStyle name="Comma [0] 11447" xfId="29258" hidden="1"/>
    <cellStyle name="Comma [0] 11447" xfId="58645" hidden="1"/>
    <cellStyle name="Comma [0] 11448" xfId="29389" hidden="1"/>
    <cellStyle name="Comma [0] 11448" xfId="58776" hidden="1"/>
    <cellStyle name="Comma [0] 11449" xfId="29391" hidden="1"/>
    <cellStyle name="Comma [0] 11449" xfId="58778" hidden="1"/>
    <cellStyle name="Comma [0] 1145" xfId="6704" hidden="1"/>
    <cellStyle name="Comma [0] 1145" xfId="36092" hidden="1"/>
    <cellStyle name="Comma [0] 11450" xfId="29350" hidden="1"/>
    <cellStyle name="Comma [0] 11450" xfId="58737" hidden="1"/>
    <cellStyle name="Comma [0] 11451" xfId="29356" hidden="1"/>
    <cellStyle name="Comma [0] 11451" xfId="58743" hidden="1"/>
    <cellStyle name="Comma [0] 11452" xfId="29257" hidden="1"/>
    <cellStyle name="Comma [0] 11452" xfId="58644" hidden="1"/>
    <cellStyle name="Comma [0] 11453" xfId="29338" hidden="1"/>
    <cellStyle name="Comma [0] 11453" xfId="58725" hidden="1"/>
    <cellStyle name="Comma [0] 11454" xfId="29317" hidden="1"/>
    <cellStyle name="Comma [0] 11454" xfId="58704" hidden="1"/>
    <cellStyle name="Comma [0] 11455" xfId="29395" hidden="1"/>
    <cellStyle name="Comma [0] 11455" xfId="58782" hidden="1"/>
    <cellStyle name="Comma [0] 11456" xfId="29336" hidden="1"/>
    <cellStyle name="Comma [0] 11456" xfId="58723" hidden="1"/>
    <cellStyle name="Comma [0] 11457" xfId="29274" hidden="1"/>
    <cellStyle name="Comma [0] 11457" xfId="58661" hidden="1"/>
    <cellStyle name="Comma [0] 11458" xfId="29402" hidden="1"/>
    <cellStyle name="Comma [0] 11458" xfId="58789" hidden="1"/>
    <cellStyle name="Comma [0] 11459" xfId="29404" hidden="1"/>
    <cellStyle name="Comma [0] 11459" xfId="58791" hidden="1"/>
    <cellStyle name="Comma [0] 1146" xfId="6757" hidden="1"/>
    <cellStyle name="Comma [0] 1146" xfId="36145" hidden="1"/>
    <cellStyle name="Comma [0] 11460" xfId="29368" hidden="1"/>
    <cellStyle name="Comma [0] 11460" xfId="58755" hidden="1"/>
    <cellStyle name="Comma [0] 11461" xfId="29373" hidden="1"/>
    <cellStyle name="Comma [0] 11461" xfId="58760" hidden="1"/>
    <cellStyle name="Comma [0] 11462" xfId="28803" hidden="1"/>
    <cellStyle name="Comma [0] 11462" xfId="58190" hidden="1"/>
    <cellStyle name="Comma [0] 11463" xfId="29357" hidden="1"/>
    <cellStyle name="Comma [0] 11463" xfId="58744" hidden="1"/>
    <cellStyle name="Comma [0] 11464" xfId="29262" hidden="1"/>
    <cellStyle name="Comma [0] 11464" xfId="58649" hidden="1"/>
    <cellStyle name="Comma [0] 11465" xfId="29408" hidden="1"/>
    <cellStyle name="Comma [0] 11465" xfId="58795" hidden="1"/>
    <cellStyle name="Comma [0] 11466" xfId="29355" hidden="1"/>
    <cellStyle name="Comma [0] 11466" xfId="58742" hidden="1"/>
    <cellStyle name="Comma [0] 11467" xfId="29294" hidden="1"/>
    <cellStyle name="Comma [0] 11467" xfId="58681" hidden="1"/>
    <cellStyle name="Comma [0] 11468" xfId="29412" hidden="1"/>
    <cellStyle name="Comma [0] 11468" xfId="58799" hidden="1"/>
    <cellStyle name="Comma [0] 11469" xfId="29414" hidden="1"/>
    <cellStyle name="Comma [0] 11469" xfId="58801" hidden="1"/>
    <cellStyle name="Comma [0] 1147" xfId="6741" hidden="1"/>
    <cellStyle name="Comma [0] 1147" xfId="36129" hidden="1"/>
    <cellStyle name="Comma [0] 11470" xfId="29382" hidden="1"/>
    <cellStyle name="Comma [0] 11470" xfId="58769" hidden="1"/>
    <cellStyle name="Comma [0] 11471" xfId="29386" hidden="1"/>
    <cellStyle name="Comma [0] 11471" xfId="58773" hidden="1"/>
    <cellStyle name="Comma [0] 11472" xfId="29276" hidden="1"/>
    <cellStyle name="Comma [0] 11472" xfId="58663" hidden="1"/>
    <cellStyle name="Comma [0] 11473" xfId="29374" hidden="1"/>
    <cellStyle name="Comma [0] 11473" xfId="58761" hidden="1"/>
    <cellStyle name="Comma [0] 11474" xfId="29266" hidden="1"/>
    <cellStyle name="Comma [0] 11474" xfId="58653" hidden="1"/>
    <cellStyle name="Comma [0] 11475" xfId="29418" hidden="1"/>
    <cellStyle name="Comma [0] 11475" xfId="58805" hidden="1"/>
    <cellStyle name="Comma [0] 11476" xfId="29372" hidden="1"/>
    <cellStyle name="Comma [0] 11476" xfId="58759" hidden="1"/>
    <cellStyle name="Comma [0] 11477" xfId="29341" hidden="1"/>
    <cellStyle name="Comma [0] 11477" xfId="58728" hidden="1"/>
    <cellStyle name="Comma [0] 11478" xfId="29422" hidden="1"/>
    <cellStyle name="Comma [0] 11478" xfId="58809" hidden="1"/>
    <cellStyle name="Comma [0] 11479" xfId="29424" hidden="1"/>
    <cellStyle name="Comma [0] 11479" xfId="58811" hidden="1"/>
    <cellStyle name="Comma [0] 1148" xfId="6737" hidden="1"/>
    <cellStyle name="Comma [0] 1148" xfId="36125" hidden="1"/>
    <cellStyle name="Comma [0] 11480" xfId="29410" hidden="1"/>
    <cellStyle name="Comma [0] 11480" xfId="58797" hidden="1"/>
    <cellStyle name="Comma [0] 11481" xfId="29397" hidden="1"/>
    <cellStyle name="Comma [0] 11481" xfId="58784" hidden="1"/>
    <cellStyle name="Comma [0] 11482" xfId="29421" hidden="1"/>
    <cellStyle name="Comma [0] 11482" xfId="58808" hidden="1"/>
    <cellStyle name="Comma [0] 11483" xfId="29387" hidden="1"/>
    <cellStyle name="Comma [0] 11483" xfId="58774" hidden="1"/>
    <cellStyle name="Comma [0] 11484" xfId="29359" hidden="1"/>
    <cellStyle name="Comma [0] 11484" xfId="58746" hidden="1"/>
    <cellStyle name="Comma [0] 11485" xfId="29426" hidden="1"/>
    <cellStyle name="Comma [0] 11485" xfId="58813" hidden="1"/>
    <cellStyle name="Comma [0] 11486" xfId="29383" hidden="1"/>
    <cellStyle name="Comma [0] 11486" xfId="58770" hidden="1"/>
    <cellStyle name="Comma [0] 11487" xfId="29417" hidden="1"/>
    <cellStyle name="Comma [0] 11487" xfId="58804" hidden="1"/>
    <cellStyle name="Comma [0] 11488" xfId="29430" hidden="1"/>
    <cellStyle name="Comma [0] 11488" xfId="58817" hidden="1"/>
    <cellStyle name="Comma [0] 11489" xfId="29432" hidden="1"/>
    <cellStyle name="Comma [0] 11489" xfId="58819" hidden="1"/>
    <cellStyle name="Comma [0] 1149" xfId="6808" hidden="1"/>
    <cellStyle name="Comma [0] 1149" xfId="36196" hidden="1"/>
    <cellStyle name="Comma [0] 11490" xfId="29300" hidden="1"/>
    <cellStyle name="Comma [0] 11490" xfId="58687" hidden="1"/>
    <cellStyle name="Comma [0] 11491" xfId="29420" hidden="1"/>
    <cellStyle name="Comma [0] 11491" xfId="58807" hidden="1"/>
    <cellStyle name="Comma [0] 11492" xfId="29360" hidden="1"/>
    <cellStyle name="Comma [0] 11492" xfId="58747" hidden="1"/>
    <cellStyle name="Comma [0] 11493" xfId="29394" hidden="1"/>
    <cellStyle name="Comma [0] 11493" xfId="58781" hidden="1"/>
    <cellStyle name="Comma [0] 11494" xfId="29407" hidden="1"/>
    <cellStyle name="Comma [0] 11494" xfId="58794" hidden="1"/>
    <cellStyle name="Comma [0] 11495" xfId="29435" hidden="1"/>
    <cellStyle name="Comma [0] 11495" xfId="58822" hidden="1"/>
    <cellStyle name="Comma [0] 11496" xfId="29398" hidden="1"/>
    <cellStyle name="Comma [0] 11496" xfId="58785" hidden="1"/>
    <cellStyle name="Comma [0] 11497" xfId="29358" hidden="1"/>
    <cellStyle name="Comma [0] 11497" xfId="58745" hidden="1"/>
    <cellStyle name="Comma [0] 11498" xfId="29437" hidden="1"/>
    <cellStyle name="Comma [0] 11498" xfId="58824" hidden="1"/>
    <cellStyle name="Comma [0] 11499" xfId="29439" hidden="1"/>
    <cellStyle name="Comma [0] 11499" xfId="58826" hidden="1"/>
    <cellStyle name="Comma [0] 115" xfId="4607" hidden="1"/>
    <cellStyle name="Comma [0] 115" xfId="33995" hidden="1"/>
    <cellStyle name="Comma [0] 1150" xfId="6674" hidden="1"/>
    <cellStyle name="Comma [0] 1150" xfId="36062" hidden="1"/>
    <cellStyle name="Comma [0] 11500" xfId="28220" hidden="1"/>
    <cellStyle name="Comma [0] 11500" xfId="57607" hidden="1"/>
    <cellStyle name="Comma [0] 11501" xfId="28207" hidden="1"/>
    <cellStyle name="Comma [0] 11501" xfId="57594" hidden="1"/>
    <cellStyle name="Comma [0] 11502" xfId="28201" hidden="1"/>
    <cellStyle name="Comma [0] 11502" xfId="57588" hidden="1"/>
    <cellStyle name="Comma [0] 11503" xfId="29444" hidden="1"/>
    <cellStyle name="Comma [0] 11503" xfId="58831" hidden="1"/>
    <cellStyle name="Comma [0] 11504" xfId="29447" hidden="1"/>
    <cellStyle name="Comma [0] 11504" xfId="58834" hidden="1"/>
    <cellStyle name="Comma [0] 11505" xfId="28202" hidden="1"/>
    <cellStyle name="Comma [0] 11505" xfId="57589" hidden="1"/>
    <cellStyle name="Comma [0] 11506" xfId="29442" hidden="1"/>
    <cellStyle name="Comma [0] 11506" xfId="58829" hidden="1"/>
    <cellStyle name="Comma [0] 11507" xfId="29449" hidden="1"/>
    <cellStyle name="Comma [0] 11507" xfId="58836" hidden="1"/>
    <cellStyle name="Comma [0] 11508" xfId="29451" hidden="1"/>
    <cellStyle name="Comma [0] 11508" xfId="58838" hidden="1"/>
    <cellStyle name="Comma [0] 11509" xfId="28210" hidden="1"/>
    <cellStyle name="Comma [0] 11509" xfId="57597" hidden="1"/>
    <cellStyle name="Comma [0] 1151" xfId="6667" hidden="1"/>
    <cellStyle name="Comma [0] 1151" xfId="36055" hidden="1"/>
    <cellStyle name="Comma [0] 11510" xfId="28486" hidden="1"/>
    <cellStyle name="Comma [0] 11510" xfId="57873" hidden="1"/>
    <cellStyle name="Comma [0] 11511" xfId="29462" hidden="1"/>
    <cellStyle name="Comma [0] 11511" xfId="58849" hidden="1"/>
    <cellStyle name="Comma [0] 11512" xfId="29471" hidden="1"/>
    <cellStyle name="Comma [0] 11512" xfId="58858" hidden="1"/>
    <cellStyle name="Comma [0] 11513" xfId="29482" hidden="1"/>
    <cellStyle name="Comma [0] 11513" xfId="58869" hidden="1"/>
    <cellStyle name="Comma [0] 11514" xfId="29488" hidden="1"/>
    <cellStyle name="Comma [0] 11514" xfId="58875" hidden="1"/>
    <cellStyle name="Comma [0] 11515" xfId="29470" hidden="1"/>
    <cellStyle name="Comma [0] 11515" xfId="58857" hidden="1"/>
    <cellStyle name="Comma [0] 11516" xfId="29480" hidden="1"/>
    <cellStyle name="Comma [0] 11516" xfId="58867" hidden="1"/>
    <cellStyle name="Comma [0] 11517" xfId="29500" hidden="1"/>
    <cellStyle name="Comma [0] 11517" xfId="58887" hidden="1"/>
    <cellStyle name="Comma [0] 11518" xfId="29502" hidden="1"/>
    <cellStyle name="Comma [0] 11518" xfId="58889" hidden="1"/>
    <cellStyle name="Comma [0] 11519" xfId="29453" hidden="1"/>
    <cellStyle name="Comma [0] 11519" xfId="58840" hidden="1"/>
    <cellStyle name="Comma [0] 1152" xfId="6816" hidden="1"/>
    <cellStyle name="Comma [0] 1152" xfId="36204" hidden="1"/>
    <cellStyle name="Comma [0] 11520" xfId="28236" hidden="1"/>
    <cellStyle name="Comma [0] 11520" xfId="57623" hidden="1"/>
    <cellStyle name="Comma [0] 11521" xfId="29456" hidden="1"/>
    <cellStyle name="Comma [0] 11521" xfId="58843" hidden="1"/>
    <cellStyle name="Comma [0] 11522" xfId="28213" hidden="1"/>
    <cellStyle name="Comma [0] 11522" xfId="57600" hidden="1"/>
    <cellStyle name="Comma [0] 11523" xfId="28211" hidden="1"/>
    <cellStyle name="Comma [0] 11523" xfId="57598" hidden="1"/>
    <cellStyle name="Comma [0] 11524" xfId="29507" hidden="1"/>
    <cellStyle name="Comma [0] 11524" xfId="58894" hidden="1"/>
    <cellStyle name="Comma [0] 11525" xfId="28488" hidden="1"/>
    <cellStyle name="Comma [0] 11525" xfId="57875" hidden="1"/>
    <cellStyle name="Comma [0] 11526" xfId="28215" hidden="1"/>
    <cellStyle name="Comma [0] 11526" xfId="57602" hidden="1"/>
    <cellStyle name="Comma [0] 11527" xfId="29519" hidden="1"/>
    <cellStyle name="Comma [0] 11527" xfId="58906" hidden="1"/>
    <cellStyle name="Comma [0] 11528" xfId="29521" hidden="1"/>
    <cellStyle name="Comma [0] 11528" xfId="58908" hidden="1"/>
    <cellStyle name="Comma [0] 11529" xfId="29510" hidden="1"/>
    <cellStyle name="Comma [0] 11529" xfId="58897" hidden="1"/>
    <cellStyle name="Comma [0] 1153" xfId="6818" hidden="1"/>
    <cellStyle name="Comma [0] 1153" xfId="36206" hidden="1"/>
    <cellStyle name="Comma [0] 11530" xfId="29518" hidden="1"/>
    <cellStyle name="Comma [0] 11530" xfId="58905" hidden="1"/>
    <cellStyle name="Comma [0] 11531" xfId="28216" hidden="1"/>
    <cellStyle name="Comma [0] 11531" xfId="57603" hidden="1"/>
    <cellStyle name="Comma [0] 11532" xfId="29504" hidden="1"/>
    <cellStyle name="Comma [0] 11532" xfId="58891" hidden="1"/>
    <cellStyle name="Comma [0] 11533" xfId="29537" hidden="1"/>
    <cellStyle name="Comma [0] 11533" xfId="58924" hidden="1"/>
    <cellStyle name="Comma [0] 11534" xfId="29545" hidden="1"/>
    <cellStyle name="Comma [0] 11534" xfId="58932" hidden="1"/>
    <cellStyle name="Comma [0] 11535" xfId="29454" hidden="1"/>
    <cellStyle name="Comma [0] 11535" xfId="58841" hidden="1"/>
    <cellStyle name="Comma [0] 11536" xfId="29533" hidden="1"/>
    <cellStyle name="Comma [0] 11536" xfId="58920" hidden="1"/>
    <cellStyle name="Comma [0] 11537" xfId="29554" hidden="1"/>
    <cellStyle name="Comma [0] 11537" xfId="58941" hidden="1"/>
    <cellStyle name="Comma [0] 11538" xfId="29556" hidden="1"/>
    <cellStyle name="Comma [0] 11538" xfId="58943" hidden="1"/>
    <cellStyle name="Comma [0] 11539" xfId="29515" hidden="1"/>
    <cellStyle name="Comma [0] 11539" xfId="58902" hidden="1"/>
    <cellStyle name="Comma [0] 1154" xfId="6767" hidden="1"/>
    <cellStyle name="Comma [0] 1154" xfId="36155" hidden="1"/>
    <cellStyle name="Comma [0] 11540" xfId="29460" hidden="1"/>
    <cellStyle name="Comma [0] 11540" xfId="58847" hidden="1"/>
    <cellStyle name="Comma [0] 11541" xfId="29513" hidden="1"/>
    <cellStyle name="Comma [0] 11541" xfId="58900" hidden="1"/>
    <cellStyle name="Comma [0] 11542" xfId="29497" hidden="1"/>
    <cellStyle name="Comma [0] 11542" xfId="58884" hidden="1"/>
    <cellStyle name="Comma [0] 11543" xfId="29493" hidden="1"/>
    <cellStyle name="Comma [0] 11543" xfId="58880" hidden="1"/>
    <cellStyle name="Comma [0] 11544" xfId="29564" hidden="1"/>
    <cellStyle name="Comma [0] 11544" xfId="58951" hidden="1"/>
    <cellStyle name="Comma [0] 11545" xfId="28204" hidden="1"/>
    <cellStyle name="Comma [0] 11545" xfId="57591" hidden="1"/>
    <cellStyle name="Comma [0] 11546" xfId="28209" hidden="1"/>
    <cellStyle name="Comma [0] 11546" xfId="57596" hidden="1"/>
    <cellStyle name="Comma [0] 11547" xfId="29572" hidden="1"/>
    <cellStyle name="Comma [0] 11547" xfId="58959" hidden="1"/>
    <cellStyle name="Comma [0] 11548" xfId="29574" hidden="1"/>
    <cellStyle name="Comma [0] 11548" xfId="58961" hidden="1"/>
    <cellStyle name="Comma [0] 11549" xfId="29523" hidden="1"/>
    <cellStyle name="Comma [0] 11549" xfId="58910" hidden="1"/>
    <cellStyle name="Comma [0] 1155" xfId="6743" hidden="1"/>
    <cellStyle name="Comma [0] 1155" xfId="36131" hidden="1"/>
    <cellStyle name="Comma [0] 11550" xfId="29499" hidden="1"/>
    <cellStyle name="Comma [0] 11550" xfId="58886" hidden="1"/>
    <cellStyle name="Comma [0] 11551" xfId="29534" hidden="1"/>
    <cellStyle name="Comma [0] 11551" xfId="58921" hidden="1"/>
    <cellStyle name="Comma [0] 11552" xfId="29466" hidden="1"/>
    <cellStyle name="Comma [0] 11552" xfId="58853" hidden="1"/>
    <cellStyle name="Comma [0] 11553" xfId="29536" hidden="1"/>
    <cellStyle name="Comma [0] 11553" xfId="58923" hidden="1"/>
    <cellStyle name="Comma [0] 11554" xfId="29581" hidden="1"/>
    <cellStyle name="Comma [0] 11554" xfId="58968" hidden="1"/>
    <cellStyle name="Comma [0] 11555" xfId="29524" hidden="1"/>
    <cellStyle name="Comma [0] 11555" xfId="58911" hidden="1"/>
    <cellStyle name="Comma [0] 11556" xfId="29481" hidden="1"/>
    <cellStyle name="Comma [0] 11556" xfId="58868" hidden="1"/>
    <cellStyle name="Comma [0] 11557" xfId="29587" hidden="1"/>
    <cellStyle name="Comma [0] 11557" xfId="58974" hidden="1"/>
    <cellStyle name="Comma [0] 11558" xfId="29589" hidden="1"/>
    <cellStyle name="Comma [0] 11558" xfId="58976" hidden="1"/>
    <cellStyle name="Comma [0] 11559" xfId="29542" hidden="1"/>
    <cellStyle name="Comma [0] 11559" xfId="58929" hidden="1"/>
    <cellStyle name="Comma [0] 1156" xfId="6778" hidden="1"/>
    <cellStyle name="Comma [0] 1156" xfId="36166" hidden="1"/>
    <cellStyle name="Comma [0] 11560" xfId="29548" hidden="1"/>
    <cellStyle name="Comma [0] 11560" xfId="58935" hidden="1"/>
    <cellStyle name="Comma [0] 11561" xfId="28205" hidden="1"/>
    <cellStyle name="Comma [0] 11561" xfId="57592" hidden="1"/>
    <cellStyle name="Comma [0] 11562" xfId="29498" hidden="1"/>
    <cellStyle name="Comma [0] 11562" xfId="58885" hidden="1"/>
    <cellStyle name="Comma [0] 11563" xfId="29506" hidden="1"/>
    <cellStyle name="Comma [0] 11563" xfId="58893" hidden="1"/>
    <cellStyle name="Comma [0] 11564" xfId="29595" hidden="1"/>
    <cellStyle name="Comma [0] 11564" xfId="58982" hidden="1"/>
    <cellStyle name="Comma [0] 11565" xfId="29509" hidden="1"/>
    <cellStyle name="Comma [0] 11565" xfId="58896" hidden="1"/>
    <cellStyle name="Comma [0] 11566" xfId="29469" hidden="1"/>
    <cellStyle name="Comma [0] 11566" xfId="58856" hidden="1"/>
    <cellStyle name="Comma [0] 11567" xfId="29600" hidden="1"/>
    <cellStyle name="Comma [0] 11567" xfId="58987" hidden="1"/>
    <cellStyle name="Comma [0] 11568" xfId="29602" hidden="1"/>
    <cellStyle name="Comma [0] 11568" xfId="58989" hidden="1"/>
    <cellStyle name="Comma [0] 11569" xfId="29561" hidden="1"/>
    <cellStyle name="Comma [0] 11569" xfId="58948" hidden="1"/>
    <cellStyle name="Comma [0] 1157" xfId="6710" hidden="1"/>
    <cellStyle name="Comma [0] 1157" xfId="36098" hidden="1"/>
    <cellStyle name="Comma [0] 11570" xfId="29567" hidden="1"/>
    <cellStyle name="Comma [0] 11570" xfId="58954" hidden="1"/>
    <cellStyle name="Comma [0] 11571" xfId="29468" hidden="1"/>
    <cellStyle name="Comma [0] 11571" xfId="58855" hidden="1"/>
    <cellStyle name="Comma [0] 11572" xfId="29549" hidden="1"/>
    <cellStyle name="Comma [0] 11572" xfId="58936" hidden="1"/>
    <cellStyle name="Comma [0] 11573" xfId="29528" hidden="1"/>
    <cellStyle name="Comma [0] 11573" xfId="58915" hidden="1"/>
    <cellStyle name="Comma [0] 11574" xfId="29606" hidden="1"/>
    <cellStyle name="Comma [0] 11574" xfId="58993" hidden="1"/>
    <cellStyle name="Comma [0] 11575" xfId="29547" hidden="1"/>
    <cellStyle name="Comma [0] 11575" xfId="58934" hidden="1"/>
    <cellStyle name="Comma [0] 11576" xfId="29485" hidden="1"/>
    <cellStyle name="Comma [0] 11576" xfId="58872" hidden="1"/>
    <cellStyle name="Comma [0] 11577" xfId="29613" hidden="1"/>
    <cellStyle name="Comma [0] 11577" xfId="59000" hidden="1"/>
    <cellStyle name="Comma [0] 11578" xfId="29615" hidden="1"/>
    <cellStyle name="Comma [0] 11578" xfId="59002" hidden="1"/>
    <cellStyle name="Comma [0] 11579" xfId="29579" hidden="1"/>
    <cellStyle name="Comma [0] 11579" xfId="58966" hidden="1"/>
    <cellStyle name="Comma [0] 1158" xfId="6780" hidden="1"/>
    <cellStyle name="Comma [0] 1158" xfId="36168" hidden="1"/>
    <cellStyle name="Comma [0] 11580" xfId="29584" hidden="1"/>
    <cellStyle name="Comma [0] 11580" xfId="58971" hidden="1"/>
    <cellStyle name="Comma [0] 11581" xfId="28218" hidden="1"/>
    <cellStyle name="Comma [0] 11581" xfId="57605" hidden="1"/>
    <cellStyle name="Comma [0] 11582" xfId="29568" hidden="1"/>
    <cellStyle name="Comma [0] 11582" xfId="58955" hidden="1"/>
    <cellStyle name="Comma [0] 11583" xfId="29473" hidden="1"/>
    <cellStyle name="Comma [0] 11583" xfId="58860" hidden="1"/>
    <cellStyle name="Comma [0] 11584" xfId="29619" hidden="1"/>
    <cellStyle name="Comma [0] 11584" xfId="59006" hidden="1"/>
    <cellStyle name="Comma [0] 11585" xfId="29566" hidden="1"/>
    <cellStyle name="Comma [0] 11585" xfId="58953" hidden="1"/>
    <cellStyle name="Comma [0] 11586" xfId="29505" hidden="1"/>
    <cellStyle name="Comma [0] 11586" xfId="58892" hidden="1"/>
    <cellStyle name="Comma [0] 11587" xfId="29623" hidden="1"/>
    <cellStyle name="Comma [0] 11587" xfId="59010" hidden="1"/>
    <cellStyle name="Comma [0] 11588" xfId="29625" hidden="1"/>
    <cellStyle name="Comma [0] 11588" xfId="59012" hidden="1"/>
    <cellStyle name="Comma [0] 11589" xfId="29593" hidden="1"/>
    <cellStyle name="Comma [0] 11589" xfId="58980" hidden="1"/>
    <cellStyle name="Comma [0] 1159" xfId="6825" hidden="1"/>
    <cellStyle name="Comma [0] 1159" xfId="36213" hidden="1"/>
    <cellStyle name="Comma [0] 11590" xfId="29597" hidden="1"/>
    <cellStyle name="Comma [0] 11590" xfId="58984" hidden="1"/>
    <cellStyle name="Comma [0] 11591" xfId="29487" hidden="1"/>
    <cellStyle name="Comma [0] 11591" xfId="58874" hidden="1"/>
    <cellStyle name="Comma [0] 11592" xfId="29585" hidden="1"/>
    <cellStyle name="Comma [0] 11592" xfId="58972" hidden="1"/>
    <cellStyle name="Comma [0] 11593" xfId="29477" hidden="1"/>
    <cellStyle name="Comma [0] 11593" xfId="58864" hidden="1"/>
    <cellStyle name="Comma [0] 11594" xfId="29629" hidden="1"/>
    <cellStyle name="Comma [0] 11594" xfId="59016" hidden="1"/>
    <cellStyle name="Comma [0] 11595" xfId="29583" hidden="1"/>
    <cellStyle name="Comma [0] 11595" xfId="58970" hidden="1"/>
    <cellStyle name="Comma [0] 11596" xfId="29552" hidden="1"/>
    <cellStyle name="Comma [0] 11596" xfId="58939" hidden="1"/>
    <cellStyle name="Comma [0] 11597" xfId="29633" hidden="1"/>
    <cellStyle name="Comma [0] 11597" xfId="59020" hidden="1"/>
    <cellStyle name="Comma [0] 11598" xfId="29635" hidden="1"/>
    <cellStyle name="Comma [0] 11598" xfId="59022" hidden="1"/>
    <cellStyle name="Comma [0] 11599" xfId="29621" hidden="1"/>
    <cellStyle name="Comma [0] 11599" xfId="59008" hidden="1"/>
    <cellStyle name="Comma [0] 116" xfId="4753" hidden="1"/>
    <cellStyle name="Comma [0] 116" xfId="34141" hidden="1"/>
    <cellStyle name="Comma [0] 1160" xfId="6768" hidden="1"/>
    <cellStyle name="Comma [0] 1160" xfId="36156" hidden="1"/>
    <cellStyle name="Comma [0] 11600" xfId="29608" hidden="1"/>
    <cellStyle name="Comma [0] 11600" xfId="58995" hidden="1"/>
    <cellStyle name="Comma [0] 11601" xfId="29632" hidden="1"/>
    <cellStyle name="Comma [0] 11601" xfId="59019" hidden="1"/>
    <cellStyle name="Comma [0] 11602" xfId="29598" hidden="1"/>
    <cellStyle name="Comma [0] 11602" xfId="58985" hidden="1"/>
    <cellStyle name="Comma [0] 11603" xfId="29570" hidden="1"/>
    <cellStyle name="Comma [0] 11603" xfId="58957" hidden="1"/>
    <cellStyle name="Comma [0] 11604" xfId="29637" hidden="1"/>
    <cellStyle name="Comma [0] 11604" xfId="59024" hidden="1"/>
    <cellStyle name="Comma [0] 11605" xfId="29594" hidden="1"/>
    <cellStyle name="Comma [0] 11605" xfId="58981" hidden="1"/>
    <cellStyle name="Comma [0] 11606" xfId="29628" hidden="1"/>
    <cellStyle name="Comma [0] 11606" xfId="59015" hidden="1"/>
    <cellStyle name="Comma [0] 11607" xfId="29641" hidden="1"/>
    <cellStyle name="Comma [0] 11607" xfId="59028" hidden="1"/>
    <cellStyle name="Comma [0] 11608" xfId="29643" hidden="1"/>
    <cellStyle name="Comma [0] 11608" xfId="59030" hidden="1"/>
    <cellStyle name="Comma [0] 11609" xfId="29511" hidden="1"/>
    <cellStyle name="Comma [0] 11609" xfId="58898" hidden="1"/>
    <cellStyle name="Comma [0] 1161" xfId="6725" hidden="1"/>
    <cellStyle name="Comma [0] 1161" xfId="36113" hidden="1"/>
    <cellStyle name="Comma [0] 11610" xfId="29631" hidden="1"/>
    <cellStyle name="Comma [0] 11610" xfId="59018" hidden="1"/>
    <cellStyle name="Comma [0] 11611" xfId="29571" hidden="1"/>
    <cellStyle name="Comma [0] 11611" xfId="58958" hidden="1"/>
    <cellStyle name="Comma [0] 11612" xfId="29605" hidden="1"/>
    <cellStyle name="Comma [0] 11612" xfId="58992" hidden="1"/>
    <cellStyle name="Comma [0] 11613" xfId="29618" hidden="1"/>
    <cellStyle name="Comma [0] 11613" xfId="59005" hidden="1"/>
    <cellStyle name="Comma [0] 11614" xfId="29646" hidden="1"/>
    <cellStyle name="Comma [0] 11614" xfId="59033" hidden="1"/>
    <cellStyle name="Comma [0] 11615" xfId="29609" hidden="1"/>
    <cellStyle name="Comma [0] 11615" xfId="58996" hidden="1"/>
    <cellStyle name="Comma [0] 11616" xfId="29569" hidden="1"/>
    <cellStyle name="Comma [0] 11616" xfId="58956" hidden="1"/>
    <cellStyle name="Comma [0] 11617" xfId="29648" hidden="1"/>
    <cellStyle name="Comma [0] 11617" xfId="59035" hidden="1"/>
    <cellStyle name="Comma [0] 11618" xfId="29650" hidden="1"/>
    <cellStyle name="Comma [0] 11618" xfId="59037" hidden="1"/>
    <cellStyle name="Comma [0] 11619" xfId="29709" hidden="1"/>
    <cellStyle name="Comma [0] 11619" xfId="59096" hidden="1"/>
    <cellStyle name="Comma [0] 1162" xfId="6831" hidden="1"/>
    <cellStyle name="Comma [0] 1162" xfId="36219" hidden="1"/>
    <cellStyle name="Comma [0] 11620" xfId="29728" hidden="1"/>
    <cellStyle name="Comma [0] 11620" xfId="59115" hidden="1"/>
    <cellStyle name="Comma [0] 11621" xfId="29735" hidden="1"/>
    <cellStyle name="Comma [0] 11621" xfId="59122" hidden="1"/>
    <cellStyle name="Comma [0] 11622" xfId="29742" hidden="1"/>
    <cellStyle name="Comma [0] 11622" xfId="59129" hidden="1"/>
    <cellStyle name="Comma [0] 11623" xfId="29747" hidden="1"/>
    <cellStyle name="Comma [0] 11623" xfId="59134" hidden="1"/>
    <cellStyle name="Comma [0] 11624" xfId="29734" hidden="1"/>
    <cellStyle name="Comma [0] 11624" xfId="59121" hidden="1"/>
    <cellStyle name="Comma [0] 11625" xfId="29739" hidden="1"/>
    <cellStyle name="Comma [0] 11625" xfId="59126" hidden="1"/>
    <cellStyle name="Comma [0] 11626" xfId="29751" hidden="1"/>
    <cellStyle name="Comma [0] 11626" xfId="59138" hidden="1"/>
    <cellStyle name="Comma [0] 11627" xfId="29753" hidden="1"/>
    <cellStyle name="Comma [0] 11627" xfId="59140" hidden="1"/>
    <cellStyle name="Comma [0] 11628" xfId="29724" hidden="1"/>
    <cellStyle name="Comma [0] 11628" xfId="59111" hidden="1"/>
    <cellStyle name="Comma [0] 11629" xfId="29713" hidden="1"/>
    <cellStyle name="Comma [0] 11629" xfId="59100" hidden="1"/>
    <cellStyle name="Comma [0] 1163" xfId="6833" hidden="1"/>
    <cellStyle name="Comma [0] 1163" xfId="36221" hidden="1"/>
    <cellStyle name="Comma [0] 11630" xfId="29764" hidden="1"/>
    <cellStyle name="Comma [0] 11630" xfId="59151" hidden="1"/>
    <cellStyle name="Comma [0] 11631" xfId="29773" hidden="1"/>
    <cellStyle name="Comma [0] 11631" xfId="59160" hidden="1"/>
    <cellStyle name="Comma [0] 11632" xfId="29784" hidden="1"/>
    <cellStyle name="Comma [0] 11632" xfId="59171" hidden="1"/>
    <cellStyle name="Comma [0] 11633" xfId="29790" hidden="1"/>
    <cellStyle name="Comma [0] 11633" xfId="59177" hidden="1"/>
    <cellStyle name="Comma [0] 11634" xfId="29772" hidden="1"/>
    <cellStyle name="Comma [0] 11634" xfId="59159" hidden="1"/>
    <cellStyle name="Comma [0] 11635" xfId="29782" hidden="1"/>
    <cellStyle name="Comma [0] 11635" xfId="59169" hidden="1"/>
    <cellStyle name="Comma [0] 11636" xfId="29802" hidden="1"/>
    <cellStyle name="Comma [0] 11636" xfId="59189" hidden="1"/>
    <cellStyle name="Comma [0] 11637" xfId="29804" hidden="1"/>
    <cellStyle name="Comma [0] 11637" xfId="59191" hidden="1"/>
    <cellStyle name="Comma [0] 11638" xfId="29755" hidden="1"/>
    <cellStyle name="Comma [0] 11638" xfId="59142" hidden="1"/>
    <cellStyle name="Comma [0] 11639" xfId="29716" hidden="1"/>
    <cellStyle name="Comma [0] 11639" xfId="59103" hidden="1"/>
    <cellStyle name="Comma [0] 1164" xfId="6786" hidden="1"/>
    <cellStyle name="Comma [0] 1164" xfId="36174" hidden="1"/>
    <cellStyle name="Comma [0] 11640" xfId="29758" hidden="1"/>
    <cellStyle name="Comma [0] 11640" xfId="59145" hidden="1"/>
    <cellStyle name="Comma [0] 11641" xfId="29721" hidden="1"/>
    <cellStyle name="Comma [0] 11641" xfId="59108" hidden="1"/>
    <cellStyle name="Comma [0] 11642" xfId="29723" hidden="1"/>
    <cellStyle name="Comma [0] 11642" xfId="59110" hidden="1"/>
    <cellStyle name="Comma [0] 11643" xfId="29809" hidden="1"/>
    <cellStyle name="Comma [0] 11643" xfId="59196" hidden="1"/>
    <cellStyle name="Comma [0] 11644" xfId="29712" hidden="1"/>
    <cellStyle name="Comma [0] 11644" xfId="59099" hidden="1"/>
    <cellStyle name="Comma [0] 11645" xfId="29720" hidden="1"/>
    <cellStyle name="Comma [0] 11645" xfId="59107" hidden="1"/>
    <cellStyle name="Comma [0] 11646" xfId="29821" hidden="1"/>
    <cellStyle name="Comma [0] 11646" xfId="59208" hidden="1"/>
    <cellStyle name="Comma [0] 11647" xfId="29823" hidden="1"/>
    <cellStyle name="Comma [0] 11647" xfId="59210" hidden="1"/>
    <cellStyle name="Comma [0] 11648" xfId="29812" hidden="1"/>
    <cellStyle name="Comma [0] 11648" xfId="59199" hidden="1"/>
    <cellStyle name="Comma [0] 11649" xfId="29820" hidden="1"/>
    <cellStyle name="Comma [0] 11649" xfId="59207" hidden="1"/>
    <cellStyle name="Comma [0] 1165" xfId="6792" hidden="1"/>
    <cellStyle name="Comma [0] 1165" xfId="36180" hidden="1"/>
    <cellStyle name="Comma [0] 11650" xfId="29718" hidden="1"/>
    <cellStyle name="Comma [0] 11650" xfId="59105" hidden="1"/>
    <cellStyle name="Comma [0] 11651" xfId="29806" hidden="1"/>
    <cellStyle name="Comma [0] 11651" xfId="59193" hidden="1"/>
    <cellStyle name="Comma [0] 11652" xfId="29839" hidden="1"/>
    <cellStyle name="Comma [0] 11652" xfId="59226" hidden="1"/>
    <cellStyle name="Comma [0] 11653" xfId="29847" hidden="1"/>
    <cellStyle name="Comma [0] 11653" xfId="59234" hidden="1"/>
    <cellStyle name="Comma [0] 11654" xfId="29756" hidden="1"/>
    <cellStyle name="Comma [0] 11654" xfId="59143" hidden="1"/>
    <cellStyle name="Comma [0] 11655" xfId="29835" hidden="1"/>
    <cellStyle name="Comma [0] 11655" xfId="59222" hidden="1"/>
    <cellStyle name="Comma [0] 11656" xfId="29856" hidden="1"/>
    <cellStyle name="Comma [0] 11656" xfId="59243" hidden="1"/>
    <cellStyle name="Comma [0] 11657" xfId="29858" hidden="1"/>
    <cellStyle name="Comma [0] 11657" xfId="59245" hidden="1"/>
    <cellStyle name="Comma [0] 11658" xfId="29817" hidden="1"/>
    <cellStyle name="Comma [0] 11658" xfId="59204" hidden="1"/>
    <cellStyle name="Comma [0] 11659" xfId="29762" hidden="1"/>
    <cellStyle name="Comma [0] 11659" xfId="59149" hidden="1"/>
    <cellStyle name="Comma [0] 1166" xfId="6673" hidden="1"/>
    <cellStyle name="Comma [0] 1166" xfId="36061" hidden="1"/>
    <cellStyle name="Comma [0] 11660" xfId="29815" hidden="1"/>
    <cellStyle name="Comma [0] 11660" xfId="59202" hidden="1"/>
    <cellStyle name="Comma [0] 11661" xfId="29799" hidden="1"/>
    <cellStyle name="Comma [0] 11661" xfId="59186" hidden="1"/>
    <cellStyle name="Comma [0] 11662" xfId="29795" hidden="1"/>
    <cellStyle name="Comma [0] 11662" xfId="59182" hidden="1"/>
    <cellStyle name="Comma [0] 11663" xfId="29866" hidden="1"/>
    <cellStyle name="Comma [0] 11663" xfId="59253" hidden="1"/>
    <cellStyle name="Comma [0] 11664" xfId="29732" hidden="1"/>
    <cellStyle name="Comma [0] 11664" xfId="59119" hidden="1"/>
    <cellStyle name="Comma [0] 11665" xfId="29725" hidden="1"/>
    <cellStyle name="Comma [0] 11665" xfId="59112" hidden="1"/>
    <cellStyle name="Comma [0] 11666" xfId="29874" hidden="1"/>
    <cellStyle name="Comma [0] 11666" xfId="59261" hidden="1"/>
    <cellStyle name="Comma [0] 11667" xfId="29876" hidden="1"/>
    <cellStyle name="Comma [0] 11667" xfId="59263" hidden="1"/>
    <cellStyle name="Comma [0] 11668" xfId="29825" hidden="1"/>
    <cellStyle name="Comma [0] 11668" xfId="59212" hidden="1"/>
    <cellStyle name="Comma [0] 11669" xfId="29801" hidden="1"/>
    <cellStyle name="Comma [0] 11669" xfId="59188" hidden="1"/>
    <cellStyle name="Comma [0] 1167" xfId="6742" hidden="1"/>
    <cellStyle name="Comma [0] 1167" xfId="36130" hidden="1"/>
    <cellStyle name="Comma [0] 11670" xfId="29836" hidden="1"/>
    <cellStyle name="Comma [0] 11670" xfId="59223" hidden="1"/>
    <cellStyle name="Comma [0] 11671" xfId="29768" hidden="1"/>
    <cellStyle name="Comma [0] 11671" xfId="59155" hidden="1"/>
    <cellStyle name="Comma [0] 11672" xfId="29838" hidden="1"/>
    <cellStyle name="Comma [0] 11672" xfId="59225" hidden="1"/>
    <cellStyle name="Comma [0] 11673" xfId="29883" hidden="1"/>
    <cellStyle name="Comma [0] 11673" xfId="59270" hidden="1"/>
    <cellStyle name="Comma [0] 11674" xfId="29826" hidden="1"/>
    <cellStyle name="Comma [0] 11674" xfId="59213" hidden="1"/>
    <cellStyle name="Comma [0] 11675" xfId="29783" hidden="1"/>
    <cellStyle name="Comma [0] 11675" xfId="59170" hidden="1"/>
    <cellStyle name="Comma [0] 11676" xfId="29889" hidden="1"/>
    <cellStyle name="Comma [0] 11676" xfId="59276" hidden="1"/>
    <cellStyle name="Comma [0] 11677" xfId="29891" hidden="1"/>
    <cellStyle name="Comma [0] 11677" xfId="59278" hidden="1"/>
    <cellStyle name="Comma [0] 11678" xfId="29844" hidden="1"/>
    <cellStyle name="Comma [0] 11678" xfId="59231" hidden="1"/>
    <cellStyle name="Comma [0] 11679" xfId="29850" hidden="1"/>
    <cellStyle name="Comma [0] 11679" xfId="59237" hidden="1"/>
    <cellStyle name="Comma [0] 1168" xfId="6750" hidden="1"/>
    <cellStyle name="Comma [0] 1168" xfId="36138" hidden="1"/>
    <cellStyle name="Comma [0] 11680" xfId="29731" hidden="1"/>
    <cellStyle name="Comma [0] 11680" xfId="59118" hidden="1"/>
    <cellStyle name="Comma [0] 11681" xfId="29800" hidden="1"/>
    <cellStyle name="Comma [0] 11681" xfId="59187" hidden="1"/>
    <cellStyle name="Comma [0] 11682" xfId="29808" hidden="1"/>
    <cellStyle name="Comma [0] 11682" xfId="59195" hidden="1"/>
    <cellStyle name="Comma [0] 11683" xfId="29897" hidden="1"/>
    <cellStyle name="Comma [0] 11683" xfId="59284" hidden="1"/>
    <cellStyle name="Comma [0] 11684" xfId="29811" hidden="1"/>
    <cellStyle name="Comma [0] 11684" xfId="59198" hidden="1"/>
    <cellStyle name="Comma [0] 11685" xfId="29771" hidden="1"/>
    <cellStyle name="Comma [0] 11685" xfId="59158" hidden="1"/>
    <cellStyle name="Comma [0] 11686" xfId="29902" hidden="1"/>
    <cellStyle name="Comma [0] 11686" xfId="59289" hidden="1"/>
    <cellStyle name="Comma [0] 11687" xfId="29904" hidden="1"/>
    <cellStyle name="Comma [0] 11687" xfId="59291" hidden="1"/>
    <cellStyle name="Comma [0] 11688" xfId="29863" hidden="1"/>
    <cellStyle name="Comma [0] 11688" xfId="59250" hidden="1"/>
    <cellStyle name="Comma [0] 11689" xfId="29869" hidden="1"/>
    <cellStyle name="Comma [0] 11689" xfId="59256" hidden="1"/>
    <cellStyle name="Comma [0] 1169" xfId="6839" hidden="1"/>
    <cellStyle name="Comma [0] 1169" xfId="36227" hidden="1"/>
    <cellStyle name="Comma [0] 11690" xfId="29770" hidden="1"/>
    <cellStyle name="Comma [0] 11690" xfId="59157" hidden="1"/>
    <cellStyle name="Comma [0] 11691" xfId="29851" hidden="1"/>
    <cellStyle name="Comma [0] 11691" xfId="59238" hidden="1"/>
    <cellStyle name="Comma [0] 11692" xfId="29830" hidden="1"/>
    <cellStyle name="Comma [0] 11692" xfId="59217" hidden="1"/>
    <cellStyle name="Comma [0] 11693" xfId="29908" hidden="1"/>
    <cellStyle name="Comma [0] 11693" xfId="59295" hidden="1"/>
    <cellStyle name="Comma [0] 11694" xfId="29849" hidden="1"/>
    <cellStyle name="Comma [0] 11694" xfId="59236" hidden="1"/>
    <cellStyle name="Comma [0] 11695" xfId="29787" hidden="1"/>
    <cellStyle name="Comma [0] 11695" xfId="59174" hidden="1"/>
    <cellStyle name="Comma [0] 11696" xfId="29915" hidden="1"/>
    <cellStyle name="Comma [0] 11696" xfId="59302" hidden="1"/>
    <cellStyle name="Comma [0] 11697" xfId="29917" hidden="1"/>
    <cellStyle name="Comma [0] 11697" xfId="59304" hidden="1"/>
    <cellStyle name="Comma [0] 11698" xfId="29881" hidden="1"/>
    <cellStyle name="Comma [0] 11698" xfId="59268" hidden="1"/>
    <cellStyle name="Comma [0] 11699" xfId="29886" hidden="1"/>
    <cellStyle name="Comma [0] 11699" xfId="59273" hidden="1"/>
    <cellStyle name="Comma [0] 117" xfId="4700" hidden="1"/>
    <cellStyle name="Comma [0] 117" xfId="34088" hidden="1"/>
    <cellStyle name="Comma [0] 1170" xfId="6753" hidden="1"/>
    <cellStyle name="Comma [0] 1170" xfId="36141" hidden="1"/>
    <cellStyle name="Comma [0] 11700" xfId="29715" hidden="1"/>
    <cellStyle name="Comma [0] 11700" xfId="59102" hidden="1"/>
    <cellStyle name="Comma [0] 11701" xfId="29870" hidden="1"/>
    <cellStyle name="Comma [0] 11701" xfId="59257" hidden="1"/>
    <cellStyle name="Comma [0] 11702" xfId="29775" hidden="1"/>
    <cellStyle name="Comma [0] 11702" xfId="59162" hidden="1"/>
    <cellStyle name="Comma [0] 11703" xfId="29921" hidden="1"/>
    <cellStyle name="Comma [0] 11703" xfId="59308" hidden="1"/>
    <cellStyle name="Comma [0] 11704" xfId="29868" hidden="1"/>
    <cellStyle name="Comma [0] 11704" xfId="59255" hidden="1"/>
    <cellStyle name="Comma [0] 11705" xfId="29807" hidden="1"/>
    <cellStyle name="Comma [0] 11705" xfId="59194" hidden="1"/>
    <cellStyle name="Comma [0] 11706" xfId="29925" hidden="1"/>
    <cellStyle name="Comma [0] 11706" xfId="59312" hidden="1"/>
    <cellStyle name="Comma [0] 11707" xfId="29927" hidden="1"/>
    <cellStyle name="Comma [0] 11707" xfId="59314" hidden="1"/>
    <cellStyle name="Comma [0] 11708" xfId="29895" hidden="1"/>
    <cellStyle name="Comma [0] 11708" xfId="59282" hidden="1"/>
    <cellStyle name="Comma [0] 11709" xfId="29899" hidden="1"/>
    <cellStyle name="Comma [0] 11709" xfId="59286" hidden="1"/>
    <cellStyle name="Comma [0] 1171" xfId="6713" hidden="1"/>
    <cellStyle name="Comma [0] 1171" xfId="36101" hidden="1"/>
    <cellStyle name="Comma [0] 11710" xfId="29789" hidden="1"/>
    <cellStyle name="Comma [0] 11710" xfId="59176" hidden="1"/>
    <cellStyle name="Comma [0] 11711" xfId="29887" hidden="1"/>
    <cellStyle name="Comma [0] 11711" xfId="59274" hidden="1"/>
    <cellStyle name="Comma [0] 11712" xfId="29779" hidden="1"/>
    <cellStyle name="Comma [0] 11712" xfId="59166" hidden="1"/>
    <cellStyle name="Comma [0] 11713" xfId="29931" hidden="1"/>
    <cellStyle name="Comma [0] 11713" xfId="59318" hidden="1"/>
    <cellStyle name="Comma [0] 11714" xfId="29885" hidden="1"/>
    <cellStyle name="Comma [0] 11714" xfId="59272" hidden="1"/>
    <cellStyle name="Comma [0] 11715" xfId="29854" hidden="1"/>
    <cellStyle name="Comma [0] 11715" xfId="59241" hidden="1"/>
    <cellStyle name="Comma [0] 11716" xfId="29935" hidden="1"/>
    <cellStyle name="Comma [0] 11716" xfId="59322" hidden="1"/>
    <cellStyle name="Comma [0] 11717" xfId="29937" hidden="1"/>
    <cellStyle name="Comma [0] 11717" xfId="59324" hidden="1"/>
    <cellStyle name="Comma [0] 11718" xfId="29923" hidden="1"/>
    <cellStyle name="Comma [0] 11718" xfId="59310" hidden="1"/>
    <cellStyle name="Comma [0] 11719" xfId="29910" hidden="1"/>
    <cellStyle name="Comma [0] 11719" xfId="59297" hidden="1"/>
    <cellStyle name="Comma [0] 1172" xfId="6844" hidden="1"/>
    <cellStyle name="Comma [0] 1172" xfId="36232" hidden="1"/>
    <cellStyle name="Comma [0] 11720" xfId="29934" hidden="1"/>
    <cellStyle name="Comma [0] 11720" xfId="59321" hidden="1"/>
    <cellStyle name="Comma [0] 11721" xfId="29900" hidden="1"/>
    <cellStyle name="Comma [0] 11721" xfId="59287" hidden="1"/>
    <cellStyle name="Comma [0] 11722" xfId="29872" hidden="1"/>
    <cellStyle name="Comma [0] 11722" xfId="59259" hidden="1"/>
    <cellStyle name="Comma [0] 11723" xfId="29939" hidden="1"/>
    <cellStyle name="Comma [0] 11723" xfId="59326" hidden="1"/>
    <cellStyle name="Comma [0] 11724" xfId="29896" hidden="1"/>
    <cellStyle name="Comma [0] 11724" xfId="59283" hidden="1"/>
    <cellStyle name="Comma [0] 11725" xfId="29930" hidden="1"/>
    <cellStyle name="Comma [0] 11725" xfId="59317" hidden="1"/>
    <cellStyle name="Comma [0] 11726" xfId="29943" hidden="1"/>
    <cellStyle name="Comma [0] 11726" xfId="59330" hidden="1"/>
    <cellStyle name="Comma [0] 11727" xfId="29945" hidden="1"/>
    <cellStyle name="Comma [0] 11727" xfId="59332" hidden="1"/>
    <cellStyle name="Comma [0] 11728" xfId="29813" hidden="1"/>
    <cellStyle name="Comma [0] 11728" xfId="59200" hidden="1"/>
    <cellStyle name="Comma [0] 11729" xfId="29933" hidden="1"/>
    <cellStyle name="Comma [0] 11729" xfId="59320" hidden="1"/>
    <cellStyle name="Comma [0] 1173" xfId="6846" hidden="1"/>
    <cellStyle name="Comma [0] 1173" xfId="36234" hidden="1"/>
    <cellStyle name="Comma [0] 11730" xfId="29873" hidden="1"/>
    <cellStyle name="Comma [0] 11730" xfId="59260" hidden="1"/>
    <cellStyle name="Comma [0] 11731" xfId="29907" hidden="1"/>
    <cellStyle name="Comma [0] 11731" xfId="59294" hidden="1"/>
    <cellStyle name="Comma [0] 11732" xfId="29920" hidden="1"/>
    <cellStyle name="Comma [0] 11732" xfId="59307" hidden="1"/>
    <cellStyle name="Comma [0] 11733" xfId="29948" hidden="1"/>
    <cellStyle name="Comma [0] 11733" xfId="59335" hidden="1"/>
    <cellStyle name="Comma [0] 11734" xfId="29911" hidden="1"/>
    <cellStyle name="Comma [0] 11734" xfId="59298" hidden="1"/>
    <cellStyle name="Comma [0] 11735" xfId="29871" hidden="1"/>
    <cellStyle name="Comma [0] 11735" xfId="59258" hidden="1"/>
    <cellStyle name="Comma [0] 11736" xfId="29951" hidden="1"/>
    <cellStyle name="Comma [0] 11736" xfId="59338" hidden="1"/>
    <cellStyle name="Comma [0] 11737" xfId="29953" hidden="1"/>
    <cellStyle name="Comma [0] 11737" xfId="59340" hidden="1"/>
    <cellStyle name="Comma [0] 11738" xfId="29672" hidden="1"/>
    <cellStyle name="Comma [0] 11738" xfId="59059" hidden="1"/>
    <cellStyle name="Comma [0] 11739" xfId="29654" hidden="1"/>
    <cellStyle name="Comma [0] 11739" xfId="59041" hidden="1"/>
    <cellStyle name="Comma [0] 1174" xfId="6805" hidden="1"/>
    <cellStyle name="Comma [0] 1174" xfId="36193" hidden="1"/>
    <cellStyle name="Comma [0] 11740" xfId="29957" hidden="1"/>
    <cellStyle name="Comma [0] 11740" xfId="59344" hidden="1"/>
    <cellStyle name="Comma [0] 11741" xfId="29964" hidden="1"/>
    <cellStyle name="Comma [0] 11741" xfId="59351" hidden="1"/>
    <cellStyle name="Comma [0] 11742" xfId="29966" hidden="1"/>
    <cellStyle name="Comma [0] 11742" xfId="59353" hidden="1"/>
    <cellStyle name="Comma [0] 11743" xfId="29956" hidden="1"/>
    <cellStyle name="Comma [0] 11743" xfId="59343" hidden="1"/>
    <cellStyle name="Comma [0] 11744" xfId="29962" hidden="1"/>
    <cellStyle name="Comma [0] 11744" xfId="59349" hidden="1"/>
    <cellStyle name="Comma [0] 11745" xfId="29969" hidden="1"/>
    <cellStyle name="Comma [0] 11745" xfId="59356" hidden="1"/>
    <cellStyle name="Comma [0] 11746" xfId="29971" hidden="1"/>
    <cellStyle name="Comma [0] 11746" xfId="59358" hidden="1"/>
    <cellStyle name="Comma [0] 11747" xfId="29746" hidden="1"/>
    <cellStyle name="Comma [0] 11747" xfId="59133" hidden="1"/>
    <cellStyle name="Comma [0] 11748" xfId="29702" hidden="1"/>
    <cellStyle name="Comma [0] 11748" xfId="59089" hidden="1"/>
    <cellStyle name="Comma [0] 11749" xfId="29982" hidden="1"/>
    <cellStyle name="Comma [0] 11749" xfId="59369" hidden="1"/>
    <cellStyle name="Comma [0] 1175" xfId="6811" hidden="1"/>
    <cellStyle name="Comma [0] 1175" xfId="36199" hidden="1"/>
    <cellStyle name="Comma [0] 11750" xfId="29991" hidden="1"/>
    <cellStyle name="Comma [0] 11750" xfId="59378" hidden="1"/>
    <cellStyle name="Comma [0] 11751" xfId="30002" hidden="1"/>
    <cellStyle name="Comma [0] 11751" xfId="59389" hidden="1"/>
    <cellStyle name="Comma [0] 11752" xfId="30008" hidden="1"/>
    <cellStyle name="Comma [0] 11752" xfId="59395" hidden="1"/>
    <cellStyle name="Comma [0] 11753" xfId="29990" hidden="1"/>
    <cellStyle name="Comma [0] 11753" xfId="59377" hidden="1"/>
    <cellStyle name="Comma [0] 11754" xfId="30000" hidden="1"/>
    <cellStyle name="Comma [0] 11754" xfId="59387" hidden="1"/>
    <cellStyle name="Comma [0] 11755" xfId="30020" hidden="1"/>
    <cellStyle name="Comma [0] 11755" xfId="59407" hidden="1"/>
    <cellStyle name="Comma [0] 11756" xfId="30022" hidden="1"/>
    <cellStyle name="Comma [0] 11756" xfId="59409" hidden="1"/>
    <cellStyle name="Comma [0] 11757" xfId="29973" hidden="1"/>
    <cellStyle name="Comma [0] 11757" xfId="59360" hidden="1"/>
    <cellStyle name="Comma [0] 11758" xfId="29667" hidden="1"/>
    <cellStyle name="Comma [0] 11758" xfId="59054" hidden="1"/>
    <cellStyle name="Comma [0] 11759" xfId="29976" hidden="1"/>
    <cellStyle name="Comma [0] 11759" xfId="59363" hidden="1"/>
    <cellStyle name="Comma [0] 1176" xfId="6712" hidden="1"/>
    <cellStyle name="Comma [0] 1176" xfId="36100" hidden="1"/>
    <cellStyle name="Comma [0] 11760" xfId="29701" hidden="1"/>
    <cellStyle name="Comma [0] 11760" xfId="59088" hidden="1"/>
    <cellStyle name="Comma [0] 11761" xfId="29700" hidden="1"/>
    <cellStyle name="Comma [0] 11761" xfId="59087" hidden="1"/>
    <cellStyle name="Comma [0] 11762" xfId="30027" hidden="1"/>
    <cellStyle name="Comma [0] 11762" xfId="59414" hidden="1"/>
    <cellStyle name="Comma [0] 11763" xfId="29669" hidden="1"/>
    <cellStyle name="Comma [0] 11763" xfId="59056" hidden="1"/>
    <cellStyle name="Comma [0] 11764" xfId="29703" hidden="1"/>
    <cellStyle name="Comma [0] 11764" xfId="59090" hidden="1"/>
    <cellStyle name="Comma [0] 11765" xfId="30039" hidden="1"/>
    <cellStyle name="Comma [0] 11765" xfId="59426" hidden="1"/>
    <cellStyle name="Comma [0] 11766" xfId="30041" hidden="1"/>
    <cellStyle name="Comma [0] 11766" xfId="59428" hidden="1"/>
    <cellStyle name="Comma [0] 11767" xfId="30030" hidden="1"/>
    <cellStyle name="Comma [0] 11767" xfId="59417" hidden="1"/>
    <cellStyle name="Comma [0] 11768" xfId="30038" hidden="1"/>
    <cellStyle name="Comma [0] 11768" xfId="59425" hidden="1"/>
    <cellStyle name="Comma [0] 11769" xfId="29665" hidden="1"/>
    <cellStyle name="Comma [0] 11769" xfId="59052" hidden="1"/>
    <cellStyle name="Comma [0] 1177" xfId="6793" hidden="1"/>
    <cellStyle name="Comma [0] 1177" xfId="36181" hidden="1"/>
    <cellStyle name="Comma [0] 11770" xfId="30024" hidden="1"/>
    <cellStyle name="Comma [0] 11770" xfId="59411" hidden="1"/>
    <cellStyle name="Comma [0] 11771" xfId="30057" hidden="1"/>
    <cellStyle name="Comma [0] 11771" xfId="59444" hidden="1"/>
    <cellStyle name="Comma [0] 11772" xfId="30065" hidden="1"/>
    <cellStyle name="Comma [0] 11772" xfId="59452" hidden="1"/>
    <cellStyle name="Comma [0] 11773" xfId="29974" hidden="1"/>
    <cellStyle name="Comma [0] 11773" xfId="59361" hidden="1"/>
    <cellStyle name="Comma [0] 11774" xfId="30053" hidden="1"/>
    <cellStyle name="Comma [0] 11774" xfId="59440" hidden="1"/>
    <cellStyle name="Comma [0] 11775" xfId="30074" hidden="1"/>
    <cellStyle name="Comma [0] 11775" xfId="59461" hidden="1"/>
    <cellStyle name="Comma [0] 11776" xfId="30076" hidden="1"/>
    <cellStyle name="Comma [0] 11776" xfId="59463" hidden="1"/>
    <cellStyle name="Comma [0] 11777" xfId="30035" hidden="1"/>
    <cellStyle name="Comma [0] 11777" xfId="59422" hidden="1"/>
    <cellStyle name="Comma [0] 11778" xfId="29980" hidden="1"/>
    <cellStyle name="Comma [0] 11778" xfId="59367" hidden="1"/>
    <cellStyle name="Comma [0] 11779" xfId="30033" hidden="1"/>
    <cellStyle name="Comma [0] 11779" xfId="59420" hidden="1"/>
    <cellStyle name="Comma [0] 1178" xfId="6772" hidden="1"/>
    <cellStyle name="Comma [0] 1178" xfId="36160" hidden="1"/>
    <cellStyle name="Comma [0] 11780" xfId="30017" hidden="1"/>
    <cellStyle name="Comma [0] 11780" xfId="59404" hidden="1"/>
    <cellStyle name="Comma [0] 11781" xfId="30013" hidden="1"/>
    <cellStyle name="Comma [0] 11781" xfId="59400" hidden="1"/>
    <cellStyle name="Comma [0] 11782" xfId="30084" hidden="1"/>
    <cellStyle name="Comma [0] 11782" xfId="59471" hidden="1"/>
    <cellStyle name="Comma [0] 11783" xfId="29657" hidden="1"/>
    <cellStyle name="Comma [0] 11783" xfId="59044" hidden="1"/>
    <cellStyle name="Comma [0] 11784" xfId="29745" hidden="1"/>
    <cellStyle name="Comma [0] 11784" xfId="59132" hidden="1"/>
    <cellStyle name="Comma [0] 11785" xfId="30092" hidden="1"/>
    <cellStyle name="Comma [0] 11785" xfId="59479" hidden="1"/>
    <cellStyle name="Comma [0] 11786" xfId="30094" hidden="1"/>
    <cellStyle name="Comma [0] 11786" xfId="59481" hidden="1"/>
    <cellStyle name="Comma [0] 11787" xfId="30043" hidden="1"/>
    <cellStyle name="Comma [0] 11787" xfId="59430" hidden="1"/>
    <cellStyle name="Comma [0] 11788" xfId="30019" hidden="1"/>
    <cellStyle name="Comma [0] 11788" xfId="59406" hidden="1"/>
    <cellStyle name="Comma [0] 11789" xfId="30054" hidden="1"/>
    <cellStyle name="Comma [0] 11789" xfId="59441" hidden="1"/>
    <cellStyle name="Comma [0] 1179" xfId="6850" hidden="1"/>
    <cellStyle name="Comma [0] 1179" xfId="36238" hidden="1"/>
    <cellStyle name="Comma [0] 11790" xfId="29986" hidden="1"/>
    <cellStyle name="Comma [0] 11790" xfId="59373" hidden="1"/>
    <cellStyle name="Comma [0] 11791" xfId="30056" hidden="1"/>
    <cellStyle name="Comma [0] 11791" xfId="59443" hidden="1"/>
    <cellStyle name="Comma [0] 11792" xfId="30101" hidden="1"/>
    <cellStyle name="Comma [0] 11792" xfId="59488" hidden="1"/>
    <cellStyle name="Comma [0] 11793" xfId="30044" hidden="1"/>
    <cellStyle name="Comma [0] 11793" xfId="59431" hidden="1"/>
    <cellStyle name="Comma [0] 11794" xfId="30001" hidden="1"/>
    <cellStyle name="Comma [0] 11794" xfId="59388" hidden="1"/>
    <cellStyle name="Comma [0] 11795" xfId="30107" hidden="1"/>
    <cellStyle name="Comma [0] 11795" xfId="59494" hidden="1"/>
    <cellStyle name="Comma [0] 11796" xfId="30109" hidden="1"/>
    <cellStyle name="Comma [0] 11796" xfId="59496" hidden="1"/>
    <cellStyle name="Comma [0] 11797" xfId="30062" hidden="1"/>
    <cellStyle name="Comma [0] 11797" xfId="59449" hidden="1"/>
    <cellStyle name="Comma [0] 11798" xfId="30068" hidden="1"/>
    <cellStyle name="Comma [0] 11798" xfId="59455" hidden="1"/>
    <cellStyle name="Comma [0] 11799" xfId="29694" hidden="1"/>
    <cellStyle name="Comma [0] 11799" xfId="59081" hidden="1"/>
    <cellStyle name="Comma [0] 118" xfId="4639" hidden="1"/>
    <cellStyle name="Comma [0] 118" xfId="34027" hidden="1"/>
    <cellStyle name="Comma [0] 1180" xfId="6791" hidden="1"/>
    <cellStyle name="Comma [0] 1180" xfId="36179" hidden="1"/>
    <cellStyle name="Comma [0] 11800" xfId="30018" hidden="1"/>
    <cellStyle name="Comma [0] 11800" xfId="59405" hidden="1"/>
    <cellStyle name="Comma [0] 11801" xfId="30026" hidden="1"/>
    <cellStyle name="Comma [0] 11801" xfId="59413" hidden="1"/>
    <cellStyle name="Comma [0] 11802" xfId="30115" hidden="1"/>
    <cellStyle name="Comma [0] 11802" xfId="59502" hidden="1"/>
    <cellStyle name="Comma [0] 11803" xfId="30029" hidden="1"/>
    <cellStyle name="Comma [0] 11803" xfId="59416" hidden="1"/>
    <cellStyle name="Comma [0] 11804" xfId="29989" hidden="1"/>
    <cellStyle name="Comma [0] 11804" xfId="59376" hidden="1"/>
    <cellStyle name="Comma [0] 11805" xfId="30120" hidden="1"/>
    <cellStyle name="Comma [0] 11805" xfId="59507" hidden="1"/>
    <cellStyle name="Comma [0] 11806" xfId="30122" hidden="1"/>
    <cellStyle name="Comma [0] 11806" xfId="59509" hidden="1"/>
    <cellStyle name="Comma [0] 11807" xfId="30081" hidden="1"/>
    <cellStyle name="Comma [0] 11807" xfId="59468" hidden="1"/>
    <cellStyle name="Comma [0] 11808" xfId="30087" hidden="1"/>
    <cellStyle name="Comma [0] 11808" xfId="59474" hidden="1"/>
    <cellStyle name="Comma [0] 11809" xfId="29988" hidden="1"/>
    <cellStyle name="Comma [0] 11809" xfId="59375" hidden="1"/>
    <cellStyle name="Comma [0] 1181" xfId="6729" hidden="1"/>
    <cellStyle name="Comma [0] 1181" xfId="36117" hidden="1"/>
    <cellStyle name="Comma [0] 11810" xfId="30069" hidden="1"/>
    <cellStyle name="Comma [0] 11810" xfId="59456" hidden="1"/>
    <cellStyle name="Comma [0] 11811" xfId="30048" hidden="1"/>
    <cellStyle name="Comma [0] 11811" xfId="59435" hidden="1"/>
    <cellStyle name="Comma [0] 11812" xfId="30126" hidden="1"/>
    <cellStyle name="Comma [0] 11812" xfId="59513" hidden="1"/>
    <cellStyle name="Comma [0] 11813" xfId="30067" hidden="1"/>
    <cellStyle name="Comma [0] 11813" xfId="59454" hidden="1"/>
    <cellStyle name="Comma [0] 11814" xfId="30005" hidden="1"/>
    <cellStyle name="Comma [0] 11814" xfId="59392" hidden="1"/>
    <cellStyle name="Comma [0] 11815" xfId="30133" hidden="1"/>
    <cellStyle name="Comma [0] 11815" xfId="59520" hidden="1"/>
    <cellStyle name="Comma [0] 11816" xfId="30135" hidden="1"/>
    <cellStyle name="Comma [0] 11816" xfId="59522" hidden="1"/>
    <cellStyle name="Comma [0] 11817" xfId="30099" hidden="1"/>
    <cellStyle name="Comma [0] 11817" xfId="59486" hidden="1"/>
    <cellStyle name="Comma [0] 11818" xfId="30104" hidden="1"/>
    <cellStyle name="Comma [0] 11818" xfId="59491" hidden="1"/>
    <cellStyle name="Comma [0] 11819" xfId="29668" hidden="1"/>
    <cellStyle name="Comma [0] 11819" xfId="59055" hidden="1"/>
    <cellStyle name="Comma [0] 1182" xfId="6857" hidden="1"/>
    <cellStyle name="Comma [0] 1182" xfId="36245" hidden="1"/>
    <cellStyle name="Comma [0] 11820" xfId="30088" hidden="1"/>
    <cellStyle name="Comma [0] 11820" xfId="59475" hidden="1"/>
    <cellStyle name="Comma [0] 11821" xfId="29993" hidden="1"/>
    <cellStyle name="Comma [0] 11821" xfId="59380" hidden="1"/>
    <cellStyle name="Comma [0] 11822" xfId="30139" hidden="1"/>
    <cellStyle name="Comma [0] 11822" xfId="59526" hidden="1"/>
    <cellStyle name="Comma [0] 11823" xfId="30086" hidden="1"/>
    <cellStyle name="Comma [0] 11823" xfId="59473" hidden="1"/>
    <cellStyle name="Comma [0] 11824" xfId="30025" hidden="1"/>
    <cellStyle name="Comma [0] 11824" xfId="59412" hidden="1"/>
    <cellStyle name="Comma [0] 11825" xfId="30143" hidden="1"/>
    <cellStyle name="Comma [0] 11825" xfId="59530" hidden="1"/>
    <cellStyle name="Comma [0] 11826" xfId="30145" hidden="1"/>
    <cellStyle name="Comma [0] 11826" xfId="59532" hidden="1"/>
    <cellStyle name="Comma [0] 11827" xfId="30113" hidden="1"/>
    <cellStyle name="Comma [0] 11827" xfId="59500" hidden="1"/>
    <cellStyle name="Comma [0] 11828" xfId="30117" hidden="1"/>
    <cellStyle name="Comma [0] 11828" xfId="59504" hidden="1"/>
    <cellStyle name="Comma [0] 11829" xfId="30007" hidden="1"/>
    <cellStyle name="Comma [0] 11829" xfId="59394" hidden="1"/>
    <cellStyle name="Comma [0] 1183" xfId="6859" hidden="1"/>
    <cellStyle name="Comma [0] 1183" xfId="36247" hidden="1"/>
    <cellStyle name="Comma [0] 11830" xfId="30105" hidden="1"/>
    <cellStyle name="Comma [0] 11830" xfId="59492" hidden="1"/>
    <cellStyle name="Comma [0] 11831" xfId="29997" hidden="1"/>
    <cellStyle name="Comma [0] 11831" xfId="59384" hidden="1"/>
    <cellStyle name="Comma [0] 11832" xfId="30149" hidden="1"/>
    <cellStyle name="Comma [0] 11832" xfId="59536" hidden="1"/>
    <cellStyle name="Comma [0] 11833" xfId="30103" hidden="1"/>
    <cellStyle name="Comma [0] 11833" xfId="59490" hidden="1"/>
    <cellStyle name="Comma [0] 11834" xfId="30072" hidden="1"/>
    <cellStyle name="Comma [0] 11834" xfId="59459" hidden="1"/>
    <cellStyle name="Comma [0] 11835" xfId="30153" hidden="1"/>
    <cellStyle name="Comma [0] 11835" xfId="59540" hidden="1"/>
    <cellStyle name="Comma [0] 11836" xfId="30155" hidden="1"/>
    <cellStyle name="Comma [0] 11836" xfId="59542" hidden="1"/>
    <cellStyle name="Comma [0] 11837" xfId="30141" hidden="1"/>
    <cellStyle name="Comma [0] 11837" xfId="59528" hidden="1"/>
    <cellStyle name="Comma [0] 11838" xfId="30128" hidden="1"/>
    <cellStyle name="Comma [0] 11838" xfId="59515" hidden="1"/>
    <cellStyle name="Comma [0] 11839" xfId="30152" hidden="1"/>
    <cellStyle name="Comma [0] 11839" xfId="59539" hidden="1"/>
    <cellStyle name="Comma [0] 1184" xfId="6823" hidden="1"/>
    <cellStyle name="Comma [0] 1184" xfId="36211" hidden="1"/>
    <cellStyle name="Comma [0] 11840" xfId="30118" hidden="1"/>
    <cellStyle name="Comma [0] 11840" xfId="59505" hidden="1"/>
    <cellStyle name="Comma [0] 11841" xfId="30090" hidden="1"/>
    <cellStyle name="Comma [0] 11841" xfId="59477" hidden="1"/>
    <cellStyle name="Comma [0] 11842" xfId="30157" hidden="1"/>
    <cellStyle name="Comma [0] 11842" xfId="59544" hidden="1"/>
    <cellStyle name="Comma [0] 11843" xfId="30114" hidden="1"/>
    <cellStyle name="Comma [0] 11843" xfId="59501" hidden="1"/>
    <cellStyle name="Comma [0] 11844" xfId="30148" hidden="1"/>
    <cellStyle name="Comma [0] 11844" xfId="59535" hidden="1"/>
    <cellStyle name="Comma [0] 11845" xfId="30161" hidden="1"/>
    <cellStyle name="Comma [0] 11845" xfId="59548" hidden="1"/>
    <cellStyle name="Comma [0] 11846" xfId="30163" hidden="1"/>
    <cellStyle name="Comma [0] 11846" xfId="59550" hidden="1"/>
    <cellStyle name="Comma [0] 11847" xfId="30031" hidden="1"/>
    <cellStyle name="Comma [0] 11847" xfId="59418" hidden="1"/>
    <cellStyle name="Comma [0] 11848" xfId="30151" hidden="1"/>
    <cellStyle name="Comma [0] 11848" xfId="59538" hidden="1"/>
    <cellStyle name="Comma [0] 11849" xfId="30091" hidden="1"/>
    <cellStyle name="Comma [0] 11849" xfId="59478" hidden="1"/>
    <cellStyle name="Comma [0] 1185" xfId="6828" hidden="1"/>
    <cellStyle name="Comma [0] 1185" xfId="36216" hidden="1"/>
    <cellStyle name="Comma [0] 11850" xfId="30125" hidden="1"/>
    <cellStyle name="Comma [0] 11850" xfId="59512" hidden="1"/>
    <cellStyle name="Comma [0] 11851" xfId="30138" hidden="1"/>
    <cellStyle name="Comma [0] 11851" xfId="59525" hidden="1"/>
    <cellStyle name="Comma [0] 11852" xfId="30166" hidden="1"/>
    <cellStyle name="Comma [0] 11852" xfId="59553" hidden="1"/>
    <cellStyle name="Comma [0] 11853" xfId="30129" hidden="1"/>
    <cellStyle name="Comma [0] 11853" xfId="59516" hidden="1"/>
    <cellStyle name="Comma [0] 11854" xfId="30089" hidden="1"/>
    <cellStyle name="Comma [0] 11854" xfId="59476" hidden="1"/>
    <cellStyle name="Comma [0] 11855" xfId="30168" hidden="1"/>
    <cellStyle name="Comma [0] 11855" xfId="59555" hidden="1"/>
    <cellStyle name="Comma [0] 11856" xfId="30170" hidden="1"/>
    <cellStyle name="Comma [0] 11856" xfId="59557" hidden="1"/>
    <cellStyle name="Comma [0] 11857" xfId="29682" hidden="1"/>
    <cellStyle name="Comma [0] 11857" xfId="59069" hidden="1"/>
    <cellStyle name="Comma [0] 11858" xfId="29679" hidden="1"/>
    <cellStyle name="Comma [0] 11858" xfId="59066" hidden="1"/>
    <cellStyle name="Comma [0] 11859" xfId="30176" hidden="1"/>
    <cellStyle name="Comma [0] 11859" xfId="59563" hidden="1"/>
    <cellStyle name="Comma [0] 1186" xfId="6657" hidden="1"/>
    <cellStyle name="Comma [0] 1186" xfId="36045" hidden="1"/>
    <cellStyle name="Comma [0] 11860" xfId="30182" hidden="1"/>
    <cellStyle name="Comma [0] 11860" xfId="59569" hidden="1"/>
    <cellStyle name="Comma [0] 11861" xfId="30184" hidden="1"/>
    <cellStyle name="Comma [0] 11861" xfId="59571" hidden="1"/>
    <cellStyle name="Comma [0] 11862" xfId="30175" hidden="1"/>
    <cellStyle name="Comma [0] 11862" xfId="59562" hidden="1"/>
    <cellStyle name="Comma [0] 11863" xfId="30180" hidden="1"/>
    <cellStyle name="Comma [0] 11863" xfId="59567" hidden="1"/>
    <cellStyle name="Comma [0] 11864" xfId="30186" hidden="1"/>
    <cellStyle name="Comma [0] 11864" xfId="59573" hidden="1"/>
    <cellStyle name="Comma [0] 11865" xfId="30188" hidden="1"/>
    <cellStyle name="Comma [0] 11865" xfId="59575" hidden="1"/>
    <cellStyle name="Comma [0] 11866" xfId="29705" hidden="1"/>
    <cellStyle name="Comma [0] 11866" xfId="59092" hidden="1"/>
    <cellStyle name="Comma [0] 11867" xfId="29707" hidden="1"/>
    <cellStyle name="Comma [0] 11867" xfId="59094" hidden="1"/>
    <cellStyle name="Comma [0] 11868" xfId="30199" hidden="1"/>
    <cellStyle name="Comma [0] 11868" xfId="59586" hidden="1"/>
    <cellStyle name="Comma [0] 11869" xfId="30208" hidden="1"/>
    <cellStyle name="Comma [0] 11869" xfId="59595" hidden="1"/>
    <cellStyle name="Comma [0] 1187" xfId="6812" hidden="1"/>
    <cellStyle name="Comma [0] 1187" xfId="36200" hidden="1"/>
    <cellStyle name="Comma [0] 11870" xfId="30219" hidden="1"/>
    <cellStyle name="Comma [0] 11870" xfId="59606" hidden="1"/>
    <cellStyle name="Comma [0] 11871" xfId="30225" hidden="1"/>
    <cellStyle name="Comma [0] 11871" xfId="59612" hidden="1"/>
    <cellStyle name="Comma [0] 11872" xfId="30207" hidden="1"/>
    <cellStyle name="Comma [0] 11872" xfId="59594" hidden="1"/>
    <cellStyle name="Comma [0] 11873" xfId="30217" hidden="1"/>
    <cellStyle name="Comma [0] 11873" xfId="59604" hidden="1"/>
    <cellStyle name="Comma [0] 11874" xfId="30237" hidden="1"/>
    <cellStyle name="Comma [0] 11874" xfId="59624" hidden="1"/>
    <cellStyle name="Comma [0] 11875" xfId="30239" hidden="1"/>
    <cellStyle name="Comma [0] 11875" xfId="59626" hidden="1"/>
    <cellStyle name="Comma [0] 11876" xfId="30190" hidden="1"/>
    <cellStyle name="Comma [0] 11876" xfId="59577" hidden="1"/>
    <cellStyle name="Comma [0] 11877" xfId="29687" hidden="1"/>
    <cellStyle name="Comma [0] 11877" xfId="59074" hidden="1"/>
    <cellStyle name="Comma [0] 11878" xfId="30193" hidden="1"/>
    <cellStyle name="Comma [0] 11878" xfId="59580" hidden="1"/>
    <cellStyle name="Comma [0] 11879" xfId="29692" hidden="1"/>
    <cellStyle name="Comma [0] 11879" xfId="59079" hidden="1"/>
    <cellStyle name="Comma [0] 1188" xfId="6717" hidden="1"/>
    <cellStyle name="Comma [0] 1188" xfId="36105" hidden="1"/>
    <cellStyle name="Comma [0] 11880" xfId="29676" hidden="1"/>
    <cellStyle name="Comma [0] 11880" xfId="59063" hidden="1"/>
    <cellStyle name="Comma [0] 11881" xfId="30244" hidden="1"/>
    <cellStyle name="Comma [0] 11881" xfId="59631" hidden="1"/>
    <cellStyle name="Comma [0] 11882" xfId="29685" hidden="1"/>
    <cellStyle name="Comma [0] 11882" xfId="59072" hidden="1"/>
    <cellStyle name="Comma [0] 11883" xfId="29706" hidden="1"/>
    <cellStyle name="Comma [0] 11883" xfId="59093" hidden="1"/>
    <cellStyle name="Comma [0] 11884" xfId="30256" hidden="1"/>
    <cellStyle name="Comma [0] 11884" xfId="59643" hidden="1"/>
    <cellStyle name="Comma [0] 11885" xfId="30258" hidden="1"/>
    <cellStyle name="Comma [0] 11885" xfId="59645" hidden="1"/>
    <cellStyle name="Comma [0] 11886" xfId="30247" hidden="1"/>
    <cellStyle name="Comma [0] 11886" xfId="59634" hidden="1"/>
    <cellStyle name="Comma [0] 11887" xfId="30255" hidden="1"/>
    <cellStyle name="Comma [0] 11887" xfId="59642" hidden="1"/>
    <cellStyle name="Comma [0] 11888" xfId="29689" hidden="1"/>
    <cellStyle name="Comma [0] 11888" xfId="59076" hidden="1"/>
    <cellStyle name="Comma [0] 11889" xfId="30241" hidden="1"/>
    <cellStyle name="Comma [0] 11889" xfId="59628" hidden="1"/>
    <cellStyle name="Comma [0] 1189" xfId="6863" hidden="1"/>
    <cellStyle name="Comma [0] 1189" xfId="36251" hidden="1"/>
    <cellStyle name="Comma [0] 11890" xfId="30274" hidden="1"/>
    <cellStyle name="Comma [0] 11890" xfId="59661" hidden="1"/>
    <cellStyle name="Comma [0] 11891" xfId="30282" hidden="1"/>
    <cellStyle name="Comma [0] 11891" xfId="59669" hidden="1"/>
    <cellStyle name="Comma [0] 11892" xfId="30191" hidden="1"/>
    <cellStyle name="Comma [0] 11892" xfId="59578" hidden="1"/>
    <cellStyle name="Comma [0] 11893" xfId="30270" hidden="1"/>
    <cellStyle name="Comma [0] 11893" xfId="59657" hidden="1"/>
    <cellStyle name="Comma [0] 11894" xfId="30291" hidden="1"/>
    <cellStyle name="Comma [0] 11894" xfId="59678" hidden="1"/>
    <cellStyle name="Comma [0] 11895" xfId="30293" hidden="1"/>
    <cellStyle name="Comma [0] 11895" xfId="59680" hidden="1"/>
    <cellStyle name="Comma [0] 11896" xfId="30252" hidden="1"/>
    <cellStyle name="Comma [0] 11896" xfId="59639" hidden="1"/>
    <cellStyle name="Comma [0] 11897" xfId="30197" hidden="1"/>
    <cellStyle name="Comma [0] 11897" xfId="59584" hidden="1"/>
    <cellStyle name="Comma [0] 11898" xfId="30250" hidden="1"/>
    <cellStyle name="Comma [0] 11898" xfId="59637" hidden="1"/>
    <cellStyle name="Comma [0] 11899" xfId="30234" hidden="1"/>
    <cellStyle name="Comma [0] 11899" xfId="59621" hidden="1"/>
    <cellStyle name="Comma [0] 119" xfId="4757" hidden="1"/>
    <cellStyle name="Comma [0] 119" xfId="34145" hidden="1"/>
    <cellStyle name="Comma [0] 1190" xfId="6810" hidden="1"/>
    <cellStyle name="Comma [0] 1190" xfId="36198" hidden="1"/>
    <cellStyle name="Comma [0] 11900" xfId="30230" hidden="1"/>
    <cellStyle name="Comma [0] 11900" xfId="59617" hidden="1"/>
    <cellStyle name="Comma [0] 11901" xfId="30301" hidden="1"/>
    <cellStyle name="Comma [0] 11901" xfId="59688" hidden="1"/>
    <cellStyle name="Comma [0] 11902" xfId="30173" hidden="1"/>
    <cellStyle name="Comma [0] 11902" xfId="59560" hidden="1"/>
    <cellStyle name="Comma [0] 11903" xfId="29655" hidden="1"/>
    <cellStyle name="Comma [0] 11903" xfId="59042" hidden="1"/>
    <cellStyle name="Comma [0] 11904" xfId="30309" hidden="1"/>
    <cellStyle name="Comma [0] 11904" xfId="59696" hidden="1"/>
    <cellStyle name="Comma [0] 11905" xfId="30311" hidden="1"/>
    <cellStyle name="Comma [0] 11905" xfId="59698" hidden="1"/>
    <cellStyle name="Comma [0] 11906" xfId="30260" hidden="1"/>
    <cellStyle name="Comma [0] 11906" xfId="59647" hidden="1"/>
    <cellStyle name="Comma [0] 11907" xfId="30236" hidden="1"/>
    <cellStyle name="Comma [0] 11907" xfId="59623" hidden="1"/>
    <cellStyle name="Comma [0] 11908" xfId="30271" hidden="1"/>
    <cellStyle name="Comma [0] 11908" xfId="59658" hidden="1"/>
    <cellStyle name="Comma [0] 11909" xfId="30203" hidden="1"/>
    <cellStyle name="Comma [0] 11909" xfId="59590" hidden="1"/>
    <cellStyle name="Comma [0] 1191" xfId="6749" hidden="1"/>
    <cellStyle name="Comma [0] 1191" xfId="36137" hidden="1"/>
    <cellStyle name="Comma [0] 11910" xfId="30273" hidden="1"/>
    <cellStyle name="Comma [0] 11910" xfId="59660" hidden="1"/>
    <cellStyle name="Comma [0] 11911" xfId="30318" hidden="1"/>
    <cellStyle name="Comma [0] 11911" xfId="59705" hidden="1"/>
    <cellStyle name="Comma [0] 11912" xfId="30261" hidden="1"/>
    <cellStyle name="Comma [0] 11912" xfId="59648" hidden="1"/>
    <cellStyle name="Comma [0] 11913" xfId="30218" hidden="1"/>
    <cellStyle name="Comma [0] 11913" xfId="59605" hidden="1"/>
    <cellStyle name="Comma [0] 11914" xfId="30324" hidden="1"/>
    <cellStyle name="Comma [0] 11914" xfId="59711" hidden="1"/>
    <cellStyle name="Comma [0] 11915" xfId="30326" hidden="1"/>
    <cellStyle name="Comma [0] 11915" xfId="59713" hidden="1"/>
    <cellStyle name="Comma [0] 11916" xfId="30279" hidden="1"/>
    <cellStyle name="Comma [0] 11916" xfId="59666" hidden="1"/>
    <cellStyle name="Comma [0] 11917" xfId="30285" hidden="1"/>
    <cellStyle name="Comma [0] 11917" xfId="59672" hidden="1"/>
    <cellStyle name="Comma [0] 11918" xfId="30172" hidden="1"/>
    <cellStyle name="Comma [0] 11918" xfId="59559" hidden="1"/>
    <cellStyle name="Comma [0] 11919" xfId="30235" hidden="1"/>
    <cellStyle name="Comma [0] 11919" xfId="59622" hidden="1"/>
    <cellStyle name="Comma [0] 1192" xfId="6867" hidden="1"/>
    <cellStyle name="Comma [0] 1192" xfId="36255" hidden="1"/>
    <cellStyle name="Comma [0] 11920" xfId="30243" hidden="1"/>
    <cellStyle name="Comma [0] 11920" xfId="59630" hidden="1"/>
    <cellStyle name="Comma [0] 11921" xfId="30332" hidden="1"/>
    <cellStyle name="Comma [0] 11921" xfId="59719" hidden="1"/>
    <cellStyle name="Comma [0] 11922" xfId="30246" hidden="1"/>
    <cellStyle name="Comma [0] 11922" xfId="59633" hidden="1"/>
    <cellStyle name="Comma [0] 11923" xfId="30206" hidden="1"/>
    <cellStyle name="Comma [0] 11923" xfId="59593" hidden="1"/>
    <cellStyle name="Comma [0] 11924" xfId="30337" hidden="1"/>
    <cellStyle name="Comma [0] 11924" xfId="59724" hidden="1"/>
    <cellStyle name="Comma [0] 11925" xfId="30339" hidden="1"/>
    <cellStyle name="Comma [0] 11925" xfId="59726" hidden="1"/>
    <cellStyle name="Comma [0] 11926" xfId="30298" hidden="1"/>
    <cellStyle name="Comma [0] 11926" xfId="59685" hidden="1"/>
    <cellStyle name="Comma [0] 11927" xfId="30304" hidden="1"/>
    <cellStyle name="Comma [0] 11927" xfId="59691" hidden="1"/>
    <cellStyle name="Comma [0] 11928" xfId="30205" hidden="1"/>
    <cellStyle name="Comma [0] 11928" xfId="59592" hidden="1"/>
    <cellStyle name="Comma [0] 11929" xfId="30286" hidden="1"/>
    <cellStyle name="Comma [0] 11929" xfId="59673" hidden="1"/>
    <cellStyle name="Comma [0] 1193" xfId="6869" hidden="1"/>
    <cellStyle name="Comma [0] 1193" xfId="36257" hidden="1"/>
    <cellStyle name="Comma [0] 11930" xfId="30265" hidden="1"/>
    <cellStyle name="Comma [0] 11930" xfId="59652" hidden="1"/>
    <cellStyle name="Comma [0] 11931" xfId="30343" hidden="1"/>
    <cellStyle name="Comma [0] 11931" xfId="59730" hidden="1"/>
    <cellStyle name="Comma [0] 11932" xfId="30284" hidden="1"/>
    <cellStyle name="Comma [0] 11932" xfId="59671" hidden="1"/>
    <cellStyle name="Comma [0] 11933" xfId="30222" hidden="1"/>
    <cellStyle name="Comma [0] 11933" xfId="59609" hidden="1"/>
    <cellStyle name="Comma [0] 11934" xfId="30350" hidden="1"/>
    <cellStyle name="Comma [0] 11934" xfId="59737" hidden="1"/>
    <cellStyle name="Comma [0] 11935" xfId="30352" hidden="1"/>
    <cellStyle name="Comma [0] 11935" xfId="59739" hidden="1"/>
    <cellStyle name="Comma [0] 11936" xfId="30316" hidden="1"/>
    <cellStyle name="Comma [0] 11936" xfId="59703" hidden="1"/>
    <cellStyle name="Comma [0] 11937" xfId="30321" hidden="1"/>
    <cellStyle name="Comma [0] 11937" xfId="59708" hidden="1"/>
    <cellStyle name="Comma [0] 11938" xfId="29686" hidden="1"/>
    <cellStyle name="Comma [0] 11938" xfId="59073" hidden="1"/>
    <cellStyle name="Comma [0] 11939" xfId="30305" hidden="1"/>
    <cellStyle name="Comma [0] 11939" xfId="59692" hidden="1"/>
    <cellStyle name="Comma [0] 1194" xfId="6837" hidden="1"/>
    <cellStyle name="Comma [0] 1194" xfId="36225" hidden="1"/>
    <cellStyle name="Comma [0] 11940" xfId="30210" hidden="1"/>
    <cellStyle name="Comma [0] 11940" xfId="59597" hidden="1"/>
    <cellStyle name="Comma [0] 11941" xfId="30356" hidden="1"/>
    <cellStyle name="Comma [0] 11941" xfId="59743" hidden="1"/>
    <cellStyle name="Comma [0] 11942" xfId="30303" hidden="1"/>
    <cellStyle name="Comma [0] 11942" xfId="59690" hidden="1"/>
    <cellStyle name="Comma [0] 11943" xfId="30242" hidden="1"/>
    <cellStyle name="Comma [0] 11943" xfId="59629" hidden="1"/>
    <cellStyle name="Comma [0] 11944" xfId="30360" hidden="1"/>
    <cellStyle name="Comma [0] 11944" xfId="59747" hidden="1"/>
    <cellStyle name="Comma [0] 11945" xfId="30362" hidden="1"/>
    <cellStyle name="Comma [0] 11945" xfId="59749" hidden="1"/>
    <cellStyle name="Comma [0] 11946" xfId="30330" hidden="1"/>
    <cellStyle name="Comma [0] 11946" xfId="59717" hidden="1"/>
    <cellStyle name="Comma [0] 11947" xfId="30334" hidden="1"/>
    <cellStyle name="Comma [0] 11947" xfId="59721" hidden="1"/>
    <cellStyle name="Comma [0] 11948" xfId="30224" hidden="1"/>
    <cellStyle name="Comma [0] 11948" xfId="59611" hidden="1"/>
    <cellStyle name="Comma [0] 11949" xfId="30322" hidden="1"/>
    <cellStyle name="Comma [0] 11949" xfId="59709" hidden="1"/>
    <cellStyle name="Comma [0] 1195" xfId="6841" hidden="1"/>
    <cellStyle name="Comma [0] 1195" xfId="36229" hidden="1"/>
    <cellStyle name="Comma [0] 11950" xfId="30214" hidden="1"/>
    <cellStyle name="Comma [0] 11950" xfId="59601" hidden="1"/>
    <cellStyle name="Comma [0] 11951" xfId="30366" hidden="1"/>
    <cellStyle name="Comma [0] 11951" xfId="59753" hidden="1"/>
    <cellStyle name="Comma [0] 11952" xfId="30320" hidden="1"/>
    <cellStyle name="Comma [0] 11952" xfId="59707" hidden="1"/>
    <cellStyle name="Comma [0] 11953" xfId="30289" hidden="1"/>
    <cellStyle name="Comma [0] 11953" xfId="59676" hidden="1"/>
    <cellStyle name="Comma [0] 11954" xfId="30370" hidden="1"/>
    <cellStyle name="Comma [0] 11954" xfId="59757" hidden="1"/>
    <cellStyle name="Comma [0] 11955" xfId="30372" hidden="1"/>
    <cellStyle name="Comma [0] 11955" xfId="59759" hidden="1"/>
    <cellStyle name="Comma [0] 11956" xfId="30358" hidden="1"/>
    <cellStyle name="Comma [0] 11956" xfId="59745" hidden="1"/>
    <cellStyle name="Comma [0] 11957" xfId="30345" hidden="1"/>
    <cellStyle name="Comma [0] 11957" xfId="59732" hidden="1"/>
    <cellStyle name="Comma [0] 11958" xfId="30369" hidden="1"/>
    <cellStyle name="Comma [0] 11958" xfId="59756" hidden="1"/>
    <cellStyle name="Comma [0] 11959" xfId="30335" hidden="1"/>
    <cellStyle name="Comma [0] 11959" xfId="59722" hidden="1"/>
    <cellStyle name="Comma [0] 1196" xfId="6731" hidden="1"/>
    <cellStyle name="Comma [0] 1196" xfId="36119" hidden="1"/>
    <cellStyle name="Comma [0] 11960" xfId="30307" hidden="1"/>
    <cellStyle name="Comma [0] 11960" xfId="59694" hidden="1"/>
    <cellStyle name="Comma [0] 11961" xfId="30374" hidden="1"/>
    <cellStyle name="Comma [0] 11961" xfId="59761" hidden="1"/>
    <cellStyle name="Comma [0] 11962" xfId="30331" hidden="1"/>
    <cellStyle name="Comma [0] 11962" xfId="59718" hidden="1"/>
    <cellStyle name="Comma [0] 11963" xfId="30365" hidden="1"/>
    <cellStyle name="Comma [0] 11963" xfId="59752" hidden="1"/>
    <cellStyle name="Comma [0] 11964" xfId="30378" hidden="1"/>
    <cellStyle name="Comma [0] 11964" xfId="59765" hidden="1"/>
    <cellStyle name="Comma [0] 11965" xfId="30380" hidden="1"/>
    <cellStyle name="Comma [0] 11965" xfId="59767" hidden="1"/>
    <cellStyle name="Comma [0] 11966" xfId="30248" hidden="1"/>
    <cellStyle name="Comma [0] 11966" xfId="59635" hidden="1"/>
    <cellStyle name="Comma [0] 11967" xfId="30368" hidden="1"/>
    <cellStyle name="Comma [0] 11967" xfId="59755" hidden="1"/>
    <cellStyle name="Comma [0] 11968" xfId="30308" hidden="1"/>
    <cellStyle name="Comma [0] 11968" xfId="59695" hidden="1"/>
    <cellStyle name="Comma [0] 11969" xfId="30342" hidden="1"/>
    <cellStyle name="Comma [0] 11969" xfId="59729" hidden="1"/>
    <cellStyle name="Comma [0] 1197" xfId="6829" hidden="1"/>
    <cellStyle name="Comma [0] 1197" xfId="36217" hidden="1"/>
    <cellStyle name="Comma [0] 11970" xfId="30355" hidden="1"/>
    <cellStyle name="Comma [0] 11970" xfId="59742" hidden="1"/>
    <cellStyle name="Comma [0] 11971" xfId="30383" hidden="1"/>
    <cellStyle name="Comma [0] 11971" xfId="59770" hidden="1"/>
    <cellStyle name="Comma [0] 11972" xfId="30346" hidden="1"/>
    <cellStyle name="Comma [0] 11972" xfId="59733" hidden="1"/>
    <cellStyle name="Comma [0] 11973" xfId="30306" hidden="1"/>
    <cellStyle name="Comma [0] 11973" xfId="59693" hidden="1"/>
    <cellStyle name="Comma [0] 11974" xfId="30385" hidden="1"/>
    <cellStyle name="Comma [0] 11974" xfId="59772" hidden="1"/>
    <cellStyle name="Comma [0] 11975" xfId="30387" hidden="1"/>
    <cellStyle name="Comma [0] 11975" xfId="59774" hidden="1"/>
    <cellStyle name="Comma [0] 11976" xfId="29740" hidden="1"/>
    <cellStyle name="Comma [0] 11976" xfId="59127" hidden="1"/>
    <cellStyle name="Comma [0] 11977" xfId="29696" hidden="1"/>
    <cellStyle name="Comma [0] 11977" xfId="59083" hidden="1"/>
    <cellStyle name="Comma [0] 11978" xfId="30393" hidden="1"/>
    <cellStyle name="Comma [0] 11978" xfId="59780" hidden="1"/>
    <cellStyle name="Comma [0] 11979" xfId="30399" hidden="1"/>
    <cellStyle name="Comma [0] 11979" xfId="59786" hidden="1"/>
    <cellStyle name="Comma [0] 1198" xfId="6721" hidden="1"/>
    <cellStyle name="Comma [0] 1198" xfId="36109" hidden="1"/>
    <cellStyle name="Comma [0] 11980" xfId="30401" hidden="1"/>
    <cellStyle name="Comma [0] 11980" xfId="59788" hidden="1"/>
    <cellStyle name="Comma [0] 11981" xfId="30392" hidden="1"/>
    <cellStyle name="Comma [0] 11981" xfId="59779" hidden="1"/>
    <cellStyle name="Comma [0] 11982" xfId="30397" hidden="1"/>
    <cellStyle name="Comma [0] 11982" xfId="59784" hidden="1"/>
    <cellStyle name="Comma [0] 11983" xfId="30403" hidden="1"/>
    <cellStyle name="Comma [0] 11983" xfId="59790" hidden="1"/>
    <cellStyle name="Comma [0] 11984" xfId="30405" hidden="1"/>
    <cellStyle name="Comma [0] 11984" xfId="59792" hidden="1"/>
    <cellStyle name="Comma [0] 11985" xfId="29697" hidden="1"/>
    <cellStyle name="Comma [0] 11985" xfId="59084" hidden="1"/>
    <cellStyle name="Comma [0] 11986" xfId="29675" hidden="1"/>
    <cellStyle name="Comma [0] 11986" xfId="59062" hidden="1"/>
    <cellStyle name="Comma [0] 11987" xfId="30416" hidden="1"/>
    <cellStyle name="Comma [0] 11987" xfId="59803" hidden="1"/>
    <cellStyle name="Comma [0] 11988" xfId="30425" hidden="1"/>
    <cellStyle name="Comma [0] 11988" xfId="59812" hidden="1"/>
    <cellStyle name="Comma [0] 11989" xfId="30436" hidden="1"/>
    <cellStyle name="Comma [0] 11989" xfId="59823" hidden="1"/>
    <cellStyle name="Comma [0] 1199" xfId="6873" hidden="1"/>
    <cellStyle name="Comma [0] 1199" xfId="36261" hidden="1"/>
    <cellStyle name="Comma [0] 11990" xfId="30442" hidden="1"/>
    <cellStyle name="Comma [0] 11990" xfId="59829" hidden="1"/>
    <cellStyle name="Comma [0] 11991" xfId="30424" hidden="1"/>
    <cellStyle name="Comma [0] 11991" xfId="59811" hidden="1"/>
    <cellStyle name="Comma [0] 11992" xfId="30434" hidden="1"/>
    <cellStyle name="Comma [0] 11992" xfId="59821" hidden="1"/>
    <cellStyle name="Comma [0] 11993" xfId="30454" hidden="1"/>
    <cellStyle name="Comma [0] 11993" xfId="59841" hidden="1"/>
    <cellStyle name="Comma [0] 11994" xfId="30456" hidden="1"/>
    <cellStyle name="Comma [0] 11994" xfId="59843" hidden="1"/>
    <cellStyle name="Comma [0] 11995" xfId="30407" hidden="1"/>
    <cellStyle name="Comma [0] 11995" xfId="59794" hidden="1"/>
    <cellStyle name="Comma [0] 11996" xfId="29663" hidden="1"/>
    <cellStyle name="Comma [0] 11996" xfId="59050" hidden="1"/>
    <cellStyle name="Comma [0] 11997" xfId="30410" hidden="1"/>
    <cellStyle name="Comma [0] 11997" xfId="59797" hidden="1"/>
    <cellStyle name="Comma [0] 11998" xfId="29674" hidden="1"/>
    <cellStyle name="Comma [0] 11998" xfId="59061" hidden="1"/>
    <cellStyle name="Comma [0] 11999" xfId="29673" hidden="1"/>
    <cellStyle name="Comma [0] 11999" xfId="59060" hidden="1"/>
    <cellStyle name="Comma [0] 12" xfId="129" hidden="1"/>
    <cellStyle name="Comma [0] 12" xfId="294" hidden="1"/>
    <cellStyle name="Comma [0] 12" xfId="250" hidden="1"/>
    <cellStyle name="Comma [0] 12" xfId="86" hidden="1"/>
    <cellStyle name="Comma [0] 12" xfId="477" hidden="1"/>
    <cellStyle name="Comma [0] 12" xfId="642" hidden="1"/>
    <cellStyle name="Comma [0] 12" xfId="598" hidden="1"/>
    <cellStyle name="Comma [0] 12" xfId="434" hidden="1"/>
    <cellStyle name="Comma [0] 12" xfId="815" hidden="1"/>
    <cellStyle name="Comma [0] 12" xfId="980" hidden="1"/>
    <cellStyle name="Comma [0] 12" xfId="936" hidden="1"/>
    <cellStyle name="Comma [0] 12" xfId="772" hidden="1"/>
    <cellStyle name="Comma [0] 12" xfId="1157" hidden="1"/>
    <cellStyle name="Comma [0] 12" xfId="1322" hidden="1"/>
    <cellStyle name="Comma [0] 12" xfId="1278" hidden="1"/>
    <cellStyle name="Comma [0] 12" xfId="1114" hidden="1"/>
    <cellStyle name="Comma [0] 12" xfId="1485" hidden="1"/>
    <cellStyle name="Comma [0] 12" xfId="1650" hidden="1"/>
    <cellStyle name="Comma [0] 12" xfId="1606" hidden="1"/>
    <cellStyle name="Comma [0] 12" xfId="1442" hidden="1"/>
    <cellStyle name="Comma [0] 12" xfId="1813" hidden="1"/>
    <cellStyle name="Comma [0] 12" xfId="1978" hidden="1"/>
    <cellStyle name="Comma [0] 12" xfId="1934" hidden="1"/>
    <cellStyle name="Comma [0] 12" xfId="1770" hidden="1"/>
    <cellStyle name="Comma [0] 12" xfId="2144" hidden="1"/>
    <cellStyle name="Comma [0] 12" xfId="2308" hidden="1"/>
    <cellStyle name="Comma [0] 12" xfId="2265" hidden="1"/>
    <cellStyle name="Comma [0] 12" xfId="2101" hidden="1"/>
    <cellStyle name="Comma [0] 12" xfId="4539" hidden="1"/>
    <cellStyle name="Comma [0] 12" xfId="33927" hidden="1"/>
    <cellStyle name="Comma [0] 12" xfId="61198" hidden="1"/>
    <cellStyle name="Comma [0] 12" xfId="61280" hidden="1"/>
    <cellStyle name="Comma [0] 12" xfId="61364" hidden="1"/>
    <cellStyle name="Comma [0] 12" xfId="61446" hidden="1"/>
    <cellStyle name="Comma [0] 12" xfId="61529" hidden="1"/>
    <cellStyle name="Comma [0] 12" xfId="61611" hidden="1"/>
    <cellStyle name="Comma [0] 12" xfId="61691" hidden="1"/>
    <cellStyle name="Comma [0] 12" xfId="61773" hidden="1"/>
    <cellStyle name="Comma [0] 12" xfId="61855" hidden="1"/>
    <cellStyle name="Comma [0] 12" xfId="61937" hidden="1"/>
    <cellStyle name="Comma [0] 12" xfId="62021" hidden="1"/>
    <cellStyle name="Comma [0] 12" xfId="62103" hidden="1"/>
    <cellStyle name="Comma [0] 12" xfId="62185" hidden="1"/>
    <cellStyle name="Comma [0] 12" xfId="62267" hidden="1"/>
    <cellStyle name="Comma [0] 12" xfId="62347" hidden="1"/>
    <cellStyle name="Comma [0] 12" xfId="62429" hidden="1"/>
    <cellStyle name="Comma [0] 12" xfId="62504" hidden="1"/>
    <cellStyle name="Comma [0] 12" xfId="62586" hidden="1"/>
    <cellStyle name="Comma [0] 12" xfId="62670" hidden="1"/>
    <cellStyle name="Comma [0] 12" xfId="62752" hidden="1"/>
    <cellStyle name="Comma [0] 12" xfId="62834" hidden="1"/>
    <cellStyle name="Comma [0] 12" xfId="62916" hidden="1"/>
    <cellStyle name="Comma [0] 12" xfId="62996" hidden="1"/>
    <cellStyle name="Comma [0] 12" xfId="63078" hidden="1"/>
    <cellStyle name="Comma [0] 120" xfId="4759" hidden="1"/>
    <cellStyle name="Comma [0] 120" xfId="34147" hidden="1"/>
    <cellStyle name="Comma [0] 1200" xfId="6827" hidden="1"/>
    <cellStyle name="Comma [0] 1200" xfId="36215" hidden="1"/>
    <cellStyle name="Comma [0] 12000" xfId="30461" hidden="1"/>
    <cellStyle name="Comma [0] 12000" xfId="59848" hidden="1"/>
    <cellStyle name="Comma [0] 12001" xfId="29749" hidden="1"/>
    <cellStyle name="Comma [0] 12001" xfId="59136" hidden="1"/>
    <cellStyle name="Comma [0] 12002" xfId="29950" hidden="1"/>
    <cellStyle name="Comma [0] 12002" xfId="59337" hidden="1"/>
    <cellStyle name="Comma [0] 12003" xfId="30473" hidden="1"/>
    <cellStyle name="Comma [0] 12003" xfId="59860" hidden="1"/>
    <cellStyle name="Comma [0] 12004" xfId="30475" hidden="1"/>
    <cellStyle name="Comma [0] 12004" xfId="59862" hidden="1"/>
    <cellStyle name="Comma [0] 12005" xfId="30464" hidden="1"/>
    <cellStyle name="Comma [0] 12005" xfId="59851" hidden="1"/>
    <cellStyle name="Comma [0] 12006" xfId="30472" hidden="1"/>
    <cellStyle name="Comma [0] 12006" xfId="59859" hidden="1"/>
    <cellStyle name="Comma [0] 12007" xfId="29959" hidden="1"/>
    <cellStyle name="Comma [0] 12007" xfId="59346" hidden="1"/>
    <cellStyle name="Comma [0] 12008" xfId="30458" hidden="1"/>
    <cellStyle name="Comma [0] 12008" xfId="59845" hidden="1"/>
    <cellStyle name="Comma [0] 12009" xfId="30491" hidden="1"/>
    <cellStyle name="Comma [0] 12009" xfId="59878" hidden="1"/>
    <cellStyle name="Comma [0] 1201" xfId="6796" hidden="1"/>
    <cellStyle name="Comma [0] 1201" xfId="36184" hidden="1"/>
    <cellStyle name="Comma [0] 12010" xfId="30499" hidden="1"/>
    <cellStyle name="Comma [0] 12010" xfId="59886" hidden="1"/>
    <cellStyle name="Comma [0] 12011" xfId="30408" hidden="1"/>
    <cellStyle name="Comma [0] 12011" xfId="59795" hidden="1"/>
    <cellStyle name="Comma [0] 12012" xfId="30487" hidden="1"/>
    <cellStyle name="Comma [0] 12012" xfId="59874" hidden="1"/>
    <cellStyle name="Comma [0] 12013" xfId="30508" hidden="1"/>
    <cellStyle name="Comma [0] 12013" xfId="59895" hidden="1"/>
    <cellStyle name="Comma [0] 12014" xfId="30510" hidden="1"/>
    <cellStyle name="Comma [0] 12014" xfId="59897" hidden="1"/>
    <cellStyle name="Comma [0] 12015" xfId="30469" hidden="1"/>
    <cellStyle name="Comma [0] 12015" xfId="59856" hidden="1"/>
    <cellStyle name="Comma [0] 12016" xfId="30414" hidden="1"/>
    <cellStyle name="Comma [0] 12016" xfId="59801" hidden="1"/>
    <cellStyle name="Comma [0] 12017" xfId="30467" hidden="1"/>
    <cellStyle name="Comma [0] 12017" xfId="59854" hidden="1"/>
    <cellStyle name="Comma [0] 12018" xfId="30451" hidden="1"/>
    <cellStyle name="Comma [0] 12018" xfId="59838" hidden="1"/>
    <cellStyle name="Comma [0] 12019" xfId="30447" hidden="1"/>
    <cellStyle name="Comma [0] 12019" xfId="59834" hidden="1"/>
    <cellStyle name="Comma [0] 1202" xfId="6877" hidden="1"/>
    <cellStyle name="Comma [0] 1202" xfId="36265" hidden="1"/>
    <cellStyle name="Comma [0] 12020" xfId="30518" hidden="1"/>
    <cellStyle name="Comma [0] 12020" xfId="59905" hidden="1"/>
    <cellStyle name="Comma [0] 12021" xfId="30390" hidden="1"/>
    <cellStyle name="Comma [0] 12021" xfId="59777" hidden="1"/>
    <cellStyle name="Comma [0] 12022" xfId="29698" hidden="1"/>
    <cellStyle name="Comma [0] 12022" xfId="59085" hidden="1"/>
    <cellStyle name="Comma [0] 12023" xfId="30526" hidden="1"/>
    <cellStyle name="Comma [0] 12023" xfId="59913" hidden="1"/>
    <cellStyle name="Comma [0] 12024" xfId="30528" hidden="1"/>
    <cellStyle name="Comma [0] 12024" xfId="59915" hidden="1"/>
    <cellStyle name="Comma [0] 12025" xfId="30477" hidden="1"/>
    <cellStyle name="Comma [0] 12025" xfId="59864" hidden="1"/>
    <cellStyle name="Comma [0] 12026" xfId="30453" hidden="1"/>
    <cellStyle name="Comma [0] 12026" xfId="59840" hidden="1"/>
    <cellStyle name="Comma [0] 12027" xfId="30488" hidden="1"/>
    <cellStyle name="Comma [0] 12027" xfId="59875" hidden="1"/>
    <cellStyle name="Comma [0] 12028" xfId="30420" hidden="1"/>
    <cellStyle name="Comma [0] 12028" xfId="59807" hidden="1"/>
    <cellStyle name="Comma [0] 12029" xfId="30490" hidden="1"/>
    <cellStyle name="Comma [0] 12029" xfId="59877" hidden="1"/>
    <cellStyle name="Comma [0] 1203" xfId="6879" hidden="1"/>
    <cellStyle name="Comma [0] 1203" xfId="36267" hidden="1"/>
    <cellStyle name="Comma [0] 12030" xfId="30535" hidden="1"/>
    <cellStyle name="Comma [0] 12030" xfId="59922" hidden="1"/>
    <cellStyle name="Comma [0] 12031" xfId="30478" hidden="1"/>
    <cellStyle name="Comma [0] 12031" xfId="59865" hidden="1"/>
    <cellStyle name="Comma [0] 12032" xfId="30435" hidden="1"/>
    <cellStyle name="Comma [0] 12032" xfId="59822" hidden="1"/>
    <cellStyle name="Comma [0] 12033" xfId="30541" hidden="1"/>
    <cellStyle name="Comma [0] 12033" xfId="59928" hidden="1"/>
    <cellStyle name="Comma [0] 12034" xfId="30543" hidden="1"/>
    <cellStyle name="Comma [0] 12034" xfId="59930" hidden="1"/>
    <cellStyle name="Comma [0] 12035" xfId="30496" hidden="1"/>
    <cellStyle name="Comma [0] 12035" xfId="59883" hidden="1"/>
    <cellStyle name="Comma [0] 12036" xfId="30502" hidden="1"/>
    <cellStyle name="Comma [0] 12036" xfId="59889" hidden="1"/>
    <cellStyle name="Comma [0] 12037" xfId="30389" hidden="1"/>
    <cellStyle name="Comma [0] 12037" xfId="59776" hidden="1"/>
    <cellStyle name="Comma [0] 12038" xfId="30452" hidden="1"/>
    <cellStyle name="Comma [0] 12038" xfId="59839" hidden="1"/>
    <cellStyle name="Comma [0] 12039" xfId="30460" hidden="1"/>
    <cellStyle name="Comma [0] 12039" xfId="59847" hidden="1"/>
    <cellStyle name="Comma [0] 1204" xfId="6865" hidden="1"/>
    <cellStyle name="Comma [0] 1204" xfId="36253" hidden="1"/>
    <cellStyle name="Comma [0] 12040" xfId="30549" hidden="1"/>
    <cellStyle name="Comma [0] 12040" xfId="59936" hidden="1"/>
    <cellStyle name="Comma [0] 12041" xfId="30463" hidden="1"/>
    <cellStyle name="Comma [0] 12041" xfId="59850" hidden="1"/>
    <cellStyle name="Comma [0] 12042" xfId="30423" hidden="1"/>
    <cellStyle name="Comma [0] 12042" xfId="59810" hidden="1"/>
    <cellStyle name="Comma [0] 12043" xfId="30554" hidden="1"/>
    <cellStyle name="Comma [0] 12043" xfId="59941" hidden="1"/>
    <cellStyle name="Comma [0] 12044" xfId="30556" hidden="1"/>
    <cellStyle name="Comma [0] 12044" xfId="59943" hidden="1"/>
    <cellStyle name="Comma [0] 12045" xfId="30515" hidden="1"/>
    <cellStyle name="Comma [0] 12045" xfId="59902" hidden="1"/>
    <cellStyle name="Comma [0] 12046" xfId="30521" hidden="1"/>
    <cellStyle name="Comma [0] 12046" xfId="59908" hidden="1"/>
    <cellStyle name="Comma [0] 12047" xfId="30422" hidden="1"/>
    <cellStyle name="Comma [0] 12047" xfId="59809" hidden="1"/>
    <cellStyle name="Comma [0] 12048" xfId="30503" hidden="1"/>
    <cellStyle name="Comma [0] 12048" xfId="59890" hidden="1"/>
    <cellStyle name="Comma [0] 12049" xfId="30482" hidden="1"/>
    <cellStyle name="Comma [0] 12049" xfId="59869" hidden="1"/>
    <cellStyle name="Comma [0] 1205" xfId="6852" hidden="1"/>
    <cellStyle name="Comma [0] 1205" xfId="36240" hidden="1"/>
    <cellStyle name="Comma [0] 12050" xfId="30560" hidden="1"/>
    <cellStyle name="Comma [0] 12050" xfId="59947" hidden="1"/>
    <cellStyle name="Comma [0] 12051" xfId="30501" hidden="1"/>
    <cellStyle name="Comma [0] 12051" xfId="59888" hidden="1"/>
    <cellStyle name="Comma [0] 12052" xfId="30439" hidden="1"/>
    <cellStyle name="Comma [0] 12052" xfId="59826" hidden="1"/>
    <cellStyle name="Comma [0] 12053" xfId="30567" hidden="1"/>
    <cellStyle name="Comma [0] 12053" xfId="59954" hidden="1"/>
    <cellStyle name="Comma [0] 12054" xfId="30569" hidden="1"/>
    <cellStyle name="Comma [0] 12054" xfId="59956" hidden="1"/>
    <cellStyle name="Comma [0] 12055" xfId="30533" hidden="1"/>
    <cellStyle name="Comma [0] 12055" xfId="59920" hidden="1"/>
    <cellStyle name="Comma [0] 12056" xfId="30538" hidden="1"/>
    <cellStyle name="Comma [0] 12056" xfId="59925" hidden="1"/>
    <cellStyle name="Comma [0] 12057" xfId="29968" hidden="1"/>
    <cellStyle name="Comma [0] 12057" xfId="59355" hidden="1"/>
    <cellStyle name="Comma [0] 12058" xfId="30522" hidden="1"/>
    <cellStyle name="Comma [0] 12058" xfId="59909" hidden="1"/>
    <cellStyle name="Comma [0] 12059" xfId="30427" hidden="1"/>
    <cellStyle name="Comma [0] 12059" xfId="59814" hidden="1"/>
    <cellStyle name="Comma [0] 1206" xfId="6876" hidden="1"/>
    <cellStyle name="Comma [0] 1206" xfId="36264" hidden="1"/>
    <cellStyle name="Comma [0] 12060" xfId="30573" hidden="1"/>
    <cellStyle name="Comma [0] 12060" xfId="59960" hidden="1"/>
    <cellStyle name="Comma [0] 12061" xfId="30520" hidden="1"/>
    <cellStyle name="Comma [0] 12061" xfId="59907" hidden="1"/>
    <cellStyle name="Comma [0] 12062" xfId="30459" hidden="1"/>
    <cellStyle name="Comma [0] 12062" xfId="59846" hidden="1"/>
    <cellStyle name="Comma [0] 12063" xfId="30577" hidden="1"/>
    <cellStyle name="Comma [0] 12063" xfId="59964" hidden="1"/>
    <cellStyle name="Comma [0] 12064" xfId="30579" hidden="1"/>
    <cellStyle name="Comma [0] 12064" xfId="59966" hidden="1"/>
    <cellStyle name="Comma [0] 12065" xfId="30547" hidden="1"/>
    <cellStyle name="Comma [0] 12065" xfId="59934" hidden="1"/>
    <cellStyle name="Comma [0] 12066" xfId="30551" hidden="1"/>
    <cellStyle name="Comma [0] 12066" xfId="59938" hidden="1"/>
    <cellStyle name="Comma [0] 12067" xfId="30441" hidden="1"/>
    <cellStyle name="Comma [0] 12067" xfId="59828" hidden="1"/>
    <cellStyle name="Comma [0] 12068" xfId="30539" hidden="1"/>
    <cellStyle name="Comma [0] 12068" xfId="59926" hidden="1"/>
    <cellStyle name="Comma [0] 12069" xfId="30431" hidden="1"/>
    <cellStyle name="Comma [0] 12069" xfId="59818" hidden="1"/>
    <cellStyle name="Comma [0] 1207" xfId="6842" hidden="1"/>
    <cellStyle name="Comma [0] 1207" xfId="36230" hidden="1"/>
    <cellStyle name="Comma [0] 12070" xfId="30583" hidden="1"/>
    <cellStyle name="Comma [0] 12070" xfId="59970" hidden="1"/>
    <cellStyle name="Comma [0] 12071" xfId="30537" hidden="1"/>
    <cellStyle name="Comma [0] 12071" xfId="59924" hidden="1"/>
    <cellStyle name="Comma [0] 12072" xfId="30506" hidden="1"/>
    <cellStyle name="Comma [0] 12072" xfId="59893" hidden="1"/>
    <cellStyle name="Comma [0] 12073" xfId="30587" hidden="1"/>
    <cellStyle name="Comma [0] 12073" xfId="59974" hidden="1"/>
    <cellStyle name="Comma [0] 12074" xfId="30589" hidden="1"/>
    <cellStyle name="Comma [0] 12074" xfId="59976" hidden="1"/>
    <cellStyle name="Comma [0] 12075" xfId="30575" hidden="1"/>
    <cellStyle name="Comma [0] 12075" xfId="59962" hidden="1"/>
    <cellStyle name="Comma [0] 12076" xfId="30562" hidden="1"/>
    <cellStyle name="Comma [0] 12076" xfId="59949" hidden="1"/>
    <cellStyle name="Comma [0] 12077" xfId="30586" hidden="1"/>
    <cellStyle name="Comma [0] 12077" xfId="59973" hidden="1"/>
    <cellStyle name="Comma [0] 12078" xfId="30552" hidden="1"/>
    <cellStyle name="Comma [0] 12078" xfId="59939" hidden="1"/>
    <cellStyle name="Comma [0] 12079" xfId="30524" hidden="1"/>
    <cellStyle name="Comma [0] 12079" xfId="59911" hidden="1"/>
    <cellStyle name="Comma [0] 1208" xfId="6814" hidden="1"/>
    <cellStyle name="Comma [0] 1208" xfId="36202" hidden="1"/>
    <cellStyle name="Comma [0] 12080" xfId="30591" hidden="1"/>
    <cellStyle name="Comma [0] 12080" xfId="59978" hidden="1"/>
    <cellStyle name="Comma [0] 12081" xfId="30548" hidden="1"/>
    <cellStyle name="Comma [0] 12081" xfId="59935" hidden="1"/>
    <cellStyle name="Comma [0] 12082" xfId="30582" hidden="1"/>
    <cellStyle name="Comma [0] 12082" xfId="59969" hidden="1"/>
    <cellStyle name="Comma [0] 12083" xfId="30595" hidden="1"/>
    <cellStyle name="Comma [0] 12083" xfId="59982" hidden="1"/>
    <cellStyle name="Comma [0] 12084" xfId="30597" hidden="1"/>
    <cellStyle name="Comma [0] 12084" xfId="59984" hidden="1"/>
    <cellStyle name="Comma [0] 12085" xfId="30465" hidden="1"/>
    <cellStyle name="Comma [0] 12085" xfId="59852" hidden="1"/>
    <cellStyle name="Comma [0] 12086" xfId="30585" hidden="1"/>
    <cellStyle name="Comma [0] 12086" xfId="59972" hidden="1"/>
    <cellStyle name="Comma [0] 12087" xfId="30525" hidden="1"/>
    <cellStyle name="Comma [0] 12087" xfId="59912" hidden="1"/>
    <cellStyle name="Comma [0] 12088" xfId="30559" hidden="1"/>
    <cellStyle name="Comma [0] 12088" xfId="59946" hidden="1"/>
    <cellStyle name="Comma [0] 12089" xfId="30572" hidden="1"/>
    <cellStyle name="Comma [0] 12089" xfId="59959" hidden="1"/>
    <cellStyle name="Comma [0] 1209" xfId="6881" hidden="1"/>
    <cellStyle name="Comma [0] 1209" xfId="36269" hidden="1"/>
    <cellStyle name="Comma [0] 12090" xfId="30600" hidden="1"/>
    <cellStyle name="Comma [0] 12090" xfId="59987" hidden="1"/>
    <cellStyle name="Comma [0] 12091" xfId="30563" hidden="1"/>
    <cellStyle name="Comma [0] 12091" xfId="59950" hidden="1"/>
    <cellStyle name="Comma [0] 12092" xfId="30523" hidden="1"/>
    <cellStyle name="Comma [0] 12092" xfId="59910" hidden="1"/>
    <cellStyle name="Comma [0] 12093" xfId="30602" hidden="1"/>
    <cellStyle name="Comma [0] 12093" xfId="59989" hidden="1"/>
    <cellStyle name="Comma [0] 12094" xfId="30604" hidden="1"/>
    <cellStyle name="Comma [0] 12094" xfId="59991" hidden="1"/>
    <cellStyle name="Comma [0] 12095" xfId="28222" hidden="1"/>
    <cellStyle name="Comma [0] 12095" xfId="57609" hidden="1"/>
    <cellStyle name="Comma [0] 12096" xfId="28238" hidden="1"/>
    <cellStyle name="Comma [0] 12096" xfId="57625" hidden="1"/>
    <cellStyle name="Comma [0] 12097" xfId="28242" hidden="1"/>
    <cellStyle name="Comma [0] 12097" xfId="57629" hidden="1"/>
    <cellStyle name="Comma [0] 12098" xfId="30609" hidden="1"/>
    <cellStyle name="Comma [0] 12098" xfId="59996" hidden="1"/>
    <cellStyle name="Comma [0] 12099" xfId="30611" hidden="1"/>
    <cellStyle name="Comma [0] 12099" xfId="59998" hidden="1"/>
    <cellStyle name="Comma [0] 121" xfId="4727" hidden="1"/>
    <cellStyle name="Comma [0] 121" xfId="34115" hidden="1"/>
    <cellStyle name="Comma [0] 1210" xfId="6838" hidden="1"/>
    <cellStyle name="Comma [0] 1210" xfId="36226" hidden="1"/>
    <cellStyle name="Comma [0] 12100" xfId="28237" hidden="1"/>
    <cellStyle name="Comma [0] 12100" xfId="57624" hidden="1"/>
    <cellStyle name="Comma [0] 12101" xfId="30607" hidden="1"/>
    <cellStyle name="Comma [0] 12101" xfId="59994" hidden="1"/>
    <cellStyle name="Comma [0] 12102" xfId="30613" hidden="1"/>
    <cellStyle name="Comma [0] 12102" xfId="60000" hidden="1"/>
    <cellStyle name="Comma [0] 12103" xfId="30615" hidden="1"/>
    <cellStyle name="Comma [0] 12103" xfId="60002" hidden="1"/>
    <cellStyle name="Comma [0] 12104" xfId="28230" hidden="1"/>
    <cellStyle name="Comma [0] 12104" xfId="57617" hidden="1"/>
    <cellStyle name="Comma [0] 12105" xfId="29652" hidden="1"/>
    <cellStyle name="Comma [0] 12105" xfId="59039" hidden="1"/>
    <cellStyle name="Comma [0] 12106" xfId="30626" hidden="1"/>
    <cellStyle name="Comma [0] 12106" xfId="60013" hidden="1"/>
    <cellStyle name="Comma [0] 12107" xfId="30635" hidden="1"/>
    <cellStyle name="Comma [0] 12107" xfId="60022" hidden="1"/>
    <cellStyle name="Comma [0] 12108" xfId="30646" hidden="1"/>
    <cellStyle name="Comma [0] 12108" xfId="60033" hidden="1"/>
    <cellStyle name="Comma [0] 12109" xfId="30652" hidden="1"/>
    <cellStyle name="Comma [0] 12109" xfId="60039" hidden="1"/>
    <cellStyle name="Comma [0] 1211" xfId="6872" hidden="1"/>
    <cellStyle name="Comma [0] 1211" xfId="36260" hidden="1"/>
    <cellStyle name="Comma [0] 12110" xfId="30634" hidden="1"/>
    <cellStyle name="Comma [0] 12110" xfId="60021" hidden="1"/>
    <cellStyle name="Comma [0] 12111" xfId="30644" hidden="1"/>
    <cellStyle name="Comma [0] 12111" xfId="60031" hidden="1"/>
    <cellStyle name="Comma [0] 12112" xfId="30664" hidden="1"/>
    <cellStyle name="Comma [0] 12112" xfId="60051" hidden="1"/>
    <cellStyle name="Comma [0] 12113" xfId="30666" hidden="1"/>
    <cellStyle name="Comma [0] 12113" xfId="60053" hidden="1"/>
    <cellStyle name="Comma [0] 12114" xfId="30617" hidden="1"/>
    <cellStyle name="Comma [0] 12114" xfId="60004" hidden="1"/>
    <cellStyle name="Comma [0] 12115" xfId="28273" hidden="1"/>
    <cellStyle name="Comma [0] 12115" xfId="57660" hidden="1"/>
    <cellStyle name="Comma [0] 12116" xfId="30620" hidden="1"/>
    <cellStyle name="Comma [0] 12116" xfId="60007" hidden="1"/>
    <cellStyle name="Comma [0] 12117" xfId="28227" hidden="1"/>
    <cellStyle name="Comma [0] 12117" xfId="57614" hidden="1"/>
    <cellStyle name="Comma [0] 12118" xfId="28229" hidden="1"/>
    <cellStyle name="Comma [0] 12118" xfId="57616" hidden="1"/>
    <cellStyle name="Comma [0] 12119" xfId="30671" hidden="1"/>
    <cellStyle name="Comma [0] 12119" xfId="60058" hidden="1"/>
    <cellStyle name="Comma [0] 1212" xfId="6885" hidden="1"/>
    <cellStyle name="Comma [0] 1212" xfId="36273" hidden="1"/>
    <cellStyle name="Comma [0] 12120" xfId="29653" hidden="1"/>
    <cellStyle name="Comma [0] 12120" xfId="59040" hidden="1"/>
    <cellStyle name="Comma [0] 12121" xfId="28487" hidden="1"/>
    <cellStyle name="Comma [0] 12121" xfId="57874" hidden="1"/>
    <cellStyle name="Comma [0] 12122" xfId="30683" hidden="1"/>
    <cellStyle name="Comma [0] 12122" xfId="60070" hidden="1"/>
    <cellStyle name="Comma [0] 12123" xfId="30685" hidden="1"/>
    <cellStyle name="Comma [0] 12123" xfId="60072" hidden="1"/>
    <cellStyle name="Comma [0] 12124" xfId="30674" hidden="1"/>
    <cellStyle name="Comma [0] 12124" xfId="60061" hidden="1"/>
    <cellStyle name="Comma [0] 12125" xfId="30682" hidden="1"/>
    <cellStyle name="Comma [0] 12125" xfId="60069" hidden="1"/>
    <cellStyle name="Comma [0] 12126" xfId="28226" hidden="1"/>
    <cellStyle name="Comma [0] 12126" xfId="57613" hidden="1"/>
    <cellStyle name="Comma [0] 12127" xfId="30668" hidden="1"/>
    <cellStyle name="Comma [0] 12127" xfId="60055" hidden="1"/>
    <cellStyle name="Comma [0] 12128" xfId="30701" hidden="1"/>
    <cellStyle name="Comma [0] 12128" xfId="60088" hidden="1"/>
    <cellStyle name="Comma [0] 12129" xfId="30709" hidden="1"/>
    <cellStyle name="Comma [0] 12129" xfId="60096" hidden="1"/>
    <cellStyle name="Comma [0] 1213" xfId="6887" hidden="1"/>
    <cellStyle name="Comma [0] 1213" xfId="36275" hidden="1"/>
    <cellStyle name="Comma [0] 12130" xfId="30618" hidden="1"/>
    <cellStyle name="Comma [0] 12130" xfId="60005" hidden="1"/>
    <cellStyle name="Comma [0] 12131" xfId="30697" hidden="1"/>
    <cellStyle name="Comma [0] 12131" xfId="60084" hidden="1"/>
    <cellStyle name="Comma [0] 12132" xfId="30718" hidden="1"/>
    <cellStyle name="Comma [0] 12132" xfId="60105" hidden="1"/>
    <cellStyle name="Comma [0] 12133" xfId="30720" hidden="1"/>
    <cellStyle name="Comma [0] 12133" xfId="60107" hidden="1"/>
    <cellStyle name="Comma [0] 12134" xfId="30679" hidden="1"/>
    <cellStyle name="Comma [0] 12134" xfId="60066" hidden="1"/>
    <cellStyle name="Comma [0] 12135" xfId="30624" hidden="1"/>
    <cellStyle name="Comma [0] 12135" xfId="60011" hidden="1"/>
    <cellStyle name="Comma [0] 12136" xfId="30677" hidden="1"/>
    <cellStyle name="Comma [0] 12136" xfId="60064" hidden="1"/>
    <cellStyle name="Comma [0] 12137" xfId="30661" hidden="1"/>
    <cellStyle name="Comma [0] 12137" xfId="60048" hidden="1"/>
    <cellStyle name="Comma [0] 12138" xfId="30657" hidden="1"/>
    <cellStyle name="Comma [0] 12138" xfId="60044" hidden="1"/>
    <cellStyle name="Comma [0] 12139" xfId="30728" hidden="1"/>
    <cellStyle name="Comma [0] 12139" xfId="60115" hidden="1"/>
    <cellStyle name="Comma [0] 1214" xfId="6755" hidden="1"/>
    <cellStyle name="Comma [0] 1214" xfId="36143" hidden="1"/>
    <cellStyle name="Comma [0] 12140" xfId="28234" hidden="1"/>
    <cellStyle name="Comma [0] 12140" xfId="57621" hidden="1"/>
    <cellStyle name="Comma [0] 12141" xfId="28240" hidden="1"/>
    <cellStyle name="Comma [0] 12141" xfId="57627" hidden="1"/>
    <cellStyle name="Comma [0] 12142" xfId="30736" hidden="1"/>
    <cellStyle name="Comma [0] 12142" xfId="60123" hidden="1"/>
    <cellStyle name="Comma [0] 12143" xfId="30738" hidden="1"/>
    <cellStyle name="Comma [0] 12143" xfId="60125" hidden="1"/>
    <cellStyle name="Comma [0] 12144" xfId="30687" hidden="1"/>
    <cellStyle name="Comma [0] 12144" xfId="60074" hidden="1"/>
    <cellStyle name="Comma [0] 12145" xfId="30663" hidden="1"/>
    <cellStyle name="Comma [0] 12145" xfId="60050" hidden="1"/>
    <cellStyle name="Comma [0] 12146" xfId="30698" hidden="1"/>
    <cellStyle name="Comma [0] 12146" xfId="60085" hidden="1"/>
    <cellStyle name="Comma [0] 12147" xfId="30630" hidden="1"/>
    <cellStyle name="Comma [0] 12147" xfId="60017" hidden="1"/>
    <cellStyle name="Comma [0] 12148" xfId="30700" hidden="1"/>
    <cellStyle name="Comma [0] 12148" xfId="60087" hidden="1"/>
    <cellStyle name="Comma [0] 12149" xfId="30745" hidden="1"/>
    <cellStyle name="Comma [0] 12149" xfId="60132" hidden="1"/>
    <cellStyle name="Comma [0] 1215" xfId="6875" hidden="1"/>
    <cellStyle name="Comma [0] 1215" xfId="36263" hidden="1"/>
    <cellStyle name="Comma [0] 12150" xfId="30688" hidden="1"/>
    <cellStyle name="Comma [0] 12150" xfId="60075" hidden="1"/>
    <cellStyle name="Comma [0] 12151" xfId="30645" hidden="1"/>
    <cellStyle name="Comma [0] 12151" xfId="60032" hidden="1"/>
    <cellStyle name="Comma [0] 12152" xfId="30751" hidden="1"/>
    <cellStyle name="Comma [0] 12152" xfId="60138" hidden="1"/>
    <cellStyle name="Comma [0] 12153" xfId="30753" hidden="1"/>
    <cellStyle name="Comma [0] 12153" xfId="60140" hidden="1"/>
    <cellStyle name="Comma [0] 12154" xfId="30706" hidden="1"/>
    <cellStyle name="Comma [0] 12154" xfId="60093" hidden="1"/>
    <cellStyle name="Comma [0] 12155" xfId="30712" hidden="1"/>
    <cellStyle name="Comma [0] 12155" xfId="60099" hidden="1"/>
    <cellStyle name="Comma [0] 12156" xfId="28232" hidden="1"/>
    <cellStyle name="Comma [0] 12156" xfId="57619" hidden="1"/>
    <cellStyle name="Comma [0] 12157" xfId="30662" hidden="1"/>
    <cellStyle name="Comma [0] 12157" xfId="60049" hidden="1"/>
    <cellStyle name="Comma [0] 12158" xfId="30670" hidden="1"/>
    <cellStyle name="Comma [0] 12158" xfId="60057" hidden="1"/>
    <cellStyle name="Comma [0] 12159" xfId="30759" hidden="1"/>
    <cellStyle name="Comma [0] 12159" xfId="60146" hidden="1"/>
    <cellStyle name="Comma [0] 1216" xfId="6815" hidden="1"/>
    <cellStyle name="Comma [0] 1216" xfId="36203" hidden="1"/>
    <cellStyle name="Comma [0] 12160" xfId="30673" hidden="1"/>
    <cellStyle name="Comma [0] 12160" xfId="60060" hidden="1"/>
    <cellStyle name="Comma [0] 12161" xfId="30633" hidden="1"/>
    <cellStyle name="Comma [0] 12161" xfId="60020" hidden="1"/>
    <cellStyle name="Comma [0] 12162" xfId="30764" hidden="1"/>
    <cellStyle name="Comma [0] 12162" xfId="60151" hidden="1"/>
    <cellStyle name="Comma [0] 12163" xfId="30766" hidden="1"/>
    <cellStyle name="Comma [0] 12163" xfId="60153" hidden="1"/>
    <cellStyle name="Comma [0] 12164" xfId="30725" hidden="1"/>
    <cellStyle name="Comma [0] 12164" xfId="60112" hidden="1"/>
    <cellStyle name="Comma [0] 12165" xfId="30731" hidden="1"/>
    <cellStyle name="Comma [0] 12165" xfId="60118" hidden="1"/>
    <cellStyle name="Comma [0] 12166" xfId="30632" hidden="1"/>
    <cellStyle name="Comma [0] 12166" xfId="60019" hidden="1"/>
    <cellStyle name="Comma [0] 12167" xfId="30713" hidden="1"/>
    <cellStyle name="Comma [0] 12167" xfId="60100" hidden="1"/>
    <cellStyle name="Comma [0] 12168" xfId="30692" hidden="1"/>
    <cellStyle name="Comma [0] 12168" xfId="60079" hidden="1"/>
    <cellStyle name="Comma [0] 12169" xfId="30770" hidden="1"/>
    <cellStyle name="Comma [0] 12169" xfId="60157" hidden="1"/>
    <cellStyle name="Comma [0] 1217" xfId="6849" hidden="1"/>
    <cellStyle name="Comma [0] 1217" xfId="36237" hidden="1"/>
    <cellStyle name="Comma [0] 12170" xfId="30711" hidden="1"/>
    <cellStyle name="Comma [0] 12170" xfId="60098" hidden="1"/>
    <cellStyle name="Comma [0] 12171" xfId="30649" hidden="1"/>
    <cellStyle name="Comma [0] 12171" xfId="60036" hidden="1"/>
    <cellStyle name="Comma [0] 12172" xfId="30777" hidden="1"/>
    <cellStyle name="Comma [0] 12172" xfId="60164" hidden="1"/>
    <cellStyle name="Comma [0] 12173" xfId="30779" hidden="1"/>
    <cellStyle name="Comma [0] 12173" xfId="60166" hidden="1"/>
    <cellStyle name="Comma [0] 12174" xfId="30743" hidden="1"/>
    <cellStyle name="Comma [0] 12174" xfId="60130" hidden="1"/>
    <cellStyle name="Comma [0] 12175" xfId="30748" hidden="1"/>
    <cellStyle name="Comma [0] 12175" xfId="60135" hidden="1"/>
    <cellStyle name="Comma [0] 12176" xfId="28224" hidden="1"/>
    <cellStyle name="Comma [0] 12176" xfId="57611" hidden="1"/>
    <cellStyle name="Comma [0] 12177" xfId="30732" hidden="1"/>
    <cellStyle name="Comma [0] 12177" xfId="60119" hidden="1"/>
    <cellStyle name="Comma [0] 12178" xfId="30637" hidden="1"/>
    <cellStyle name="Comma [0] 12178" xfId="60024" hidden="1"/>
    <cellStyle name="Comma [0] 12179" xfId="30783" hidden="1"/>
    <cellStyle name="Comma [0] 12179" xfId="60170" hidden="1"/>
    <cellStyle name="Comma [0] 1218" xfId="6862" hidden="1"/>
    <cellStyle name="Comma [0] 1218" xfId="36250" hidden="1"/>
    <cellStyle name="Comma [0] 12180" xfId="30730" hidden="1"/>
    <cellStyle name="Comma [0] 12180" xfId="60117" hidden="1"/>
    <cellStyle name="Comma [0] 12181" xfId="30669" hidden="1"/>
    <cellStyle name="Comma [0] 12181" xfId="60056" hidden="1"/>
    <cellStyle name="Comma [0] 12182" xfId="30787" hidden="1"/>
    <cellStyle name="Comma [0] 12182" xfId="60174" hidden="1"/>
    <cellStyle name="Comma [0] 12183" xfId="30789" hidden="1"/>
    <cellStyle name="Comma [0] 12183" xfId="60176" hidden="1"/>
    <cellStyle name="Comma [0] 12184" xfId="30757" hidden="1"/>
    <cellStyle name="Comma [0] 12184" xfId="60144" hidden="1"/>
    <cellStyle name="Comma [0] 12185" xfId="30761" hidden="1"/>
    <cellStyle name="Comma [0] 12185" xfId="60148" hidden="1"/>
    <cellStyle name="Comma [0] 12186" xfId="30651" hidden="1"/>
    <cellStyle name="Comma [0] 12186" xfId="60038" hidden="1"/>
    <cellStyle name="Comma [0] 12187" xfId="30749" hidden="1"/>
    <cellStyle name="Comma [0] 12187" xfId="60136" hidden="1"/>
    <cellStyle name="Comma [0] 12188" xfId="30641" hidden="1"/>
    <cellStyle name="Comma [0] 12188" xfId="60028" hidden="1"/>
    <cellStyle name="Comma [0] 12189" xfId="30793" hidden="1"/>
    <cellStyle name="Comma [0] 12189" xfId="60180" hidden="1"/>
    <cellStyle name="Comma [0] 1219" xfId="6890" hidden="1"/>
    <cellStyle name="Comma [0] 1219" xfId="36278" hidden="1"/>
    <cellStyle name="Comma [0] 12190" xfId="30747" hidden="1"/>
    <cellStyle name="Comma [0] 12190" xfId="60134" hidden="1"/>
    <cellStyle name="Comma [0] 12191" xfId="30716" hidden="1"/>
    <cellStyle name="Comma [0] 12191" xfId="60103" hidden="1"/>
    <cellStyle name="Comma [0] 12192" xfId="30797" hidden="1"/>
    <cellStyle name="Comma [0] 12192" xfId="60184" hidden="1"/>
    <cellStyle name="Comma [0] 12193" xfId="30799" hidden="1"/>
    <cellStyle name="Comma [0] 12193" xfId="60186" hidden="1"/>
    <cellStyle name="Comma [0] 12194" xfId="30785" hidden="1"/>
    <cellStyle name="Comma [0] 12194" xfId="60172" hidden="1"/>
    <cellStyle name="Comma [0] 12195" xfId="30772" hidden="1"/>
    <cellStyle name="Comma [0] 12195" xfId="60159" hidden="1"/>
    <cellStyle name="Comma [0] 12196" xfId="30796" hidden="1"/>
    <cellStyle name="Comma [0] 12196" xfId="60183" hidden="1"/>
    <cellStyle name="Comma [0] 12197" xfId="30762" hidden="1"/>
    <cellStyle name="Comma [0] 12197" xfId="60149" hidden="1"/>
    <cellStyle name="Comma [0] 12198" xfId="30734" hidden="1"/>
    <cellStyle name="Comma [0] 12198" xfId="60121" hidden="1"/>
    <cellStyle name="Comma [0] 12199" xfId="30801" hidden="1"/>
    <cellStyle name="Comma [0] 12199" xfId="60188" hidden="1"/>
    <cellStyle name="Comma [0] 122" xfId="4731" hidden="1"/>
    <cellStyle name="Comma [0] 122" xfId="34119" hidden="1"/>
    <cellStyle name="Comma [0] 1220" xfId="6853" hidden="1"/>
    <cellStyle name="Comma [0] 1220" xfId="36241" hidden="1"/>
    <cellStyle name="Comma [0] 12200" xfId="30758" hidden="1"/>
    <cellStyle name="Comma [0] 12200" xfId="60145" hidden="1"/>
    <cellStyle name="Comma [0] 12201" xfId="30792" hidden="1"/>
    <cellStyle name="Comma [0] 12201" xfId="60179" hidden="1"/>
    <cellStyle name="Comma [0] 12202" xfId="30805" hidden="1"/>
    <cellStyle name="Comma [0] 12202" xfId="60192" hidden="1"/>
    <cellStyle name="Comma [0] 12203" xfId="30807" hidden="1"/>
    <cellStyle name="Comma [0] 12203" xfId="60194" hidden="1"/>
    <cellStyle name="Comma [0] 12204" xfId="30675" hidden="1"/>
    <cellStyle name="Comma [0] 12204" xfId="60062" hidden="1"/>
    <cellStyle name="Comma [0] 12205" xfId="30795" hidden="1"/>
    <cellStyle name="Comma [0] 12205" xfId="60182" hidden="1"/>
    <cellStyle name="Comma [0] 12206" xfId="30735" hidden="1"/>
    <cellStyle name="Comma [0] 12206" xfId="60122" hidden="1"/>
    <cellStyle name="Comma [0] 12207" xfId="30769" hidden="1"/>
    <cellStyle name="Comma [0] 12207" xfId="60156" hidden="1"/>
    <cellStyle name="Comma [0] 12208" xfId="30782" hidden="1"/>
    <cellStyle name="Comma [0] 12208" xfId="60169" hidden="1"/>
    <cellStyle name="Comma [0] 12209" xfId="30810" hidden="1"/>
    <cellStyle name="Comma [0] 12209" xfId="60197" hidden="1"/>
    <cellStyle name="Comma [0] 1221" xfId="6813" hidden="1"/>
    <cellStyle name="Comma [0] 1221" xfId="36201" hidden="1"/>
    <cellStyle name="Comma [0] 12210" xfId="30773" hidden="1"/>
    <cellStyle name="Comma [0] 12210" xfId="60160" hidden="1"/>
    <cellStyle name="Comma [0] 12211" xfId="30733" hidden="1"/>
    <cellStyle name="Comma [0] 12211" xfId="60120" hidden="1"/>
    <cellStyle name="Comma [0] 12212" xfId="30812" hidden="1"/>
    <cellStyle name="Comma [0] 12212" xfId="60199" hidden="1"/>
    <cellStyle name="Comma [0] 12213" xfId="30814" hidden="1"/>
    <cellStyle name="Comma [0] 12213" xfId="60201" hidden="1"/>
    <cellStyle name="Comma [0] 12214" xfId="30871" hidden="1"/>
    <cellStyle name="Comma [0] 12214" xfId="60258" hidden="1"/>
    <cellStyle name="Comma [0] 12215" xfId="30890" hidden="1"/>
    <cellStyle name="Comma [0] 12215" xfId="60277" hidden="1"/>
    <cellStyle name="Comma [0] 12216" xfId="30897" hidden="1"/>
    <cellStyle name="Comma [0] 12216" xfId="60284" hidden="1"/>
    <cellStyle name="Comma [0] 12217" xfId="30904" hidden="1"/>
    <cellStyle name="Comma [0] 12217" xfId="60291" hidden="1"/>
    <cellStyle name="Comma [0] 12218" xfId="30909" hidden="1"/>
    <cellStyle name="Comma [0] 12218" xfId="60296" hidden="1"/>
    <cellStyle name="Comma [0] 12219" xfId="30896" hidden="1"/>
    <cellStyle name="Comma [0] 12219" xfId="60283" hidden="1"/>
    <cellStyle name="Comma [0] 1222" xfId="6893" hidden="1"/>
    <cellStyle name="Comma [0] 1222" xfId="36281" hidden="1"/>
    <cellStyle name="Comma [0] 12220" xfId="30901" hidden="1"/>
    <cellStyle name="Comma [0] 12220" xfId="60288" hidden="1"/>
    <cellStyle name="Comma [0] 12221" xfId="30913" hidden="1"/>
    <cellStyle name="Comma [0] 12221" xfId="60300" hidden="1"/>
    <cellStyle name="Comma [0] 12222" xfId="30915" hidden="1"/>
    <cellStyle name="Comma [0] 12222" xfId="60302" hidden="1"/>
    <cellStyle name="Comma [0] 12223" xfId="30886" hidden="1"/>
    <cellStyle name="Comma [0] 12223" xfId="60273" hidden="1"/>
    <cellStyle name="Comma [0] 12224" xfId="30875" hidden="1"/>
    <cellStyle name="Comma [0] 12224" xfId="60262" hidden="1"/>
    <cellStyle name="Comma [0] 12225" xfId="30926" hidden="1"/>
    <cellStyle name="Comma [0] 12225" xfId="60313" hidden="1"/>
    <cellStyle name="Comma [0] 12226" xfId="30935" hidden="1"/>
    <cellStyle name="Comma [0] 12226" xfId="60322" hidden="1"/>
    <cellStyle name="Comma [0] 12227" xfId="30946" hidden="1"/>
    <cellStyle name="Comma [0] 12227" xfId="60333" hidden="1"/>
    <cellStyle name="Comma [0] 12228" xfId="30952" hidden="1"/>
    <cellStyle name="Comma [0] 12228" xfId="60339" hidden="1"/>
    <cellStyle name="Comma [0] 12229" xfId="30934" hidden="1"/>
    <cellStyle name="Comma [0] 12229" xfId="60321" hidden="1"/>
    <cellStyle name="Comma [0] 1223" xfId="6895" hidden="1"/>
    <cellStyle name="Comma [0] 1223" xfId="36283" hidden="1"/>
    <cellStyle name="Comma [0] 12230" xfId="30944" hidden="1"/>
    <cellStyle name="Comma [0] 12230" xfId="60331" hidden="1"/>
    <cellStyle name="Comma [0] 12231" xfId="30964" hidden="1"/>
    <cellStyle name="Comma [0] 12231" xfId="60351" hidden="1"/>
    <cellStyle name="Comma [0] 12232" xfId="30966" hidden="1"/>
    <cellStyle name="Comma [0] 12232" xfId="60353" hidden="1"/>
    <cellStyle name="Comma [0] 12233" xfId="30917" hidden="1"/>
    <cellStyle name="Comma [0] 12233" xfId="60304" hidden="1"/>
    <cellStyle name="Comma [0] 12234" xfId="30878" hidden="1"/>
    <cellStyle name="Comma [0] 12234" xfId="60265" hidden="1"/>
    <cellStyle name="Comma [0] 12235" xfId="30920" hidden="1"/>
    <cellStyle name="Comma [0] 12235" xfId="60307" hidden="1"/>
    <cellStyle name="Comma [0] 12236" xfId="30883" hidden="1"/>
    <cellStyle name="Comma [0] 12236" xfId="60270" hidden="1"/>
    <cellStyle name="Comma [0] 12237" xfId="30885" hidden="1"/>
    <cellStyle name="Comma [0] 12237" xfId="60272" hidden="1"/>
    <cellStyle name="Comma [0] 12238" xfId="30971" hidden="1"/>
    <cellStyle name="Comma [0] 12238" xfId="60358" hidden="1"/>
    <cellStyle name="Comma [0] 12239" xfId="30874" hidden="1"/>
    <cellStyle name="Comma [0] 12239" xfId="60261" hidden="1"/>
    <cellStyle name="Comma [0] 1224" xfId="6614" hidden="1"/>
    <cellStyle name="Comma [0] 1224" xfId="36002" hidden="1"/>
    <cellStyle name="Comma [0] 12240" xfId="30882" hidden="1"/>
    <cellStyle name="Comma [0] 12240" xfId="60269" hidden="1"/>
    <cellStyle name="Comma [0] 12241" xfId="30983" hidden="1"/>
    <cellStyle name="Comma [0] 12241" xfId="60370" hidden="1"/>
    <cellStyle name="Comma [0] 12242" xfId="30985" hidden="1"/>
    <cellStyle name="Comma [0] 12242" xfId="60372" hidden="1"/>
    <cellStyle name="Comma [0] 12243" xfId="30974" hidden="1"/>
    <cellStyle name="Comma [0] 12243" xfId="60361" hidden="1"/>
    <cellStyle name="Comma [0] 12244" xfId="30982" hidden="1"/>
    <cellStyle name="Comma [0] 12244" xfId="60369" hidden="1"/>
    <cellStyle name="Comma [0] 12245" xfId="30880" hidden="1"/>
    <cellStyle name="Comma [0] 12245" xfId="60267" hidden="1"/>
    <cellStyle name="Comma [0] 12246" xfId="30968" hidden="1"/>
    <cellStyle name="Comma [0] 12246" xfId="60355" hidden="1"/>
    <cellStyle name="Comma [0] 12247" xfId="31001" hidden="1"/>
    <cellStyle name="Comma [0] 12247" xfId="60388" hidden="1"/>
    <cellStyle name="Comma [0] 12248" xfId="31009" hidden="1"/>
    <cellStyle name="Comma [0] 12248" xfId="60396" hidden="1"/>
    <cellStyle name="Comma [0] 12249" xfId="30918" hidden="1"/>
    <cellStyle name="Comma [0] 12249" xfId="60305" hidden="1"/>
    <cellStyle name="Comma [0] 1225" xfId="6596" hidden="1"/>
    <cellStyle name="Comma [0] 1225" xfId="35984" hidden="1"/>
    <cellStyle name="Comma [0] 12250" xfId="30997" hidden="1"/>
    <cellStyle name="Comma [0] 12250" xfId="60384" hidden="1"/>
    <cellStyle name="Comma [0] 12251" xfId="31018" hidden="1"/>
    <cellStyle name="Comma [0] 12251" xfId="60405" hidden="1"/>
    <cellStyle name="Comma [0] 12252" xfId="31020" hidden="1"/>
    <cellStyle name="Comma [0] 12252" xfId="60407" hidden="1"/>
    <cellStyle name="Comma [0] 12253" xfId="30979" hidden="1"/>
    <cellStyle name="Comma [0] 12253" xfId="60366" hidden="1"/>
    <cellStyle name="Comma [0] 12254" xfId="30924" hidden="1"/>
    <cellStyle name="Comma [0] 12254" xfId="60311" hidden="1"/>
    <cellStyle name="Comma [0] 12255" xfId="30977" hidden="1"/>
    <cellStyle name="Comma [0] 12255" xfId="60364" hidden="1"/>
    <cellStyle name="Comma [0] 12256" xfId="30961" hidden="1"/>
    <cellStyle name="Comma [0] 12256" xfId="60348" hidden="1"/>
    <cellStyle name="Comma [0] 12257" xfId="30957" hidden="1"/>
    <cellStyle name="Comma [0] 12257" xfId="60344" hidden="1"/>
    <cellStyle name="Comma [0] 12258" xfId="31028" hidden="1"/>
    <cellStyle name="Comma [0] 12258" xfId="60415" hidden="1"/>
    <cellStyle name="Comma [0] 12259" xfId="30894" hidden="1"/>
    <cellStyle name="Comma [0] 12259" xfId="60281" hidden="1"/>
    <cellStyle name="Comma [0] 1226" xfId="6899" hidden="1"/>
    <cellStyle name="Comma [0] 1226" xfId="36287" hidden="1"/>
    <cellStyle name="Comma [0] 12260" xfId="30887" hidden="1"/>
    <cellStyle name="Comma [0] 12260" xfId="60274" hidden="1"/>
    <cellStyle name="Comma [0] 12261" xfId="31036" hidden="1"/>
    <cellStyle name="Comma [0] 12261" xfId="60423" hidden="1"/>
    <cellStyle name="Comma [0] 12262" xfId="31038" hidden="1"/>
    <cellStyle name="Comma [0] 12262" xfId="60425" hidden="1"/>
    <cellStyle name="Comma [0] 12263" xfId="30987" hidden="1"/>
    <cellStyle name="Comma [0] 12263" xfId="60374" hidden="1"/>
    <cellStyle name="Comma [0] 12264" xfId="30963" hidden="1"/>
    <cellStyle name="Comma [0] 12264" xfId="60350" hidden="1"/>
    <cellStyle name="Comma [0] 12265" xfId="30998" hidden="1"/>
    <cellStyle name="Comma [0] 12265" xfId="60385" hidden="1"/>
    <cellStyle name="Comma [0] 12266" xfId="30930" hidden="1"/>
    <cellStyle name="Comma [0] 12266" xfId="60317" hidden="1"/>
    <cellStyle name="Comma [0] 12267" xfId="31000" hidden="1"/>
    <cellStyle name="Comma [0] 12267" xfId="60387" hidden="1"/>
    <cellStyle name="Comma [0] 12268" xfId="31045" hidden="1"/>
    <cellStyle name="Comma [0] 12268" xfId="60432" hidden="1"/>
    <cellStyle name="Comma [0] 12269" xfId="30988" hidden="1"/>
    <cellStyle name="Comma [0] 12269" xfId="60375" hidden="1"/>
    <cellStyle name="Comma [0] 1227" xfId="6906" hidden="1"/>
    <cellStyle name="Comma [0] 1227" xfId="36294" hidden="1"/>
    <cellStyle name="Comma [0] 12270" xfId="30945" hidden="1"/>
    <cellStyle name="Comma [0] 12270" xfId="60332" hidden="1"/>
    <cellStyle name="Comma [0] 12271" xfId="31051" hidden="1"/>
    <cellStyle name="Comma [0] 12271" xfId="60438" hidden="1"/>
    <cellStyle name="Comma [0] 12272" xfId="31053" hidden="1"/>
    <cellStyle name="Comma [0] 12272" xfId="60440" hidden="1"/>
    <cellStyle name="Comma [0] 12273" xfId="31006" hidden="1"/>
    <cellStyle name="Comma [0] 12273" xfId="60393" hidden="1"/>
    <cellStyle name="Comma [0] 12274" xfId="31012" hidden="1"/>
    <cellStyle name="Comma [0] 12274" xfId="60399" hidden="1"/>
    <cellStyle name="Comma [0] 12275" xfId="30893" hidden="1"/>
    <cellStyle name="Comma [0] 12275" xfId="60280" hidden="1"/>
    <cellStyle name="Comma [0] 12276" xfId="30962" hidden="1"/>
    <cellStyle name="Comma [0] 12276" xfId="60349" hidden="1"/>
    <cellStyle name="Comma [0] 12277" xfId="30970" hidden="1"/>
    <cellStyle name="Comma [0] 12277" xfId="60357" hidden="1"/>
    <cellStyle name="Comma [0] 12278" xfId="31059" hidden="1"/>
    <cellStyle name="Comma [0] 12278" xfId="60446" hidden="1"/>
    <cellStyle name="Comma [0] 12279" xfId="30973" hidden="1"/>
    <cellStyle name="Comma [0] 12279" xfId="60360" hidden="1"/>
    <cellStyle name="Comma [0] 1228" xfId="6908" hidden="1"/>
    <cellStyle name="Comma [0] 1228" xfId="36296" hidden="1"/>
    <cellStyle name="Comma [0] 12280" xfId="30933" hidden="1"/>
    <cellStyle name="Comma [0] 12280" xfId="60320" hidden="1"/>
    <cellStyle name="Comma [0] 12281" xfId="31064" hidden="1"/>
    <cellStyle name="Comma [0] 12281" xfId="60451" hidden="1"/>
    <cellStyle name="Comma [0] 12282" xfId="31066" hidden="1"/>
    <cellStyle name="Comma [0] 12282" xfId="60453" hidden="1"/>
    <cellStyle name="Comma [0] 12283" xfId="31025" hidden="1"/>
    <cellStyle name="Comma [0] 12283" xfId="60412" hidden="1"/>
    <cellStyle name="Comma [0] 12284" xfId="31031" hidden="1"/>
    <cellStyle name="Comma [0] 12284" xfId="60418" hidden="1"/>
    <cellStyle name="Comma [0] 12285" xfId="30932" hidden="1"/>
    <cellStyle name="Comma [0] 12285" xfId="60319" hidden="1"/>
    <cellStyle name="Comma [0] 12286" xfId="31013" hidden="1"/>
    <cellStyle name="Comma [0] 12286" xfId="60400" hidden="1"/>
    <cellStyle name="Comma [0] 12287" xfId="30992" hidden="1"/>
    <cellStyle name="Comma [0] 12287" xfId="60379" hidden="1"/>
    <cellStyle name="Comma [0] 12288" xfId="31070" hidden="1"/>
    <cellStyle name="Comma [0] 12288" xfId="60457" hidden="1"/>
    <cellStyle name="Comma [0] 12289" xfId="31011" hidden="1"/>
    <cellStyle name="Comma [0] 12289" xfId="60398" hidden="1"/>
    <cellStyle name="Comma [0] 1229" xfId="6898" hidden="1"/>
    <cellStyle name="Comma [0] 1229" xfId="36286" hidden="1"/>
    <cellStyle name="Comma [0] 12290" xfId="30949" hidden="1"/>
    <cellStyle name="Comma [0] 12290" xfId="60336" hidden="1"/>
    <cellStyle name="Comma [0] 12291" xfId="31077" hidden="1"/>
    <cellStyle name="Comma [0] 12291" xfId="60464" hidden="1"/>
    <cellStyle name="Comma [0] 12292" xfId="31079" hidden="1"/>
    <cellStyle name="Comma [0] 12292" xfId="60466" hidden="1"/>
    <cellStyle name="Comma [0] 12293" xfId="31043" hidden="1"/>
    <cellStyle name="Comma [0] 12293" xfId="60430" hidden="1"/>
    <cellStyle name="Comma [0] 12294" xfId="31048" hidden="1"/>
    <cellStyle name="Comma [0] 12294" xfId="60435" hidden="1"/>
    <cellStyle name="Comma [0] 12295" xfId="30877" hidden="1"/>
    <cellStyle name="Comma [0] 12295" xfId="60264" hidden="1"/>
    <cellStyle name="Comma [0] 12296" xfId="31032" hidden="1"/>
    <cellStyle name="Comma [0] 12296" xfId="60419" hidden="1"/>
    <cellStyle name="Comma [0] 12297" xfId="30937" hidden="1"/>
    <cellStyle name="Comma [0] 12297" xfId="60324" hidden="1"/>
    <cellStyle name="Comma [0] 12298" xfId="31083" hidden="1"/>
    <cellStyle name="Comma [0] 12298" xfId="60470" hidden="1"/>
    <cellStyle name="Comma [0] 12299" xfId="31030" hidden="1"/>
    <cellStyle name="Comma [0] 12299" xfId="60417" hidden="1"/>
    <cellStyle name="Comma [0] 123" xfId="4621" hidden="1"/>
    <cellStyle name="Comma [0] 123" xfId="34009" hidden="1"/>
    <cellStyle name="Comma [0] 1230" xfId="6904" hidden="1"/>
    <cellStyle name="Comma [0] 1230" xfId="36292" hidden="1"/>
    <cellStyle name="Comma [0] 12300" xfId="30969" hidden="1"/>
    <cellStyle name="Comma [0] 12300" xfId="60356" hidden="1"/>
    <cellStyle name="Comma [0] 12301" xfId="31087" hidden="1"/>
    <cellStyle name="Comma [0] 12301" xfId="60474" hidden="1"/>
    <cellStyle name="Comma [0] 12302" xfId="31089" hidden="1"/>
    <cellStyle name="Comma [0] 12302" xfId="60476" hidden="1"/>
    <cellStyle name="Comma [0] 12303" xfId="31057" hidden="1"/>
    <cellStyle name="Comma [0] 12303" xfId="60444" hidden="1"/>
    <cellStyle name="Comma [0] 12304" xfId="31061" hidden="1"/>
    <cellStyle name="Comma [0] 12304" xfId="60448" hidden="1"/>
    <cellStyle name="Comma [0] 12305" xfId="30951" hidden="1"/>
    <cellStyle name="Comma [0] 12305" xfId="60338" hidden="1"/>
    <cellStyle name="Comma [0] 12306" xfId="31049" hidden="1"/>
    <cellStyle name="Comma [0] 12306" xfId="60436" hidden="1"/>
    <cellStyle name="Comma [0] 12307" xfId="30941" hidden="1"/>
    <cellStyle name="Comma [0] 12307" xfId="60328" hidden="1"/>
    <cellStyle name="Comma [0] 12308" xfId="31093" hidden="1"/>
    <cellStyle name="Comma [0] 12308" xfId="60480" hidden="1"/>
    <cellStyle name="Comma [0] 12309" xfId="31047" hidden="1"/>
    <cellStyle name="Comma [0] 12309" xfId="60434" hidden="1"/>
    <cellStyle name="Comma [0] 1231" xfId="6911" hidden="1"/>
    <cellStyle name="Comma [0] 1231" xfId="36299" hidden="1"/>
    <cellStyle name="Comma [0] 12310" xfId="31016" hidden="1"/>
    <cellStyle name="Comma [0] 12310" xfId="60403" hidden="1"/>
    <cellStyle name="Comma [0] 12311" xfId="31097" hidden="1"/>
    <cellStyle name="Comma [0] 12311" xfId="60484" hidden="1"/>
    <cellStyle name="Comma [0] 12312" xfId="31099" hidden="1"/>
    <cellStyle name="Comma [0] 12312" xfId="60486" hidden="1"/>
    <cellStyle name="Comma [0] 12313" xfId="31085" hidden="1"/>
    <cellStyle name="Comma [0] 12313" xfId="60472" hidden="1"/>
    <cellStyle name="Comma [0] 12314" xfId="31072" hidden="1"/>
    <cellStyle name="Comma [0] 12314" xfId="60459" hidden="1"/>
    <cellStyle name="Comma [0] 12315" xfId="31096" hidden="1"/>
    <cellStyle name="Comma [0] 12315" xfId="60483" hidden="1"/>
    <cellStyle name="Comma [0] 12316" xfId="31062" hidden="1"/>
    <cellStyle name="Comma [0] 12316" xfId="60449" hidden="1"/>
    <cellStyle name="Comma [0] 12317" xfId="31034" hidden="1"/>
    <cellStyle name="Comma [0] 12317" xfId="60421" hidden="1"/>
    <cellStyle name="Comma [0] 12318" xfId="31101" hidden="1"/>
    <cellStyle name="Comma [0] 12318" xfId="60488" hidden="1"/>
    <cellStyle name="Comma [0] 12319" xfId="31058" hidden="1"/>
    <cellStyle name="Comma [0] 12319" xfId="60445" hidden="1"/>
    <cellStyle name="Comma [0] 1232" xfId="6913" hidden="1"/>
    <cellStyle name="Comma [0] 1232" xfId="36301" hidden="1"/>
    <cellStyle name="Comma [0] 12320" xfId="31092" hidden="1"/>
    <cellStyle name="Comma [0] 12320" xfId="60479" hidden="1"/>
    <cellStyle name="Comma [0] 12321" xfId="31105" hidden="1"/>
    <cellStyle name="Comma [0] 12321" xfId="60492" hidden="1"/>
    <cellStyle name="Comma [0] 12322" xfId="31107" hidden="1"/>
    <cellStyle name="Comma [0] 12322" xfId="60494" hidden="1"/>
    <cellStyle name="Comma [0] 12323" xfId="30975" hidden="1"/>
    <cellStyle name="Comma [0] 12323" xfId="60362" hidden="1"/>
    <cellStyle name="Comma [0] 12324" xfId="31095" hidden="1"/>
    <cellStyle name="Comma [0] 12324" xfId="60482" hidden="1"/>
    <cellStyle name="Comma [0] 12325" xfId="31035" hidden="1"/>
    <cellStyle name="Comma [0] 12325" xfId="60422" hidden="1"/>
    <cellStyle name="Comma [0] 12326" xfId="31069" hidden="1"/>
    <cellStyle name="Comma [0] 12326" xfId="60456" hidden="1"/>
    <cellStyle name="Comma [0] 12327" xfId="31082" hidden="1"/>
    <cellStyle name="Comma [0] 12327" xfId="60469" hidden="1"/>
    <cellStyle name="Comma [0] 12328" xfId="31110" hidden="1"/>
    <cellStyle name="Comma [0] 12328" xfId="60497" hidden="1"/>
    <cellStyle name="Comma [0] 12329" xfId="31073" hidden="1"/>
    <cellStyle name="Comma [0] 12329" xfId="60460" hidden="1"/>
    <cellStyle name="Comma [0] 1233" xfId="6688" hidden="1"/>
    <cellStyle name="Comma [0] 1233" xfId="36076" hidden="1"/>
    <cellStyle name="Comma [0] 12330" xfId="31033" hidden="1"/>
    <cellStyle name="Comma [0] 12330" xfId="60420" hidden="1"/>
    <cellStyle name="Comma [0] 12331" xfId="31113" hidden="1"/>
    <cellStyle name="Comma [0] 12331" xfId="60500" hidden="1"/>
    <cellStyle name="Comma [0] 12332" xfId="31115" hidden="1"/>
    <cellStyle name="Comma [0] 12332" xfId="60502" hidden="1"/>
    <cellStyle name="Comma [0] 12333" xfId="30834" hidden="1"/>
    <cellStyle name="Comma [0] 12333" xfId="60221" hidden="1"/>
    <cellStyle name="Comma [0] 12334" xfId="30816" hidden="1"/>
    <cellStyle name="Comma [0] 12334" xfId="60203" hidden="1"/>
    <cellStyle name="Comma [0] 12335" xfId="31119" hidden="1"/>
    <cellStyle name="Comma [0] 12335" xfId="60506" hidden="1"/>
    <cellStyle name="Comma [0] 12336" xfId="31126" hidden="1"/>
    <cellStyle name="Comma [0] 12336" xfId="60513" hidden="1"/>
    <cellStyle name="Comma [0] 12337" xfId="31128" hidden="1"/>
    <cellStyle name="Comma [0] 12337" xfId="60515" hidden="1"/>
    <cellStyle name="Comma [0] 12338" xfId="31118" hidden="1"/>
    <cellStyle name="Comma [0] 12338" xfId="60505" hidden="1"/>
    <cellStyle name="Comma [0] 12339" xfId="31124" hidden="1"/>
    <cellStyle name="Comma [0] 12339" xfId="60511" hidden="1"/>
    <cellStyle name="Comma [0] 1234" xfId="6644" hidden="1"/>
    <cellStyle name="Comma [0] 1234" xfId="36032" hidden="1"/>
    <cellStyle name="Comma [0] 12340" xfId="31131" hidden="1"/>
    <cellStyle name="Comma [0] 12340" xfId="60518" hidden="1"/>
    <cellStyle name="Comma [0] 12341" xfId="31133" hidden="1"/>
    <cellStyle name="Comma [0] 12341" xfId="60520" hidden="1"/>
    <cellStyle name="Comma [0] 12342" xfId="30908" hidden="1"/>
    <cellStyle name="Comma [0] 12342" xfId="60295" hidden="1"/>
    <cellStyle name="Comma [0] 12343" xfId="30864" hidden="1"/>
    <cellStyle name="Comma [0] 12343" xfId="60251" hidden="1"/>
    <cellStyle name="Comma [0] 12344" xfId="31144" hidden="1"/>
    <cellStyle name="Comma [0] 12344" xfId="60531" hidden="1"/>
    <cellStyle name="Comma [0] 12345" xfId="31153" hidden="1"/>
    <cellStyle name="Comma [0] 12345" xfId="60540" hidden="1"/>
    <cellStyle name="Comma [0] 12346" xfId="31164" hidden="1"/>
    <cellStyle name="Comma [0] 12346" xfId="60551" hidden="1"/>
    <cellStyle name="Comma [0] 12347" xfId="31170" hidden="1"/>
    <cellStyle name="Comma [0] 12347" xfId="60557" hidden="1"/>
    <cellStyle name="Comma [0] 12348" xfId="31152" hidden="1"/>
    <cellStyle name="Comma [0] 12348" xfId="60539" hidden="1"/>
    <cellStyle name="Comma [0] 12349" xfId="31162" hidden="1"/>
    <cellStyle name="Comma [0] 12349" xfId="60549" hidden="1"/>
    <cellStyle name="Comma [0] 1235" xfId="6924" hidden="1"/>
    <cellStyle name="Comma [0] 1235" xfId="36312" hidden="1"/>
    <cellStyle name="Comma [0] 12350" xfId="31182" hidden="1"/>
    <cellStyle name="Comma [0] 12350" xfId="60569" hidden="1"/>
    <cellStyle name="Comma [0] 12351" xfId="31184" hidden="1"/>
    <cellStyle name="Comma [0] 12351" xfId="60571" hidden="1"/>
    <cellStyle name="Comma [0] 12352" xfId="31135" hidden="1"/>
    <cellStyle name="Comma [0] 12352" xfId="60522" hidden="1"/>
    <cellStyle name="Comma [0] 12353" xfId="30829" hidden="1"/>
    <cellStyle name="Comma [0] 12353" xfId="60216" hidden="1"/>
    <cellStyle name="Comma [0] 12354" xfId="31138" hidden="1"/>
    <cellStyle name="Comma [0] 12354" xfId="60525" hidden="1"/>
    <cellStyle name="Comma [0] 12355" xfId="30863" hidden="1"/>
    <cellStyle name="Comma [0] 12355" xfId="60250" hidden="1"/>
    <cellStyle name="Comma [0] 12356" xfId="30862" hidden="1"/>
    <cellStyle name="Comma [0] 12356" xfId="60249" hidden="1"/>
    <cellStyle name="Comma [0] 12357" xfId="31189" hidden="1"/>
    <cellStyle name="Comma [0] 12357" xfId="60576" hidden="1"/>
    <cellStyle name="Comma [0] 12358" xfId="30831" hidden="1"/>
    <cellStyle name="Comma [0] 12358" xfId="60218" hidden="1"/>
    <cellStyle name="Comma [0] 12359" xfId="30865" hidden="1"/>
    <cellStyle name="Comma [0] 12359" xfId="60252" hidden="1"/>
    <cellStyle name="Comma [0] 1236" xfId="6933" hidden="1"/>
    <cellStyle name="Comma [0] 1236" xfId="36321" hidden="1"/>
    <cellStyle name="Comma [0] 12360" xfId="31201" hidden="1"/>
    <cellStyle name="Comma [0] 12360" xfId="60588" hidden="1"/>
    <cellStyle name="Comma [0] 12361" xfId="31203" hidden="1"/>
    <cellStyle name="Comma [0] 12361" xfId="60590" hidden="1"/>
    <cellStyle name="Comma [0] 12362" xfId="31192" hidden="1"/>
    <cellStyle name="Comma [0] 12362" xfId="60579" hidden="1"/>
    <cellStyle name="Comma [0] 12363" xfId="31200" hidden="1"/>
    <cellStyle name="Comma [0] 12363" xfId="60587" hidden="1"/>
    <cellStyle name="Comma [0] 12364" xfId="30827" hidden="1"/>
    <cellStyle name="Comma [0] 12364" xfId="60214" hidden="1"/>
    <cellStyle name="Comma [0] 12365" xfId="31186" hidden="1"/>
    <cellStyle name="Comma [0] 12365" xfId="60573" hidden="1"/>
    <cellStyle name="Comma [0] 12366" xfId="31219" hidden="1"/>
    <cellStyle name="Comma [0] 12366" xfId="60606" hidden="1"/>
    <cellStyle name="Comma [0] 12367" xfId="31227" hidden="1"/>
    <cellStyle name="Comma [0] 12367" xfId="60614" hidden="1"/>
    <cellStyle name="Comma [0] 12368" xfId="31136" hidden="1"/>
    <cellStyle name="Comma [0] 12368" xfId="60523" hidden="1"/>
    <cellStyle name="Comma [0] 12369" xfId="31215" hidden="1"/>
    <cellStyle name="Comma [0] 12369" xfId="60602" hidden="1"/>
    <cellStyle name="Comma [0] 1237" xfId="6944" hidden="1"/>
    <cellStyle name="Comma [0] 1237" xfId="36332" hidden="1"/>
    <cellStyle name="Comma [0] 12370" xfId="31236" hidden="1"/>
    <cellStyle name="Comma [0] 12370" xfId="60623" hidden="1"/>
    <cellStyle name="Comma [0] 12371" xfId="31238" hidden="1"/>
    <cellStyle name="Comma [0] 12371" xfId="60625" hidden="1"/>
    <cellStyle name="Comma [0] 12372" xfId="31197" hidden="1"/>
    <cellStyle name="Comma [0] 12372" xfId="60584" hidden="1"/>
    <cellStyle name="Comma [0] 12373" xfId="31142" hidden="1"/>
    <cellStyle name="Comma [0] 12373" xfId="60529" hidden="1"/>
    <cellStyle name="Comma [0] 12374" xfId="31195" hidden="1"/>
    <cellStyle name="Comma [0] 12374" xfId="60582" hidden="1"/>
    <cellStyle name="Comma [0] 12375" xfId="31179" hidden="1"/>
    <cellStyle name="Comma [0] 12375" xfId="60566" hidden="1"/>
    <cellStyle name="Comma [0] 12376" xfId="31175" hidden="1"/>
    <cellStyle name="Comma [0] 12376" xfId="60562" hidden="1"/>
    <cellStyle name="Comma [0] 12377" xfId="31246" hidden="1"/>
    <cellStyle name="Comma [0] 12377" xfId="60633" hidden="1"/>
    <cellStyle name="Comma [0] 12378" xfId="30819" hidden="1"/>
    <cellStyle name="Comma [0] 12378" xfId="60206" hidden="1"/>
    <cellStyle name="Comma [0] 12379" xfId="30907" hidden="1"/>
    <cellStyle name="Comma [0] 12379" xfId="60294" hidden="1"/>
    <cellStyle name="Comma [0] 1238" xfId="6950" hidden="1"/>
    <cellStyle name="Comma [0] 1238" xfId="36338" hidden="1"/>
    <cellStyle name="Comma [0] 12380" xfId="31254" hidden="1"/>
    <cellStyle name="Comma [0] 12380" xfId="60641" hidden="1"/>
    <cellStyle name="Comma [0] 12381" xfId="31256" hidden="1"/>
    <cellStyle name="Comma [0] 12381" xfId="60643" hidden="1"/>
    <cellStyle name="Comma [0] 12382" xfId="31205" hidden="1"/>
    <cellStyle name="Comma [0] 12382" xfId="60592" hidden="1"/>
    <cellStyle name="Comma [0] 12383" xfId="31181" hidden="1"/>
    <cellStyle name="Comma [0] 12383" xfId="60568" hidden="1"/>
    <cellStyle name="Comma [0] 12384" xfId="31216" hidden="1"/>
    <cellStyle name="Comma [0] 12384" xfId="60603" hidden="1"/>
    <cellStyle name="Comma [0] 12385" xfId="31148" hidden="1"/>
    <cellStyle name="Comma [0] 12385" xfId="60535" hidden="1"/>
    <cellStyle name="Comma [0] 12386" xfId="31218" hidden="1"/>
    <cellStyle name="Comma [0] 12386" xfId="60605" hidden="1"/>
    <cellStyle name="Comma [0] 12387" xfId="31263" hidden="1"/>
    <cellStyle name="Comma [0] 12387" xfId="60650" hidden="1"/>
    <cellStyle name="Comma [0] 12388" xfId="31206" hidden="1"/>
    <cellStyle name="Comma [0] 12388" xfId="60593" hidden="1"/>
    <cellStyle name="Comma [0] 12389" xfId="31163" hidden="1"/>
    <cellStyle name="Comma [0] 12389" xfId="60550" hidden="1"/>
    <cellStyle name="Comma [0] 1239" xfId="6932" hidden="1"/>
    <cellStyle name="Comma [0] 1239" xfId="36320" hidden="1"/>
    <cellStyle name="Comma [0] 12390" xfId="31269" hidden="1"/>
    <cellStyle name="Comma [0] 12390" xfId="60656" hidden="1"/>
    <cellStyle name="Comma [0] 12391" xfId="31271" hidden="1"/>
    <cellStyle name="Comma [0] 12391" xfId="60658" hidden="1"/>
    <cellStyle name="Comma [0] 12392" xfId="31224" hidden="1"/>
    <cellStyle name="Comma [0] 12392" xfId="60611" hidden="1"/>
    <cellStyle name="Comma [0] 12393" xfId="31230" hidden="1"/>
    <cellStyle name="Comma [0] 12393" xfId="60617" hidden="1"/>
    <cellStyle name="Comma [0] 12394" xfId="30856" hidden="1"/>
    <cellStyle name="Comma [0] 12394" xfId="60243" hidden="1"/>
    <cellStyle name="Comma [0] 12395" xfId="31180" hidden="1"/>
    <cellStyle name="Comma [0] 12395" xfId="60567" hidden="1"/>
    <cellStyle name="Comma [0] 12396" xfId="31188" hidden="1"/>
    <cellStyle name="Comma [0] 12396" xfId="60575" hidden="1"/>
    <cellStyle name="Comma [0] 12397" xfId="31277" hidden="1"/>
    <cellStyle name="Comma [0] 12397" xfId="60664" hidden="1"/>
    <cellStyle name="Comma [0] 12398" xfId="31191" hidden="1"/>
    <cellStyle name="Comma [0] 12398" xfId="60578" hidden="1"/>
    <cellStyle name="Comma [0] 12399" xfId="31151" hidden="1"/>
    <cellStyle name="Comma [0] 12399" xfId="60538" hidden="1"/>
    <cellStyle name="Comma [0] 124" xfId="4719" hidden="1"/>
    <cellStyle name="Comma [0] 124" xfId="34107" hidden="1"/>
    <cellStyle name="Comma [0] 1240" xfId="6942" hidden="1"/>
    <cellStyle name="Comma [0] 1240" xfId="36330" hidden="1"/>
    <cellStyle name="Comma [0] 12400" xfId="31282" hidden="1"/>
    <cellStyle name="Comma [0] 12400" xfId="60669" hidden="1"/>
    <cellStyle name="Comma [0] 12401" xfId="31284" hidden="1"/>
    <cellStyle name="Comma [0] 12401" xfId="60671" hidden="1"/>
    <cellStyle name="Comma [0] 12402" xfId="31243" hidden="1"/>
    <cellStyle name="Comma [0] 12402" xfId="60630" hidden="1"/>
    <cellStyle name="Comma [0] 12403" xfId="31249" hidden="1"/>
    <cellStyle name="Comma [0] 12403" xfId="60636" hidden="1"/>
    <cellStyle name="Comma [0] 12404" xfId="31150" hidden="1"/>
    <cellStyle name="Comma [0] 12404" xfId="60537" hidden="1"/>
    <cellStyle name="Comma [0] 12405" xfId="31231" hidden="1"/>
    <cellStyle name="Comma [0] 12405" xfId="60618" hidden="1"/>
    <cellStyle name="Comma [0] 12406" xfId="31210" hidden="1"/>
    <cellStyle name="Comma [0] 12406" xfId="60597" hidden="1"/>
    <cellStyle name="Comma [0] 12407" xfId="31288" hidden="1"/>
    <cellStyle name="Comma [0] 12407" xfId="60675" hidden="1"/>
    <cellStyle name="Comma [0] 12408" xfId="31229" hidden="1"/>
    <cellStyle name="Comma [0] 12408" xfId="60616" hidden="1"/>
    <cellStyle name="Comma [0] 12409" xfId="31167" hidden="1"/>
    <cellStyle name="Comma [0] 12409" xfId="60554" hidden="1"/>
    <cellStyle name="Comma [0] 1241" xfId="6962" hidden="1"/>
    <cellStyle name="Comma [0] 1241" xfId="36350" hidden="1"/>
    <cellStyle name="Comma [0] 12410" xfId="31295" hidden="1"/>
    <cellStyle name="Comma [0] 12410" xfId="60682" hidden="1"/>
    <cellStyle name="Comma [0] 12411" xfId="31297" hidden="1"/>
    <cellStyle name="Comma [0] 12411" xfId="60684" hidden="1"/>
    <cellStyle name="Comma [0] 12412" xfId="31261" hidden="1"/>
    <cellStyle name="Comma [0] 12412" xfId="60648" hidden="1"/>
    <cellStyle name="Comma [0] 12413" xfId="31266" hidden="1"/>
    <cellStyle name="Comma [0] 12413" xfId="60653" hidden="1"/>
    <cellStyle name="Comma [0] 12414" xfId="30830" hidden="1"/>
    <cellStyle name="Comma [0] 12414" xfId="60217" hidden="1"/>
    <cellStyle name="Comma [0] 12415" xfId="31250" hidden="1"/>
    <cellStyle name="Comma [0] 12415" xfId="60637" hidden="1"/>
    <cellStyle name="Comma [0] 12416" xfId="31155" hidden="1"/>
    <cellStyle name="Comma [0] 12416" xfId="60542" hidden="1"/>
    <cellStyle name="Comma [0] 12417" xfId="31301" hidden="1"/>
    <cellStyle name="Comma [0] 12417" xfId="60688" hidden="1"/>
    <cellStyle name="Comma [0] 12418" xfId="31248" hidden="1"/>
    <cellStyle name="Comma [0] 12418" xfId="60635" hidden="1"/>
    <cellStyle name="Comma [0] 12419" xfId="31187" hidden="1"/>
    <cellStyle name="Comma [0] 12419" xfId="60574" hidden="1"/>
    <cellStyle name="Comma [0] 1242" xfId="6964" hidden="1"/>
    <cellStyle name="Comma [0] 1242" xfId="36352" hidden="1"/>
    <cellStyle name="Comma [0] 12420" xfId="31305" hidden="1"/>
    <cellStyle name="Comma [0] 12420" xfId="60692" hidden="1"/>
    <cellStyle name="Comma [0] 12421" xfId="31307" hidden="1"/>
    <cellStyle name="Comma [0] 12421" xfId="60694" hidden="1"/>
    <cellStyle name="Comma [0] 12422" xfId="31275" hidden="1"/>
    <cellStyle name="Comma [0] 12422" xfId="60662" hidden="1"/>
    <cellStyle name="Comma [0] 12423" xfId="31279" hidden="1"/>
    <cellStyle name="Comma [0] 12423" xfId="60666" hidden="1"/>
    <cellStyle name="Comma [0] 12424" xfId="31169" hidden="1"/>
    <cellStyle name="Comma [0] 12424" xfId="60556" hidden="1"/>
    <cellStyle name="Comma [0] 12425" xfId="31267" hidden="1"/>
    <cellStyle name="Comma [0] 12425" xfId="60654" hidden="1"/>
    <cellStyle name="Comma [0] 12426" xfId="31159" hidden="1"/>
    <cellStyle name="Comma [0] 12426" xfId="60546" hidden="1"/>
    <cellStyle name="Comma [0] 12427" xfId="31311" hidden="1"/>
    <cellStyle name="Comma [0] 12427" xfId="60698" hidden="1"/>
    <cellStyle name="Comma [0] 12428" xfId="31265" hidden="1"/>
    <cellStyle name="Comma [0] 12428" xfId="60652" hidden="1"/>
    <cellStyle name="Comma [0] 12429" xfId="31234" hidden="1"/>
    <cellStyle name="Comma [0] 12429" xfId="60621" hidden="1"/>
    <cellStyle name="Comma [0] 1243" xfId="6915" hidden="1"/>
    <cellStyle name="Comma [0] 1243" xfId="36303" hidden="1"/>
    <cellStyle name="Comma [0] 12430" xfId="31315" hidden="1"/>
    <cellStyle name="Comma [0] 12430" xfId="60702" hidden="1"/>
    <cellStyle name="Comma [0] 12431" xfId="31317" hidden="1"/>
    <cellStyle name="Comma [0] 12431" xfId="60704" hidden="1"/>
    <cellStyle name="Comma [0] 12432" xfId="31303" hidden="1"/>
    <cellStyle name="Comma [0] 12432" xfId="60690" hidden="1"/>
    <cellStyle name="Comma [0] 12433" xfId="31290" hidden="1"/>
    <cellStyle name="Comma [0] 12433" xfId="60677" hidden="1"/>
    <cellStyle name="Comma [0] 12434" xfId="31314" hidden="1"/>
    <cellStyle name="Comma [0] 12434" xfId="60701" hidden="1"/>
    <cellStyle name="Comma [0] 12435" xfId="31280" hidden="1"/>
    <cellStyle name="Comma [0] 12435" xfId="60667" hidden="1"/>
    <cellStyle name="Comma [0] 12436" xfId="31252" hidden="1"/>
    <cellStyle name="Comma [0] 12436" xfId="60639" hidden="1"/>
    <cellStyle name="Comma [0] 12437" xfId="31319" hidden="1"/>
    <cellStyle name="Comma [0] 12437" xfId="60706" hidden="1"/>
    <cellStyle name="Comma [0] 12438" xfId="31276" hidden="1"/>
    <cellStyle name="Comma [0] 12438" xfId="60663" hidden="1"/>
    <cellStyle name="Comma [0] 12439" xfId="31310" hidden="1"/>
    <cellStyle name="Comma [0] 12439" xfId="60697" hidden="1"/>
    <cellStyle name="Comma [0] 1244" xfId="6609" hidden="1"/>
    <cellStyle name="Comma [0] 1244" xfId="35997" hidden="1"/>
    <cellStyle name="Comma [0] 12440" xfId="31323" hidden="1"/>
    <cellStyle name="Comma [0] 12440" xfId="60710" hidden="1"/>
    <cellStyle name="Comma [0] 12441" xfId="31325" hidden="1"/>
    <cellStyle name="Comma [0] 12441" xfId="60712" hidden="1"/>
    <cellStyle name="Comma [0] 12442" xfId="31193" hidden="1"/>
    <cellStyle name="Comma [0] 12442" xfId="60580" hidden="1"/>
    <cellStyle name="Comma [0] 12443" xfId="31313" hidden="1"/>
    <cellStyle name="Comma [0] 12443" xfId="60700" hidden="1"/>
    <cellStyle name="Comma [0] 12444" xfId="31253" hidden="1"/>
    <cellStyle name="Comma [0] 12444" xfId="60640" hidden="1"/>
    <cellStyle name="Comma [0] 12445" xfId="31287" hidden="1"/>
    <cellStyle name="Comma [0] 12445" xfId="60674" hidden="1"/>
    <cellStyle name="Comma [0] 12446" xfId="31300" hidden="1"/>
    <cellStyle name="Comma [0] 12446" xfId="60687" hidden="1"/>
    <cellStyle name="Comma [0] 12447" xfId="31328" hidden="1"/>
    <cellStyle name="Comma [0] 12447" xfId="60715" hidden="1"/>
    <cellStyle name="Comma [0] 12448" xfId="31291" hidden="1"/>
    <cellStyle name="Comma [0] 12448" xfId="60678" hidden="1"/>
    <cellStyle name="Comma [0] 12449" xfId="31251" hidden="1"/>
    <cellStyle name="Comma [0] 12449" xfId="60638" hidden="1"/>
    <cellStyle name="Comma [0] 1245" xfId="6918" hidden="1"/>
    <cellStyle name="Comma [0] 1245" xfId="36306" hidden="1"/>
    <cellStyle name="Comma [0] 12450" xfId="31330" hidden="1"/>
    <cellStyle name="Comma [0] 12450" xfId="60717" hidden="1"/>
    <cellStyle name="Comma [0] 12451" xfId="31332" hidden="1"/>
    <cellStyle name="Comma [0] 12451" xfId="60719" hidden="1"/>
    <cellStyle name="Comma [0] 12452" xfId="30844" hidden="1"/>
    <cellStyle name="Comma [0] 12452" xfId="60231" hidden="1"/>
    <cellStyle name="Comma [0] 12453" xfId="30841" hidden="1"/>
    <cellStyle name="Comma [0] 12453" xfId="60228" hidden="1"/>
    <cellStyle name="Comma [0] 12454" xfId="31338" hidden="1"/>
    <cellStyle name="Comma [0] 12454" xfId="60725" hidden="1"/>
    <cellStyle name="Comma [0] 12455" xfId="31344" hidden="1"/>
    <cellStyle name="Comma [0] 12455" xfId="60731" hidden="1"/>
    <cellStyle name="Comma [0] 12456" xfId="31346" hidden="1"/>
    <cellStyle name="Comma [0] 12456" xfId="60733" hidden="1"/>
    <cellStyle name="Comma [0] 12457" xfId="31337" hidden="1"/>
    <cellStyle name="Comma [0] 12457" xfId="60724" hidden="1"/>
    <cellStyle name="Comma [0] 12458" xfId="31342" hidden="1"/>
    <cellStyle name="Comma [0] 12458" xfId="60729" hidden="1"/>
    <cellStyle name="Comma [0] 12459" xfId="31348" hidden="1"/>
    <cellStyle name="Comma [0] 12459" xfId="60735" hidden="1"/>
    <cellStyle name="Comma [0] 1246" xfId="6643" hidden="1"/>
    <cellStyle name="Comma [0] 1246" xfId="36031" hidden="1"/>
    <cellStyle name="Comma [0] 12460" xfId="31350" hidden="1"/>
    <cellStyle name="Comma [0] 12460" xfId="60737" hidden="1"/>
    <cellStyle name="Comma [0] 12461" xfId="30867" hidden="1"/>
    <cellStyle name="Comma [0] 12461" xfId="60254" hidden="1"/>
    <cellStyle name="Comma [0] 12462" xfId="30869" hidden="1"/>
    <cellStyle name="Comma [0] 12462" xfId="60256" hidden="1"/>
    <cellStyle name="Comma [0] 12463" xfId="31361" hidden="1"/>
    <cellStyle name="Comma [0] 12463" xfId="60748" hidden="1"/>
    <cellStyle name="Comma [0] 12464" xfId="31370" hidden="1"/>
    <cellStyle name="Comma [0] 12464" xfId="60757" hidden="1"/>
    <cellStyle name="Comma [0] 12465" xfId="31381" hidden="1"/>
    <cellStyle name="Comma [0] 12465" xfId="60768" hidden="1"/>
    <cellStyle name="Comma [0] 12466" xfId="31387" hidden="1"/>
    <cellStyle name="Comma [0] 12466" xfId="60774" hidden="1"/>
    <cellStyle name="Comma [0] 12467" xfId="31369" hidden="1"/>
    <cellStyle name="Comma [0] 12467" xfId="60756" hidden="1"/>
    <cellStyle name="Comma [0] 12468" xfId="31379" hidden="1"/>
    <cellStyle name="Comma [0] 12468" xfId="60766" hidden="1"/>
    <cellStyle name="Comma [0] 12469" xfId="31399" hidden="1"/>
    <cellStyle name="Comma [0] 12469" xfId="60786" hidden="1"/>
    <cellStyle name="Comma [0] 1247" xfId="6642" hidden="1"/>
    <cellStyle name="Comma [0] 1247" xfId="36030" hidden="1"/>
    <cellStyle name="Comma [0] 12470" xfId="31401" hidden="1"/>
    <cellStyle name="Comma [0] 12470" xfId="60788" hidden="1"/>
    <cellStyle name="Comma [0] 12471" xfId="31352" hidden="1"/>
    <cellStyle name="Comma [0] 12471" xfId="60739" hidden="1"/>
    <cellStyle name="Comma [0] 12472" xfId="30849" hidden="1"/>
    <cellStyle name="Comma [0] 12472" xfId="60236" hidden="1"/>
    <cellStyle name="Comma [0] 12473" xfId="31355" hidden="1"/>
    <cellStyle name="Comma [0] 12473" xfId="60742" hidden="1"/>
    <cellStyle name="Comma [0] 12474" xfId="30854" hidden="1"/>
    <cellStyle name="Comma [0] 12474" xfId="60241" hidden="1"/>
    <cellStyle name="Comma [0] 12475" xfId="30838" hidden="1"/>
    <cellStyle name="Comma [0] 12475" xfId="60225" hidden="1"/>
    <cellStyle name="Comma [0] 12476" xfId="31406" hidden="1"/>
    <cellStyle name="Comma [0] 12476" xfId="60793" hidden="1"/>
    <cellStyle name="Comma [0] 12477" xfId="30847" hidden="1"/>
    <cellStyle name="Comma [0] 12477" xfId="60234" hidden="1"/>
    <cellStyle name="Comma [0] 12478" xfId="30868" hidden="1"/>
    <cellStyle name="Comma [0] 12478" xfId="60255" hidden="1"/>
    <cellStyle name="Comma [0] 12479" xfId="31418" hidden="1"/>
    <cellStyle name="Comma [0] 12479" xfId="60805" hidden="1"/>
    <cellStyle name="Comma [0] 1248" xfId="6969" hidden="1"/>
    <cellStyle name="Comma [0] 1248" xfId="36357" hidden="1"/>
    <cellStyle name="Comma [0] 12480" xfId="31420" hidden="1"/>
    <cellStyle name="Comma [0] 12480" xfId="60807" hidden="1"/>
    <cellStyle name="Comma [0] 12481" xfId="31409" hidden="1"/>
    <cellStyle name="Comma [0] 12481" xfId="60796" hidden="1"/>
    <cellStyle name="Comma [0] 12482" xfId="31417" hidden="1"/>
    <cellStyle name="Comma [0] 12482" xfId="60804" hidden="1"/>
    <cellStyle name="Comma [0] 12483" xfId="30851" hidden="1"/>
    <cellStyle name="Comma [0] 12483" xfId="60238" hidden="1"/>
    <cellStyle name="Comma [0] 12484" xfId="31403" hidden="1"/>
    <cellStyle name="Comma [0] 12484" xfId="60790" hidden="1"/>
    <cellStyle name="Comma [0] 12485" xfId="31436" hidden="1"/>
    <cellStyle name="Comma [0] 12485" xfId="60823" hidden="1"/>
    <cellStyle name="Comma [0] 12486" xfId="31444" hidden="1"/>
    <cellStyle name="Comma [0] 12486" xfId="60831" hidden="1"/>
    <cellStyle name="Comma [0] 12487" xfId="31353" hidden="1"/>
    <cellStyle name="Comma [0] 12487" xfId="60740" hidden="1"/>
    <cellStyle name="Comma [0] 12488" xfId="31432" hidden="1"/>
    <cellStyle name="Comma [0] 12488" xfId="60819" hidden="1"/>
    <cellStyle name="Comma [0] 12489" xfId="31453" hidden="1"/>
    <cellStyle name="Comma [0] 12489" xfId="60840" hidden="1"/>
    <cellStyle name="Comma [0] 1249" xfId="6611" hidden="1"/>
    <cellStyle name="Comma [0] 1249" xfId="35999" hidden="1"/>
    <cellStyle name="Comma [0] 12490" xfId="31455" hidden="1"/>
    <cellStyle name="Comma [0] 12490" xfId="60842" hidden="1"/>
    <cellStyle name="Comma [0] 12491" xfId="31414" hidden="1"/>
    <cellStyle name="Comma [0] 12491" xfId="60801" hidden="1"/>
    <cellStyle name="Comma [0] 12492" xfId="31359" hidden="1"/>
    <cellStyle name="Comma [0] 12492" xfId="60746" hidden="1"/>
    <cellStyle name="Comma [0] 12493" xfId="31412" hidden="1"/>
    <cellStyle name="Comma [0] 12493" xfId="60799" hidden="1"/>
    <cellStyle name="Comma [0] 12494" xfId="31396" hidden="1"/>
    <cellStyle name="Comma [0] 12494" xfId="60783" hidden="1"/>
    <cellStyle name="Comma [0] 12495" xfId="31392" hidden="1"/>
    <cellStyle name="Comma [0] 12495" xfId="60779" hidden="1"/>
    <cellStyle name="Comma [0] 12496" xfId="31463" hidden="1"/>
    <cellStyle name="Comma [0] 12496" xfId="60850" hidden="1"/>
    <cellStyle name="Comma [0] 12497" xfId="31335" hidden="1"/>
    <cellStyle name="Comma [0] 12497" xfId="60722" hidden="1"/>
    <cellStyle name="Comma [0] 12498" xfId="30817" hidden="1"/>
    <cellStyle name="Comma [0] 12498" xfId="60204" hidden="1"/>
    <cellStyle name="Comma [0] 12499" xfId="31471" hidden="1"/>
    <cellStyle name="Comma [0] 12499" xfId="60858" hidden="1"/>
    <cellStyle name="Comma [0] 125" xfId="4611" hidden="1"/>
    <cellStyle name="Comma [0] 125" xfId="33999" hidden="1"/>
    <cellStyle name="Comma [0] 1250" xfId="6645" hidden="1"/>
    <cellStyle name="Comma [0] 1250" xfId="36033" hidden="1"/>
    <cellStyle name="Comma [0] 12500" xfId="31473" hidden="1"/>
    <cellStyle name="Comma [0] 12500" xfId="60860" hidden="1"/>
    <cellStyle name="Comma [0] 12501" xfId="31422" hidden="1"/>
    <cellStyle name="Comma [0] 12501" xfId="60809" hidden="1"/>
    <cellStyle name="Comma [0] 12502" xfId="31398" hidden="1"/>
    <cellStyle name="Comma [0] 12502" xfId="60785" hidden="1"/>
    <cellStyle name="Comma [0] 12503" xfId="31433" hidden="1"/>
    <cellStyle name="Comma [0] 12503" xfId="60820" hidden="1"/>
    <cellStyle name="Comma [0] 12504" xfId="31365" hidden="1"/>
    <cellStyle name="Comma [0] 12504" xfId="60752" hidden="1"/>
    <cellStyle name="Comma [0] 12505" xfId="31435" hidden="1"/>
    <cellStyle name="Comma [0] 12505" xfId="60822" hidden="1"/>
    <cellStyle name="Comma [0] 12506" xfId="31480" hidden="1"/>
    <cellStyle name="Comma [0] 12506" xfId="60867" hidden="1"/>
    <cellStyle name="Comma [0] 12507" xfId="31423" hidden="1"/>
    <cellStyle name="Comma [0] 12507" xfId="60810" hidden="1"/>
    <cellStyle name="Comma [0] 12508" xfId="31380" hidden="1"/>
    <cellStyle name="Comma [0] 12508" xfId="60767" hidden="1"/>
    <cellStyle name="Comma [0] 12509" xfId="31486" hidden="1"/>
    <cellStyle name="Comma [0] 12509" xfId="60873" hidden="1"/>
    <cellStyle name="Comma [0] 1251" xfId="6981" hidden="1"/>
    <cellStyle name="Comma [0] 1251" xfId="36369" hidden="1"/>
    <cellStyle name="Comma [0] 12510" xfId="31488" hidden="1"/>
    <cellStyle name="Comma [0] 12510" xfId="60875" hidden="1"/>
    <cellStyle name="Comma [0] 12511" xfId="31441" hidden="1"/>
    <cellStyle name="Comma [0] 12511" xfId="60828" hidden="1"/>
    <cellStyle name="Comma [0] 12512" xfId="31447" hidden="1"/>
    <cellStyle name="Comma [0] 12512" xfId="60834" hidden="1"/>
    <cellStyle name="Comma [0] 12513" xfId="31334" hidden="1"/>
    <cellStyle name="Comma [0] 12513" xfId="60721" hidden="1"/>
    <cellStyle name="Comma [0] 12514" xfId="31397" hidden="1"/>
    <cellStyle name="Comma [0] 12514" xfId="60784" hidden="1"/>
    <cellStyle name="Comma [0] 12515" xfId="31405" hidden="1"/>
    <cellStyle name="Comma [0] 12515" xfId="60792" hidden="1"/>
    <cellStyle name="Comma [0] 12516" xfId="31494" hidden="1"/>
    <cellStyle name="Comma [0] 12516" xfId="60881" hidden="1"/>
    <cellStyle name="Comma [0] 12517" xfId="31408" hidden="1"/>
    <cellStyle name="Comma [0] 12517" xfId="60795" hidden="1"/>
    <cellStyle name="Comma [0] 12518" xfId="31368" hidden="1"/>
    <cellStyle name="Comma [0] 12518" xfId="60755" hidden="1"/>
    <cellStyle name="Comma [0] 12519" xfId="31499" hidden="1"/>
    <cellStyle name="Comma [0] 12519" xfId="60886" hidden="1"/>
    <cellStyle name="Comma [0] 1252" xfId="6983" hidden="1"/>
    <cellStyle name="Comma [0] 1252" xfId="36371" hidden="1"/>
    <cellStyle name="Comma [0] 12520" xfId="31501" hidden="1"/>
    <cellStyle name="Comma [0] 12520" xfId="60888" hidden="1"/>
    <cellStyle name="Comma [0] 12521" xfId="31460" hidden="1"/>
    <cellStyle name="Comma [0] 12521" xfId="60847" hidden="1"/>
    <cellStyle name="Comma [0] 12522" xfId="31466" hidden="1"/>
    <cellStyle name="Comma [0] 12522" xfId="60853" hidden="1"/>
    <cellStyle name="Comma [0] 12523" xfId="31367" hidden="1"/>
    <cellStyle name="Comma [0] 12523" xfId="60754" hidden="1"/>
    <cellStyle name="Comma [0] 12524" xfId="31448" hidden="1"/>
    <cellStyle name="Comma [0] 12524" xfId="60835" hidden="1"/>
    <cellStyle name="Comma [0] 12525" xfId="31427" hidden="1"/>
    <cellStyle name="Comma [0] 12525" xfId="60814" hidden="1"/>
    <cellStyle name="Comma [0] 12526" xfId="31505" hidden="1"/>
    <cellStyle name="Comma [0] 12526" xfId="60892" hidden="1"/>
    <cellStyle name="Comma [0] 12527" xfId="31446" hidden="1"/>
    <cellStyle name="Comma [0] 12527" xfId="60833" hidden="1"/>
    <cellStyle name="Comma [0] 12528" xfId="31384" hidden="1"/>
    <cellStyle name="Comma [0] 12528" xfId="60771" hidden="1"/>
    <cellStyle name="Comma [0] 12529" xfId="31512" hidden="1"/>
    <cellStyle name="Comma [0] 12529" xfId="60899" hidden="1"/>
    <cellStyle name="Comma [0] 1253" xfId="6972" hidden="1"/>
    <cellStyle name="Comma [0] 1253" xfId="36360" hidden="1"/>
    <cellStyle name="Comma [0] 12530" xfId="31514" hidden="1"/>
    <cellStyle name="Comma [0] 12530" xfId="60901" hidden="1"/>
    <cellStyle name="Comma [0] 12531" xfId="31478" hidden="1"/>
    <cellStyle name="Comma [0] 12531" xfId="60865" hidden="1"/>
    <cellStyle name="Comma [0] 12532" xfId="31483" hidden="1"/>
    <cellStyle name="Comma [0] 12532" xfId="60870" hidden="1"/>
    <cellStyle name="Comma [0] 12533" xfId="30848" hidden="1"/>
    <cellStyle name="Comma [0] 12533" xfId="60235" hidden="1"/>
    <cellStyle name="Comma [0] 12534" xfId="31467" hidden="1"/>
    <cellStyle name="Comma [0] 12534" xfId="60854" hidden="1"/>
    <cellStyle name="Comma [0] 12535" xfId="31372" hidden="1"/>
    <cellStyle name="Comma [0] 12535" xfId="60759" hidden="1"/>
    <cellStyle name="Comma [0] 12536" xfId="31518" hidden="1"/>
    <cellStyle name="Comma [0] 12536" xfId="60905" hidden="1"/>
    <cellStyle name="Comma [0] 12537" xfId="31465" hidden="1"/>
    <cellStyle name="Comma [0] 12537" xfId="60852" hidden="1"/>
    <cellStyle name="Comma [0] 12538" xfId="31404" hidden="1"/>
    <cellStyle name="Comma [0] 12538" xfId="60791" hidden="1"/>
    <cellStyle name="Comma [0] 12539" xfId="31522" hidden="1"/>
    <cellStyle name="Comma [0] 12539" xfId="60909" hidden="1"/>
    <cellStyle name="Comma [0] 1254" xfId="6980" hidden="1"/>
    <cellStyle name="Comma [0] 1254" xfId="36368" hidden="1"/>
    <cellStyle name="Comma [0] 12540" xfId="31524" hidden="1"/>
    <cellStyle name="Comma [0] 12540" xfId="60911" hidden="1"/>
    <cellStyle name="Comma [0] 12541" xfId="31492" hidden="1"/>
    <cellStyle name="Comma [0] 12541" xfId="60879" hidden="1"/>
    <cellStyle name="Comma [0] 12542" xfId="31496" hidden="1"/>
    <cellStyle name="Comma [0] 12542" xfId="60883" hidden="1"/>
    <cellStyle name="Comma [0] 12543" xfId="31386" hidden="1"/>
    <cellStyle name="Comma [0] 12543" xfId="60773" hidden="1"/>
    <cellStyle name="Comma [0] 12544" xfId="31484" hidden="1"/>
    <cellStyle name="Comma [0] 12544" xfId="60871" hidden="1"/>
    <cellStyle name="Comma [0] 12545" xfId="31376" hidden="1"/>
    <cellStyle name="Comma [0] 12545" xfId="60763" hidden="1"/>
    <cellStyle name="Comma [0] 12546" xfId="31528" hidden="1"/>
    <cellStyle name="Comma [0] 12546" xfId="60915" hidden="1"/>
    <cellStyle name="Comma [0] 12547" xfId="31482" hidden="1"/>
    <cellStyle name="Comma [0] 12547" xfId="60869" hidden="1"/>
    <cellStyle name="Comma [0] 12548" xfId="31451" hidden="1"/>
    <cellStyle name="Comma [0] 12548" xfId="60838" hidden="1"/>
    <cellStyle name="Comma [0] 12549" xfId="31532" hidden="1"/>
    <cellStyle name="Comma [0] 12549" xfId="60919" hidden="1"/>
    <cellStyle name="Comma [0] 1255" xfId="6607" hidden="1"/>
    <cellStyle name="Comma [0] 1255" xfId="35995" hidden="1"/>
    <cellStyle name="Comma [0] 12550" xfId="31534" hidden="1"/>
    <cellStyle name="Comma [0] 12550" xfId="60921" hidden="1"/>
    <cellStyle name="Comma [0] 12551" xfId="31520" hidden="1"/>
    <cellStyle name="Comma [0] 12551" xfId="60907" hidden="1"/>
    <cellStyle name="Comma [0] 12552" xfId="31507" hidden="1"/>
    <cellStyle name="Comma [0] 12552" xfId="60894" hidden="1"/>
    <cellStyle name="Comma [0] 12553" xfId="31531" hidden="1"/>
    <cellStyle name="Comma [0] 12553" xfId="60918" hidden="1"/>
    <cellStyle name="Comma [0] 12554" xfId="31497" hidden="1"/>
    <cellStyle name="Comma [0] 12554" xfId="60884" hidden="1"/>
    <cellStyle name="Comma [0] 12555" xfId="31469" hidden="1"/>
    <cellStyle name="Comma [0] 12555" xfId="60856" hidden="1"/>
    <cellStyle name="Comma [0] 12556" xfId="31536" hidden="1"/>
    <cellStyle name="Comma [0] 12556" xfId="60923" hidden="1"/>
    <cellStyle name="Comma [0] 12557" xfId="31493" hidden="1"/>
    <cellStyle name="Comma [0] 12557" xfId="60880" hidden="1"/>
    <cellStyle name="Comma [0] 12558" xfId="31527" hidden="1"/>
    <cellStyle name="Comma [0] 12558" xfId="60914" hidden="1"/>
    <cellStyle name="Comma [0] 12559" xfId="31540" hidden="1"/>
    <cellStyle name="Comma [0] 12559" xfId="60927" hidden="1"/>
    <cellStyle name="Comma [0] 1256" xfId="6966" hidden="1"/>
    <cellStyle name="Comma [0] 1256" xfId="36354" hidden="1"/>
    <cellStyle name="Comma [0] 12560" xfId="31542" hidden="1"/>
    <cellStyle name="Comma [0] 12560" xfId="60929" hidden="1"/>
    <cellStyle name="Comma [0] 12561" xfId="31410" hidden="1"/>
    <cellStyle name="Comma [0] 12561" xfId="60797" hidden="1"/>
    <cellStyle name="Comma [0] 12562" xfId="31530" hidden="1"/>
    <cellStyle name="Comma [0] 12562" xfId="60917" hidden="1"/>
    <cellStyle name="Comma [0] 12563" xfId="31470" hidden="1"/>
    <cellStyle name="Comma [0] 12563" xfId="60857" hidden="1"/>
    <cellStyle name="Comma [0] 12564" xfId="31504" hidden="1"/>
    <cellStyle name="Comma [0] 12564" xfId="60891" hidden="1"/>
    <cellStyle name="Comma [0] 12565" xfId="31517" hidden="1"/>
    <cellStyle name="Comma [0] 12565" xfId="60904" hidden="1"/>
    <cellStyle name="Comma [0] 12566" xfId="31545" hidden="1"/>
    <cellStyle name="Comma [0] 12566" xfId="60932" hidden="1"/>
    <cellStyle name="Comma [0] 12567" xfId="31508" hidden="1"/>
    <cellStyle name="Comma [0] 12567" xfId="60895" hidden="1"/>
    <cellStyle name="Comma [0] 12568" xfId="31468" hidden="1"/>
    <cellStyle name="Comma [0] 12568" xfId="60855" hidden="1"/>
    <cellStyle name="Comma [0] 12569" xfId="31547" hidden="1"/>
    <cellStyle name="Comma [0] 12569" xfId="60934" hidden="1"/>
    <cellStyle name="Comma [0] 1257" xfId="6999" hidden="1"/>
    <cellStyle name="Comma [0] 1257" xfId="36387" hidden="1"/>
    <cellStyle name="Comma [0] 12570" xfId="31549" hidden="1"/>
    <cellStyle name="Comma [0] 12570" xfId="60936" hidden="1"/>
    <cellStyle name="Comma [0] 12571" xfId="30902" hidden="1"/>
    <cellStyle name="Comma [0] 12571" xfId="60289" hidden="1"/>
    <cellStyle name="Comma [0] 12572" xfId="30858" hidden="1"/>
    <cellStyle name="Comma [0] 12572" xfId="60245" hidden="1"/>
    <cellStyle name="Comma [0] 12573" xfId="31555" hidden="1"/>
    <cellStyle name="Comma [0] 12573" xfId="60942" hidden="1"/>
    <cellStyle name="Comma [0] 12574" xfId="31561" hidden="1"/>
    <cellStyle name="Comma [0] 12574" xfId="60948" hidden="1"/>
    <cellStyle name="Comma [0] 12575" xfId="31563" hidden="1"/>
    <cellStyle name="Comma [0] 12575" xfId="60950" hidden="1"/>
    <cellStyle name="Comma [0] 12576" xfId="31554" hidden="1"/>
    <cellStyle name="Comma [0] 12576" xfId="60941" hidden="1"/>
    <cellStyle name="Comma [0] 12577" xfId="31559" hidden="1"/>
    <cellStyle name="Comma [0] 12577" xfId="60946" hidden="1"/>
    <cellStyle name="Comma [0] 12578" xfId="31565" hidden="1"/>
    <cellStyle name="Comma [0] 12578" xfId="60952" hidden="1"/>
    <cellStyle name="Comma [0] 12579" xfId="31567" hidden="1"/>
    <cellStyle name="Comma [0] 12579" xfId="60954" hidden="1"/>
    <cellStyle name="Comma [0] 1258" xfId="7007" hidden="1"/>
    <cellStyle name="Comma [0] 1258" xfId="36395" hidden="1"/>
    <cellStyle name="Comma [0] 12580" xfId="30859" hidden="1"/>
    <cellStyle name="Comma [0] 12580" xfId="60246" hidden="1"/>
    <cellStyle name="Comma [0] 12581" xfId="30837" hidden="1"/>
    <cellStyle name="Comma [0] 12581" xfId="60224" hidden="1"/>
    <cellStyle name="Comma [0] 12582" xfId="31578" hidden="1"/>
    <cellStyle name="Comma [0] 12582" xfId="60965" hidden="1"/>
    <cellStyle name="Comma [0] 12583" xfId="31587" hidden="1"/>
    <cellStyle name="Comma [0] 12583" xfId="60974" hidden="1"/>
    <cellStyle name="Comma [0] 12584" xfId="31598" hidden="1"/>
    <cellStyle name="Comma [0] 12584" xfId="60985" hidden="1"/>
    <cellStyle name="Comma [0] 12585" xfId="31604" hidden="1"/>
    <cellStyle name="Comma [0] 12585" xfId="60991" hidden="1"/>
    <cellStyle name="Comma [0] 12586" xfId="31586" hidden="1"/>
    <cellStyle name="Comma [0] 12586" xfId="60973" hidden="1"/>
    <cellStyle name="Comma [0] 12587" xfId="31596" hidden="1"/>
    <cellStyle name="Comma [0] 12587" xfId="60983" hidden="1"/>
    <cellStyle name="Comma [0] 12588" xfId="31616" hidden="1"/>
    <cellStyle name="Comma [0] 12588" xfId="61003" hidden="1"/>
    <cellStyle name="Comma [0] 12589" xfId="31618" hidden="1"/>
    <cellStyle name="Comma [0] 12589" xfId="61005" hidden="1"/>
    <cellStyle name="Comma [0] 1259" xfId="6916" hidden="1"/>
    <cellStyle name="Comma [0] 1259" xfId="36304" hidden="1"/>
    <cellStyle name="Comma [0] 12590" xfId="31569" hidden="1"/>
    <cellStyle name="Comma [0] 12590" xfId="60956" hidden="1"/>
    <cellStyle name="Comma [0] 12591" xfId="30825" hidden="1"/>
    <cellStyle name="Comma [0] 12591" xfId="60212" hidden="1"/>
    <cellStyle name="Comma [0] 12592" xfId="31572" hidden="1"/>
    <cellStyle name="Comma [0] 12592" xfId="60959" hidden="1"/>
    <cellStyle name="Comma [0] 12593" xfId="30836" hidden="1"/>
    <cellStyle name="Comma [0] 12593" xfId="60223" hidden="1"/>
    <cellStyle name="Comma [0] 12594" xfId="30835" hidden="1"/>
    <cellStyle name="Comma [0] 12594" xfId="60222" hidden="1"/>
    <cellStyle name="Comma [0] 12595" xfId="31623" hidden="1"/>
    <cellStyle name="Comma [0] 12595" xfId="61010" hidden="1"/>
    <cellStyle name="Comma [0] 12596" xfId="30911" hidden="1"/>
    <cellStyle name="Comma [0] 12596" xfId="60298" hidden="1"/>
    <cellStyle name="Comma [0] 12597" xfId="31112" hidden="1"/>
    <cellStyle name="Comma [0] 12597" xfId="60499" hidden="1"/>
    <cellStyle name="Comma [0] 12598" xfId="31635" hidden="1"/>
    <cellStyle name="Comma [0] 12598" xfId="61022" hidden="1"/>
    <cellStyle name="Comma [0] 12599" xfId="31637" hidden="1"/>
    <cellStyle name="Comma [0] 12599" xfId="61024" hidden="1"/>
    <cellStyle name="Comma [0] 126" xfId="4763" hidden="1"/>
    <cellStyle name="Comma [0] 126" xfId="34151" hidden="1"/>
    <cellStyle name="Comma [0] 1260" xfId="6995" hidden="1"/>
    <cellStyle name="Comma [0] 1260" xfId="36383" hidden="1"/>
    <cellStyle name="Comma [0] 12600" xfId="31626" hidden="1"/>
    <cellStyle name="Comma [0] 12600" xfId="61013" hidden="1"/>
    <cellStyle name="Comma [0] 12601" xfId="31634" hidden="1"/>
    <cellStyle name="Comma [0] 12601" xfId="61021" hidden="1"/>
    <cellStyle name="Comma [0] 12602" xfId="31121" hidden="1"/>
    <cellStyle name="Comma [0] 12602" xfId="60508" hidden="1"/>
    <cellStyle name="Comma [0] 12603" xfId="31620" hidden="1"/>
    <cellStyle name="Comma [0] 12603" xfId="61007" hidden="1"/>
    <cellStyle name="Comma [0] 12604" xfId="31653" hidden="1"/>
    <cellStyle name="Comma [0] 12604" xfId="61040" hidden="1"/>
    <cellStyle name="Comma [0] 12605" xfId="31661" hidden="1"/>
    <cellStyle name="Comma [0] 12605" xfId="61048" hidden="1"/>
    <cellStyle name="Comma [0] 12606" xfId="31570" hidden="1"/>
    <cellStyle name="Comma [0] 12606" xfId="60957" hidden="1"/>
    <cellStyle name="Comma [0] 12607" xfId="31649" hidden="1"/>
    <cellStyle name="Comma [0] 12607" xfId="61036" hidden="1"/>
    <cellStyle name="Comma [0] 12608" xfId="31670" hidden="1"/>
    <cellStyle name="Comma [0] 12608" xfId="61057" hidden="1"/>
    <cellStyle name="Comma [0] 12609" xfId="31672" hidden="1"/>
    <cellStyle name="Comma [0] 12609" xfId="61059" hidden="1"/>
    <cellStyle name="Comma [0] 1261" xfId="7016" hidden="1"/>
    <cellStyle name="Comma [0] 1261" xfId="36404" hidden="1"/>
    <cellStyle name="Comma [0] 12610" xfId="31631" hidden="1"/>
    <cellStyle name="Comma [0] 12610" xfId="61018" hidden="1"/>
    <cellStyle name="Comma [0] 12611" xfId="31576" hidden="1"/>
    <cellStyle name="Comma [0] 12611" xfId="60963" hidden="1"/>
    <cellStyle name="Comma [0] 12612" xfId="31629" hidden="1"/>
    <cellStyle name="Comma [0] 12612" xfId="61016" hidden="1"/>
    <cellStyle name="Comma [0] 12613" xfId="31613" hidden="1"/>
    <cellStyle name="Comma [0] 12613" xfId="61000" hidden="1"/>
    <cellStyle name="Comma [0] 12614" xfId="31609" hidden="1"/>
    <cellStyle name="Comma [0] 12614" xfId="60996" hidden="1"/>
    <cellStyle name="Comma [0] 12615" xfId="31680" hidden="1"/>
    <cellStyle name="Comma [0] 12615" xfId="61067" hidden="1"/>
    <cellStyle name="Comma [0] 12616" xfId="31552" hidden="1"/>
    <cellStyle name="Comma [0] 12616" xfId="60939" hidden="1"/>
    <cellStyle name="Comma [0] 12617" xfId="30860" hidden="1"/>
    <cellStyle name="Comma [0] 12617" xfId="60247" hidden="1"/>
    <cellStyle name="Comma [0] 12618" xfId="31688" hidden="1"/>
    <cellStyle name="Comma [0] 12618" xfId="61075" hidden="1"/>
    <cellStyle name="Comma [0] 12619" xfId="31690" hidden="1"/>
    <cellStyle name="Comma [0] 12619" xfId="61077" hidden="1"/>
    <cellStyle name="Comma [0] 1262" xfId="7018" hidden="1"/>
    <cellStyle name="Comma [0] 1262" xfId="36406" hidden="1"/>
    <cellStyle name="Comma [0] 12620" xfId="31639" hidden="1"/>
    <cellStyle name="Comma [0] 12620" xfId="61026" hidden="1"/>
    <cellStyle name="Comma [0] 12621" xfId="31615" hidden="1"/>
    <cellStyle name="Comma [0] 12621" xfId="61002" hidden="1"/>
    <cellStyle name="Comma [0] 12622" xfId="31650" hidden="1"/>
    <cellStyle name="Comma [0] 12622" xfId="61037" hidden="1"/>
    <cellStyle name="Comma [0] 12623" xfId="31582" hidden="1"/>
    <cellStyle name="Comma [0] 12623" xfId="60969" hidden="1"/>
    <cellStyle name="Comma [0] 12624" xfId="31652" hidden="1"/>
    <cellStyle name="Comma [0] 12624" xfId="61039" hidden="1"/>
    <cellStyle name="Comma [0] 12625" xfId="31697" hidden="1"/>
    <cellStyle name="Comma [0] 12625" xfId="61084" hidden="1"/>
    <cellStyle name="Comma [0] 12626" xfId="31640" hidden="1"/>
    <cellStyle name="Comma [0] 12626" xfId="61027" hidden="1"/>
    <cellStyle name="Comma [0] 12627" xfId="31597" hidden="1"/>
    <cellStyle name="Comma [0] 12627" xfId="60984" hidden="1"/>
    <cellStyle name="Comma [0] 12628" xfId="31703" hidden="1"/>
    <cellStyle name="Comma [0] 12628" xfId="61090" hidden="1"/>
    <cellStyle name="Comma [0] 12629" xfId="31705" hidden="1"/>
    <cellStyle name="Comma [0] 12629" xfId="61092" hidden="1"/>
    <cellStyle name="Comma [0] 1263" xfId="6977" hidden="1"/>
    <cellStyle name="Comma [0] 1263" xfId="36365" hidden="1"/>
    <cellStyle name="Comma [0] 12630" xfId="31658" hidden="1"/>
    <cellStyle name="Comma [0] 12630" xfId="61045" hidden="1"/>
    <cellStyle name="Comma [0] 12631" xfId="31664" hidden="1"/>
    <cellStyle name="Comma [0] 12631" xfId="61051" hidden="1"/>
    <cellStyle name="Comma [0] 12632" xfId="31551" hidden="1"/>
    <cellStyle name="Comma [0] 12632" xfId="60938" hidden="1"/>
    <cellStyle name="Comma [0] 12633" xfId="31614" hidden="1"/>
    <cellStyle name="Comma [0] 12633" xfId="61001" hidden="1"/>
    <cellStyle name="Comma [0] 12634" xfId="31622" hidden="1"/>
    <cellStyle name="Comma [0] 12634" xfId="61009" hidden="1"/>
    <cellStyle name="Comma [0] 12635" xfId="31711" hidden="1"/>
    <cellStyle name="Comma [0] 12635" xfId="61098" hidden="1"/>
    <cellStyle name="Comma [0] 12636" xfId="31625" hidden="1"/>
    <cellStyle name="Comma [0] 12636" xfId="61012" hidden="1"/>
    <cellStyle name="Comma [0] 12637" xfId="31585" hidden="1"/>
    <cellStyle name="Comma [0] 12637" xfId="60972" hidden="1"/>
    <cellStyle name="Comma [0] 12638" xfId="31716" hidden="1"/>
    <cellStyle name="Comma [0] 12638" xfId="61103" hidden="1"/>
    <cellStyle name="Comma [0] 12639" xfId="31718" hidden="1"/>
    <cellStyle name="Comma [0] 12639" xfId="61105" hidden="1"/>
    <cellStyle name="Comma [0] 1264" xfId="6922" hidden="1"/>
    <cellStyle name="Comma [0] 1264" xfId="36310" hidden="1"/>
    <cellStyle name="Comma [0] 12640" xfId="31677" hidden="1"/>
    <cellStyle name="Comma [0] 12640" xfId="61064" hidden="1"/>
    <cellStyle name="Comma [0] 12641" xfId="31683" hidden="1"/>
    <cellStyle name="Comma [0] 12641" xfId="61070" hidden="1"/>
    <cellStyle name="Comma [0] 12642" xfId="31584" hidden="1"/>
    <cellStyle name="Comma [0] 12642" xfId="60971" hidden="1"/>
    <cellStyle name="Comma [0] 12643" xfId="31665" hidden="1"/>
    <cellStyle name="Comma [0] 12643" xfId="61052" hidden="1"/>
    <cellStyle name="Comma [0] 12644" xfId="31644" hidden="1"/>
    <cellStyle name="Comma [0] 12644" xfId="61031" hidden="1"/>
    <cellStyle name="Comma [0] 12645" xfId="31722" hidden="1"/>
    <cellStyle name="Comma [0] 12645" xfId="61109" hidden="1"/>
    <cellStyle name="Comma [0] 12646" xfId="31663" hidden="1"/>
    <cellStyle name="Comma [0] 12646" xfId="61050" hidden="1"/>
    <cellStyle name="Comma [0] 12647" xfId="31601" hidden="1"/>
    <cellStyle name="Comma [0] 12647" xfId="60988" hidden="1"/>
    <cellStyle name="Comma [0] 12648" xfId="31729" hidden="1"/>
    <cellStyle name="Comma [0] 12648" xfId="61116" hidden="1"/>
    <cellStyle name="Comma [0] 12649" xfId="31731" hidden="1"/>
    <cellStyle name="Comma [0] 12649" xfId="61118" hidden="1"/>
    <cellStyle name="Comma [0] 1265" xfId="6975" hidden="1"/>
    <cellStyle name="Comma [0] 1265" xfId="36363" hidden="1"/>
    <cellStyle name="Comma [0] 12650" xfId="31695" hidden="1"/>
    <cellStyle name="Comma [0] 12650" xfId="61082" hidden="1"/>
    <cellStyle name="Comma [0] 12651" xfId="31700" hidden="1"/>
    <cellStyle name="Comma [0] 12651" xfId="61087" hidden="1"/>
    <cellStyle name="Comma [0] 12652" xfId="31130" hidden="1"/>
    <cellStyle name="Comma [0] 12652" xfId="60517" hidden="1"/>
    <cellStyle name="Comma [0] 12653" xfId="31684" hidden="1"/>
    <cellStyle name="Comma [0] 12653" xfId="61071" hidden="1"/>
    <cellStyle name="Comma [0] 12654" xfId="31589" hidden="1"/>
    <cellStyle name="Comma [0] 12654" xfId="60976" hidden="1"/>
    <cellStyle name="Comma [0] 12655" xfId="31735" hidden="1"/>
    <cellStyle name="Comma [0] 12655" xfId="61122" hidden="1"/>
    <cellStyle name="Comma [0] 12656" xfId="31682" hidden="1"/>
    <cellStyle name="Comma [0] 12656" xfId="61069" hidden="1"/>
    <cellStyle name="Comma [0] 12657" xfId="31621" hidden="1"/>
    <cellStyle name="Comma [0] 12657" xfId="61008" hidden="1"/>
    <cellStyle name="Comma [0] 12658" xfId="31739" hidden="1"/>
    <cellStyle name="Comma [0] 12658" xfId="61126" hidden="1"/>
    <cellStyle name="Comma [0] 12659" xfId="31741" hidden="1"/>
    <cellStyle name="Comma [0] 12659" xfId="61128" hidden="1"/>
    <cellStyle name="Comma [0] 1266" xfId="6959" hidden="1"/>
    <cellStyle name="Comma [0] 1266" xfId="36347" hidden="1"/>
    <cellStyle name="Comma [0] 12660" xfId="31709" hidden="1"/>
    <cellStyle name="Comma [0] 12660" xfId="61096" hidden="1"/>
    <cellStyle name="Comma [0] 12661" xfId="31713" hidden="1"/>
    <cellStyle name="Comma [0] 12661" xfId="61100" hidden="1"/>
    <cellStyle name="Comma [0] 12662" xfId="31603" hidden="1"/>
    <cellStyle name="Comma [0] 12662" xfId="60990" hidden="1"/>
    <cellStyle name="Comma [0] 12663" xfId="31701" hidden="1"/>
    <cellStyle name="Comma [0] 12663" xfId="61088" hidden="1"/>
    <cellStyle name="Comma [0] 12664" xfId="31593" hidden="1"/>
    <cellStyle name="Comma [0] 12664" xfId="60980" hidden="1"/>
    <cellStyle name="Comma [0] 12665" xfId="31745" hidden="1"/>
    <cellStyle name="Comma [0] 12665" xfId="61132" hidden="1"/>
    <cellStyle name="Comma [0] 12666" xfId="31699" hidden="1"/>
    <cellStyle name="Comma [0] 12666" xfId="61086" hidden="1"/>
    <cellStyle name="Comma [0] 12667" xfId="31668" hidden="1"/>
    <cellStyle name="Comma [0] 12667" xfId="61055" hidden="1"/>
    <cellStyle name="Comma [0] 12668" xfId="31749" hidden="1"/>
    <cellStyle name="Comma [0] 12668" xfId="61136" hidden="1"/>
    <cellStyle name="Comma [0] 12669" xfId="31751" hidden="1"/>
    <cellStyle name="Comma [0] 12669" xfId="61138" hidden="1"/>
    <cellStyle name="Comma [0] 1267" xfId="6955" hidden="1"/>
    <cellStyle name="Comma [0] 1267" xfId="36343" hidden="1"/>
    <cellStyle name="Comma [0] 12670" xfId="31737" hidden="1"/>
    <cellStyle name="Comma [0] 12670" xfId="61124" hidden="1"/>
    <cellStyle name="Comma [0] 12671" xfId="31724" hidden="1"/>
    <cellStyle name="Comma [0] 12671" xfId="61111" hidden="1"/>
    <cellStyle name="Comma [0] 12672" xfId="31748" hidden="1"/>
    <cellStyle name="Comma [0] 12672" xfId="61135" hidden="1"/>
    <cellStyle name="Comma [0] 12673" xfId="31714" hidden="1"/>
    <cellStyle name="Comma [0] 12673" xfId="61101" hidden="1"/>
    <cellStyle name="Comma [0] 12674" xfId="31686" hidden="1"/>
    <cellStyle name="Comma [0] 12674" xfId="61073" hidden="1"/>
    <cellStyle name="Comma [0] 12675" xfId="31753" hidden="1"/>
    <cellStyle name="Comma [0] 12675" xfId="61140" hidden="1"/>
    <cellStyle name="Comma [0] 12676" xfId="31710" hidden="1"/>
    <cellStyle name="Comma [0] 12676" xfId="61097" hidden="1"/>
    <cellStyle name="Comma [0] 12677" xfId="31744" hidden="1"/>
    <cellStyle name="Comma [0] 12677" xfId="61131" hidden="1"/>
    <cellStyle name="Comma [0] 12678" xfId="31757" hidden="1"/>
    <cellStyle name="Comma [0] 12678" xfId="61144" hidden="1"/>
    <cellStyle name="Comma [0] 12679" xfId="31759" hidden="1"/>
    <cellStyle name="Comma [0] 12679" xfId="61146" hidden="1"/>
    <cellStyle name="Comma [0] 1268" xfId="7026" hidden="1"/>
    <cellStyle name="Comma [0] 1268" xfId="36414" hidden="1"/>
    <cellStyle name="Comma [0] 12680" xfId="31627" hidden="1"/>
    <cellStyle name="Comma [0] 12680" xfId="61014" hidden="1"/>
    <cellStyle name="Comma [0] 12681" xfId="31747" hidden="1"/>
    <cellStyle name="Comma [0] 12681" xfId="61134" hidden="1"/>
    <cellStyle name="Comma [0] 12682" xfId="31687" hidden="1"/>
    <cellStyle name="Comma [0] 12682" xfId="61074" hidden="1"/>
    <cellStyle name="Comma [0] 12683" xfId="31721" hidden="1"/>
    <cellStyle name="Comma [0] 12683" xfId="61108" hidden="1"/>
    <cellStyle name="Comma [0] 12684" xfId="31734" hidden="1"/>
    <cellStyle name="Comma [0] 12684" xfId="61121" hidden="1"/>
    <cellStyle name="Comma [0] 12685" xfId="31762" hidden="1"/>
    <cellStyle name="Comma [0] 12685" xfId="61149" hidden="1"/>
    <cellStyle name="Comma [0] 12686" xfId="31725" hidden="1"/>
    <cellStyle name="Comma [0] 12686" xfId="61112" hidden="1"/>
    <cellStyle name="Comma [0] 12687" xfId="31685" hidden="1"/>
    <cellStyle name="Comma [0] 12687" xfId="61072" hidden="1"/>
    <cellStyle name="Comma [0] 12688" xfId="31764" hidden="1"/>
    <cellStyle name="Comma [0] 12688" xfId="61151" hidden="1"/>
    <cellStyle name="Comma [0] 12689" xfId="31766" hidden="1"/>
    <cellStyle name="Comma [0] 12689" xfId="61153" hidden="1"/>
    <cellStyle name="Comma [0] 1269" xfId="6599" hidden="1"/>
    <cellStyle name="Comma [0] 1269" xfId="35987" hidden="1"/>
    <cellStyle name="Comma [0] 12690" xfId="17084" hidden="1"/>
    <cellStyle name="Comma [0] 12690" xfId="46471" hidden="1"/>
    <cellStyle name="Comma [0] 12691" xfId="31768" hidden="1"/>
    <cellStyle name="Comma [0] 12691" xfId="61155" hidden="1"/>
    <cellStyle name="Comma [0] 12692" xfId="31770" hidden="1"/>
    <cellStyle name="Comma [0] 12692" xfId="61157" hidden="1"/>
    <cellStyle name="Comma [0] 12693" xfId="31772" hidden="1"/>
    <cellStyle name="Comma [0] 12693" xfId="61159" hidden="1"/>
    <cellStyle name="Comma [0] 12694" xfId="31774" hidden="1"/>
    <cellStyle name="Comma [0] 12694" xfId="61161" hidden="1"/>
    <cellStyle name="Comma [0] 12695" xfId="31776" hidden="1"/>
    <cellStyle name="Comma [0] 12695" xfId="61163" hidden="1"/>
    <cellStyle name="Comma [0] 127" xfId="4717" hidden="1"/>
    <cellStyle name="Comma [0] 127" xfId="34105" hidden="1"/>
    <cellStyle name="Comma [0] 1270" xfId="6687" hidden="1"/>
    <cellStyle name="Comma [0] 1270" xfId="36075" hidden="1"/>
    <cellStyle name="Comma [0] 1271" xfId="7034" hidden="1"/>
    <cellStyle name="Comma [0] 1271" xfId="36422" hidden="1"/>
    <cellStyle name="Comma [0] 1272" xfId="7036" hidden="1"/>
    <cellStyle name="Comma [0] 1272" xfId="36424" hidden="1"/>
    <cellStyle name="Comma [0] 1273" xfId="6985" hidden="1"/>
    <cellStyle name="Comma [0] 1273" xfId="36373" hidden="1"/>
    <cellStyle name="Comma [0] 1274" xfId="6961" hidden="1"/>
    <cellStyle name="Comma [0] 1274" xfId="36349" hidden="1"/>
    <cellStyle name="Comma [0] 1275" xfId="6996" hidden="1"/>
    <cellStyle name="Comma [0] 1275" xfId="36384" hidden="1"/>
    <cellStyle name="Comma [0] 1276" xfId="6928" hidden="1"/>
    <cellStyle name="Comma [0] 1276" xfId="36316" hidden="1"/>
    <cellStyle name="Comma [0] 1277" xfId="6998" hidden="1"/>
    <cellStyle name="Comma [0] 1277" xfId="36386" hidden="1"/>
    <cellStyle name="Comma [0] 1278" xfId="7043" hidden="1"/>
    <cellStyle name="Comma [0] 1278" xfId="36431" hidden="1"/>
    <cellStyle name="Comma [0] 1279" xfId="6986" hidden="1"/>
    <cellStyle name="Comma [0] 1279" xfId="36374" hidden="1"/>
    <cellStyle name="Comma [0] 128" xfId="4686" hidden="1"/>
    <cellStyle name="Comma [0] 128" xfId="34074" hidden="1"/>
    <cellStyle name="Comma [0] 1280" xfId="6943" hidden="1"/>
    <cellStyle name="Comma [0] 1280" xfId="36331" hidden="1"/>
    <cellStyle name="Comma [0] 1281" xfId="7049" hidden="1"/>
    <cellStyle name="Comma [0] 1281" xfId="36437" hidden="1"/>
    <cellStyle name="Comma [0] 1282" xfId="7051" hidden="1"/>
    <cellStyle name="Comma [0] 1282" xfId="36439" hidden="1"/>
    <cellStyle name="Comma [0] 1283" xfId="7004" hidden="1"/>
    <cellStyle name="Comma [0] 1283" xfId="36392" hidden="1"/>
    <cellStyle name="Comma [0] 1284" xfId="7010" hidden="1"/>
    <cellStyle name="Comma [0] 1284" xfId="36398" hidden="1"/>
    <cellStyle name="Comma [0] 1285" xfId="6636" hidden="1"/>
    <cellStyle name="Comma [0] 1285" xfId="36024" hidden="1"/>
    <cellStyle name="Comma [0] 1286" xfId="6960" hidden="1"/>
    <cellStyle name="Comma [0] 1286" xfId="36348" hidden="1"/>
    <cellStyle name="Comma [0] 1287" xfId="6968" hidden="1"/>
    <cellStyle name="Comma [0] 1287" xfId="36356" hidden="1"/>
    <cellStyle name="Comma [0] 1288" xfId="7057" hidden="1"/>
    <cellStyle name="Comma [0] 1288" xfId="36445" hidden="1"/>
    <cellStyle name="Comma [0] 1289" xfId="6971" hidden="1"/>
    <cellStyle name="Comma [0] 1289" xfId="36359" hidden="1"/>
    <cellStyle name="Comma [0] 129" xfId="4767" hidden="1"/>
    <cellStyle name="Comma [0] 129" xfId="34155" hidden="1"/>
    <cellStyle name="Comma [0] 1290" xfId="6931" hidden="1"/>
    <cellStyle name="Comma [0] 1290" xfId="36319" hidden="1"/>
    <cellStyle name="Comma [0] 1291" xfId="7062" hidden="1"/>
    <cellStyle name="Comma [0] 1291" xfId="36450" hidden="1"/>
    <cellStyle name="Comma [0] 1292" xfId="7064" hidden="1"/>
    <cellStyle name="Comma [0] 1292" xfId="36452" hidden="1"/>
    <cellStyle name="Comma [0] 1293" xfId="7023" hidden="1"/>
    <cellStyle name="Comma [0] 1293" xfId="36411" hidden="1"/>
    <cellStyle name="Comma [0] 1294" xfId="7029" hidden="1"/>
    <cellStyle name="Comma [0] 1294" xfId="36417" hidden="1"/>
    <cellStyle name="Comma [0] 1295" xfId="6930" hidden="1"/>
    <cellStyle name="Comma [0] 1295" xfId="36318" hidden="1"/>
    <cellStyle name="Comma [0] 1296" xfId="7011" hidden="1"/>
    <cellStyle name="Comma [0] 1296" xfId="36399" hidden="1"/>
    <cellStyle name="Comma [0] 1297" xfId="6990" hidden="1"/>
    <cellStyle name="Comma [0] 1297" xfId="36378" hidden="1"/>
    <cellStyle name="Comma [0] 1298" xfId="7068" hidden="1"/>
    <cellStyle name="Comma [0] 1298" xfId="36456" hidden="1"/>
    <cellStyle name="Comma [0] 1299" xfId="7009" hidden="1"/>
    <cellStyle name="Comma [0] 1299" xfId="36397" hidden="1"/>
    <cellStyle name="Comma [0] 13" xfId="131" hidden="1"/>
    <cellStyle name="Comma [0] 13" xfId="296" hidden="1"/>
    <cellStyle name="Comma [0] 13" xfId="248" hidden="1"/>
    <cellStyle name="Comma [0] 13" xfId="84" hidden="1"/>
    <cellStyle name="Comma [0] 13" xfId="479" hidden="1"/>
    <cellStyle name="Comma [0] 13" xfId="644" hidden="1"/>
    <cellStyle name="Comma [0] 13" xfId="596" hidden="1"/>
    <cellStyle name="Comma [0] 13" xfId="432" hidden="1"/>
    <cellStyle name="Comma [0] 13" xfId="817" hidden="1"/>
    <cellStyle name="Comma [0] 13" xfId="982" hidden="1"/>
    <cellStyle name="Comma [0] 13" xfId="934" hidden="1"/>
    <cellStyle name="Comma [0] 13" xfId="770" hidden="1"/>
    <cellStyle name="Comma [0] 13" xfId="1159" hidden="1"/>
    <cellStyle name="Comma [0] 13" xfId="1324" hidden="1"/>
    <cellStyle name="Comma [0] 13" xfId="1276" hidden="1"/>
    <cellStyle name="Comma [0] 13" xfId="1112" hidden="1"/>
    <cellStyle name="Comma [0] 13" xfId="1487" hidden="1"/>
    <cellStyle name="Comma [0] 13" xfId="1652" hidden="1"/>
    <cellStyle name="Comma [0] 13" xfId="1604" hidden="1"/>
    <cellStyle name="Comma [0] 13" xfId="1440" hidden="1"/>
    <cellStyle name="Comma [0] 13" xfId="1815" hidden="1"/>
    <cellStyle name="Comma [0] 13" xfId="1980" hidden="1"/>
    <cellStyle name="Comma [0] 13" xfId="1932" hidden="1"/>
    <cellStyle name="Comma [0] 13" xfId="1768" hidden="1"/>
    <cellStyle name="Comma [0] 13" xfId="2146" hidden="1"/>
    <cellStyle name="Comma [0] 13" xfId="2310" hidden="1"/>
    <cellStyle name="Comma [0] 13" xfId="2263" hidden="1"/>
    <cellStyle name="Comma [0] 13" xfId="2099" hidden="1"/>
    <cellStyle name="Comma [0] 13" xfId="4529" hidden="1"/>
    <cellStyle name="Comma [0] 13" xfId="33917" hidden="1"/>
    <cellStyle name="Comma [0] 13" xfId="61200" hidden="1"/>
    <cellStyle name="Comma [0] 13" xfId="61282" hidden="1"/>
    <cellStyle name="Comma [0] 13" xfId="61366" hidden="1"/>
    <cellStyle name="Comma [0] 13" xfId="61448" hidden="1"/>
    <cellStyle name="Comma [0] 13" xfId="61531" hidden="1"/>
    <cellStyle name="Comma [0] 13" xfId="61613" hidden="1"/>
    <cellStyle name="Comma [0] 13" xfId="61693" hidden="1"/>
    <cellStyle name="Comma [0] 13" xfId="61775" hidden="1"/>
    <cellStyle name="Comma [0] 13" xfId="61857" hidden="1"/>
    <cellStyle name="Comma [0] 13" xfId="61939" hidden="1"/>
    <cellStyle name="Comma [0] 13" xfId="62023" hidden="1"/>
    <cellStyle name="Comma [0] 13" xfId="62105" hidden="1"/>
    <cellStyle name="Comma [0] 13" xfId="62187" hidden="1"/>
    <cellStyle name="Comma [0] 13" xfId="62269" hidden="1"/>
    <cellStyle name="Comma [0] 13" xfId="62349" hidden="1"/>
    <cellStyle name="Comma [0] 13" xfId="62431" hidden="1"/>
    <cellStyle name="Comma [0] 13" xfId="62506" hidden="1"/>
    <cellStyle name="Comma [0] 13" xfId="62588" hidden="1"/>
    <cellStyle name="Comma [0] 13" xfId="62672" hidden="1"/>
    <cellStyle name="Comma [0] 13" xfId="62754" hidden="1"/>
    <cellStyle name="Comma [0] 13" xfId="62836" hidden="1"/>
    <cellStyle name="Comma [0] 13" xfId="62918" hidden="1"/>
    <cellStyle name="Comma [0] 13" xfId="62998" hidden="1"/>
    <cellStyle name="Comma [0] 13" xfId="63080" hidden="1"/>
    <cellStyle name="Comma [0] 130" xfId="4769" hidden="1"/>
    <cellStyle name="Comma [0] 130" xfId="34157" hidden="1"/>
    <cellStyle name="Comma [0] 1300" xfId="6947" hidden="1"/>
    <cellStyle name="Comma [0] 1300" xfId="36335" hidden="1"/>
    <cellStyle name="Comma [0] 1301" xfId="7075" hidden="1"/>
    <cellStyle name="Comma [0] 1301" xfId="36463" hidden="1"/>
    <cellStyle name="Comma [0] 1302" xfId="7077" hidden="1"/>
    <cellStyle name="Comma [0] 1302" xfId="36465" hidden="1"/>
    <cellStyle name="Comma [0] 1303" xfId="7041" hidden="1"/>
    <cellStyle name="Comma [0] 1303" xfId="36429" hidden="1"/>
    <cellStyle name="Comma [0] 1304" xfId="7046" hidden="1"/>
    <cellStyle name="Comma [0] 1304" xfId="36434" hidden="1"/>
    <cellStyle name="Comma [0] 1305" xfId="6610" hidden="1"/>
    <cellStyle name="Comma [0] 1305" xfId="35998" hidden="1"/>
    <cellStyle name="Comma [0] 1306" xfId="7030" hidden="1"/>
    <cellStyle name="Comma [0] 1306" xfId="36418" hidden="1"/>
    <cellStyle name="Comma [0] 1307" xfId="6935" hidden="1"/>
    <cellStyle name="Comma [0] 1307" xfId="36323" hidden="1"/>
    <cellStyle name="Comma [0] 1308" xfId="7081" hidden="1"/>
    <cellStyle name="Comma [0] 1308" xfId="36469" hidden="1"/>
    <cellStyle name="Comma [0] 1309" xfId="7028" hidden="1"/>
    <cellStyle name="Comma [0] 1309" xfId="36416" hidden="1"/>
    <cellStyle name="Comma [0] 131" xfId="4755" hidden="1"/>
    <cellStyle name="Comma [0] 131" xfId="34143" hidden="1"/>
    <cellStyle name="Comma [0] 1310" xfId="6967" hidden="1"/>
    <cellStyle name="Comma [0] 1310" xfId="36355" hidden="1"/>
    <cellStyle name="Comma [0] 1311" xfId="7085" hidden="1"/>
    <cellStyle name="Comma [0] 1311" xfId="36473" hidden="1"/>
    <cellStyle name="Comma [0] 1312" xfId="7087" hidden="1"/>
    <cellStyle name="Comma [0] 1312" xfId="36475" hidden="1"/>
    <cellStyle name="Comma [0] 1313" xfId="7055" hidden="1"/>
    <cellStyle name="Comma [0] 1313" xfId="36443" hidden="1"/>
    <cellStyle name="Comma [0] 1314" xfId="7059" hidden="1"/>
    <cellStyle name="Comma [0] 1314" xfId="36447" hidden="1"/>
    <cellStyle name="Comma [0] 1315" xfId="6949" hidden="1"/>
    <cellStyle name="Comma [0] 1315" xfId="36337" hidden="1"/>
    <cellStyle name="Comma [0] 1316" xfId="7047" hidden="1"/>
    <cellStyle name="Comma [0] 1316" xfId="36435" hidden="1"/>
    <cellStyle name="Comma [0] 1317" xfId="6939" hidden="1"/>
    <cellStyle name="Comma [0] 1317" xfId="36327" hidden="1"/>
    <cellStyle name="Comma [0] 1318" xfId="7091" hidden="1"/>
    <cellStyle name="Comma [0] 1318" xfId="36479" hidden="1"/>
    <cellStyle name="Comma [0] 1319" xfId="7045" hidden="1"/>
    <cellStyle name="Comma [0] 1319" xfId="36433" hidden="1"/>
    <cellStyle name="Comma [0] 132" xfId="4742" hidden="1"/>
    <cellStyle name="Comma [0] 132" xfId="34130" hidden="1"/>
    <cellStyle name="Comma [0] 1320" xfId="7014" hidden="1"/>
    <cellStyle name="Comma [0] 1320" xfId="36402" hidden="1"/>
    <cellStyle name="Comma [0] 1321" xfId="7095" hidden="1"/>
    <cellStyle name="Comma [0] 1321" xfId="36483" hidden="1"/>
    <cellStyle name="Comma [0] 1322" xfId="7097" hidden="1"/>
    <cellStyle name="Comma [0] 1322" xfId="36485" hidden="1"/>
    <cellStyle name="Comma [0] 1323" xfId="7083" hidden="1"/>
    <cellStyle name="Comma [0] 1323" xfId="36471" hidden="1"/>
    <cellStyle name="Comma [0] 1324" xfId="7070" hidden="1"/>
    <cellStyle name="Comma [0] 1324" xfId="36458" hidden="1"/>
    <cellStyle name="Comma [0] 1325" xfId="7094" hidden="1"/>
    <cellStyle name="Comma [0] 1325" xfId="36482" hidden="1"/>
    <cellStyle name="Comma [0] 1326" xfId="7060" hidden="1"/>
    <cellStyle name="Comma [0] 1326" xfId="36448" hidden="1"/>
    <cellStyle name="Comma [0] 1327" xfId="7032" hidden="1"/>
    <cellStyle name="Comma [0] 1327" xfId="36420" hidden="1"/>
    <cellStyle name="Comma [0] 1328" xfId="7099" hidden="1"/>
    <cellStyle name="Comma [0] 1328" xfId="36487" hidden="1"/>
    <cellStyle name="Comma [0] 1329" xfId="7056" hidden="1"/>
    <cellStyle name="Comma [0] 1329" xfId="36444" hidden="1"/>
    <cellStyle name="Comma [0] 133" xfId="4766" hidden="1"/>
    <cellStyle name="Comma [0] 133" xfId="34154" hidden="1"/>
    <cellStyle name="Comma [0] 1330" xfId="7090" hidden="1"/>
    <cellStyle name="Comma [0] 1330" xfId="36478" hidden="1"/>
    <cellStyle name="Comma [0] 1331" xfId="7103" hidden="1"/>
    <cellStyle name="Comma [0] 1331" xfId="36491" hidden="1"/>
    <cellStyle name="Comma [0] 1332" xfId="7105" hidden="1"/>
    <cellStyle name="Comma [0] 1332" xfId="36493" hidden="1"/>
    <cellStyle name="Comma [0] 1333" xfId="6973" hidden="1"/>
    <cellStyle name="Comma [0] 1333" xfId="36361" hidden="1"/>
    <cellStyle name="Comma [0] 1334" xfId="7093" hidden="1"/>
    <cellStyle name="Comma [0] 1334" xfId="36481" hidden="1"/>
    <cellStyle name="Comma [0] 1335" xfId="7033" hidden="1"/>
    <cellStyle name="Comma [0] 1335" xfId="36421" hidden="1"/>
    <cellStyle name="Comma [0] 1336" xfId="7067" hidden="1"/>
    <cellStyle name="Comma [0] 1336" xfId="36455" hidden="1"/>
    <cellStyle name="Comma [0] 1337" xfId="7080" hidden="1"/>
    <cellStyle name="Comma [0] 1337" xfId="36468" hidden="1"/>
    <cellStyle name="Comma [0] 1338" xfId="7108" hidden="1"/>
    <cellStyle name="Comma [0] 1338" xfId="36496" hidden="1"/>
    <cellStyle name="Comma [0] 1339" xfId="7071" hidden="1"/>
    <cellStyle name="Comma [0] 1339" xfId="36459" hidden="1"/>
    <cellStyle name="Comma [0] 134" xfId="4732" hidden="1"/>
    <cellStyle name="Comma [0] 134" xfId="34120" hidden="1"/>
    <cellStyle name="Comma [0] 1340" xfId="7031" hidden="1"/>
    <cellStyle name="Comma [0] 1340" xfId="36419" hidden="1"/>
    <cellStyle name="Comma [0] 1341" xfId="7110" hidden="1"/>
    <cellStyle name="Comma [0] 1341" xfId="36498" hidden="1"/>
    <cellStyle name="Comma [0] 1342" xfId="7112" hidden="1"/>
    <cellStyle name="Comma [0] 1342" xfId="36500" hidden="1"/>
    <cellStyle name="Comma [0] 1343" xfId="6624" hidden="1"/>
    <cellStyle name="Comma [0] 1343" xfId="36012" hidden="1"/>
    <cellStyle name="Comma [0] 1344" xfId="6621" hidden="1"/>
    <cellStyle name="Comma [0] 1344" xfId="36009" hidden="1"/>
    <cellStyle name="Comma [0] 1345" xfId="7118" hidden="1"/>
    <cellStyle name="Comma [0] 1345" xfId="36506" hidden="1"/>
    <cellStyle name="Comma [0] 1346" xfId="7124" hidden="1"/>
    <cellStyle name="Comma [0] 1346" xfId="36512" hidden="1"/>
    <cellStyle name="Comma [0] 1347" xfId="7126" hidden="1"/>
    <cellStyle name="Comma [0] 1347" xfId="36514" hidden="1"/>
    <cellStyle name="Comma [0] 1348" xfId="7117" hidden="1"/>
    <cellStyle name="Comma [0] 1348" xfId="36505" hidden="1"/>
    <cellStyle name="Comma [0] 1349" xfId="7122" hidden="1"/>
    <cellStyle name="Comma [0] 1349" xfId="36510" hidden="1"/>
    <cellStyle name="Comma [0] 135" xfId="4704" hidden="1"/>
    <cellStyle name="Comma [0] 135" xfId="34092" hidden="1"/>
    <cellStyle name="Comma [0] 1350" xfId="7128" hidden="1"/>
    <cellStyle name="Comma [0] 1350" xfId="36516" hidden="1"/>
    <cellStyle name="Comma [0] 1351" xfId="7130" hidden="1"/>
    <cellStyle name="Comma [0] 1351" xfId="36518" hidden="1"/>
    <cellStyle name="Comma [0] 1352" xfId="6647" hidden="1"/>
    <cellStyle name="Comma [0] 1352" xfId="36035" hidden="1"/>
    <cellStyle name="Comma [0] 1353" xfId="6649" hidden="1"/>
    <cellStyle name="Comma [0] 1353" xfId="36037" hidden="1"/>
    <cellStyle name="Comma [0] 1354" xfId="7141" hidden="1"/>
    <cellStyle name="Comma [0] 1354" xfId="36529" hidden="1"/>
    <cellStyle name="Comma [0] 1355" xfId="7150" hidden="1"/>
    <cellStyle name="Comma [0] 1355" xfId="36538" hidden="1"/>
    <cellStyle name="Comma [0] 1356" xfId="7161" hidden="1"/>
    <cellStyle name="Comma [0] 1356" xfId="36549" hidden="1"/>
    <cellStyle name="Comma [0] 1357" xfId="7167" hidden="1"/>
    <cellStyle name="Comma [0] 1357" xfId="36555" hidden="1"/>
    <cellStyle name="Comma [0] 1358" xfId="7149" hidden="1"/>
    <cellStyle name="Comma [0] 1358" xfId="36537" hidden="1"/>
    <cellStyle name="Comma [0] 1359" xfId="7159" hidden="1"/>
    <cellStyle name="Comma [0] 1359" xfId="36547" hidden="1"/>
    <cellStyle name="Comma [0] 136" xfId="4771" hidden="1"/>
    <cellStyle name="Comma [0] 136" xfId="34159" hidden="1"/>
    <cellStyle name="Comma [0] 1360" xfId="7179" hidden="1"/>
    <cellStyle name="Comma [0] 1360" xfId="36567" hidden="1"/>
    <cellStyle name="Comma [0] 1361" xfId="7181" hidden="1"/>
    <cellStyle name="Comma [0] 1361" xfId="36569" hidden="1"/>
    <cellStyle name="Comma [0] 1362" xfId="7132" hidden="1"/>
    <cellStyle name="Comma [0] 1362" xfId="36520" hidden="1"/>
    <cellStyle name="Comma [0] 1363" xfId="6629" hidden="1"/>
    <cellStyle name="Comma [0] 1363" xfId="36017" hidden="1"/>
    <cellStyle name="Comma [0] 1364" xfId="7135" hidden="1"/>
    <cellStyle name="Comma [0] 1364" xfId="36523" hidden="1"/>
    <cellStyle name="Comma [0] 1365" xfId="6634" hidden="1"/>
    <cellStyle name="Comma [0] 1365" xfId="36022" hidden="1"/>
    <cellStyle name="Comma [0] 1366" xfId="6618" hidden="1"/>
    <cellStyle name="Comma [0] 1366" xfId="36006" hidden="1"/>
    <cellStyle name="Comma [0] 1367" xfId="7186" hidden="1"/>
    <cellStyle name="Comma [0] 1367" xfId="36574" hidden="1"/>
    <cellStyle name="Comma [0] 1368" xfId="6627" hidden="1"/>
    <cellStyle name="Comma [0] 1368" xfId="36015" hidden="1"/>
    <cellStyle name="Comma [0] 1369" xfId="6648" hidden="1"/>
    <cellStyle name="Comma [0] 1369" xfId="36036" hidden="1"/>
    <cellStyle name="Comma [0] 137" xfId="4728" hidden="1"/>
    <cellStyle name="Comma [0] 137" xfId="34116" hidden="1"/>
    <cellStyle name="Comma [0] 1370" xfId="7198" hidden="1"/>
    <cellStyle name="Comma [0] 1370" xfId="36586" hidden="1"/>
    <cellStyle name="Comma [0] 1371" xfId="7200" hidden="1"/>
    <cellStyle name="Comma [0] 1371" xfId="36588" hidden="1"/>
    <cellStyle name="Comma [0] 1372" xfId="7189" hidden="1"/>
    <cellStyle name="Comma [0] 1372" xfId="36577" hidden="1"/>
    <cellStyle name="Comma [0] 1373" xfId="7197" hidden="1"/>
    <cellStyle name="Comma [0] 1373" xfId="36585" hidden="1"/>
    <cellStyle name="Comma [0] 1374" xfId="6631" hidden="1"/>
    <cellStyle name="Comma [0] 1374" xfId="36019" hidden="1"/>
    <cellStyle name="Comma [0] 1375" xfId="7183" hidden="1"/>
    <cellStyle name="Comma [0] 1375" xfId="36571" hidden="1"/>
    <cellStyle name="Comma [0] 1376" xfId="7216" hidden="1"/>
    <cellStyle name="Comma [0] 1376" xfId="36604" hidden="1"/>
    <cellStyle name="Comma [0] 1377" xfId="7224" hidden="1"/>
    <cellStyle name="Comma [0] 1377" xfId="36612" hidden="1"/>
    <cellStyle name="Comma [0] 1378" xfId="7133" hidden="1"/>
    <cellStyle name="Comma [0] 1378" xfId="36521" hidden="1"/>
    <cellStyle name="Comma [0] 1379" xfId="7212" hidden="1"/>
    <cellStyle name="Comma [0] 1379" xfId="36600" hidden="1"/>
    <cellStyle name="Comma [0] 138" xfId="4762" hidden="1"/>
    <cellStyle name="Comma [0] 138" xfId="34150" hidden="1"/>
    <cellStyle name="Comma [0] 1380" xfId="7233" hidden="1"/>
    <cellStyle name="Comma [0] 1380" xfId="36621" hidden="1"/>
    <cellStyle name="Comma [0] 1381" xfId="7235" hidden="1"/>
    <cellStyle name="Comma [0] 1381" xfId="36623" hidden="1"/>
    <cellStyle name="Comma [0] 1382" xfId="7194" hidden="1"/>
    <cellStyle name="Comma [0] 1382" xfId="36582" hidden="1"/>
    <cellStyle name="Comma [0] 1383" xfId="7139" hidden="1"/>
    <cellStyle name="Comma [0] 1383" xfId="36527" hidden="1"/>
    <cellStyle name="Comma [0] 1384" xfId="7192" hidden="1"/>
    <cellStyle name="Comma [0] 1384" xfId="36580" hidden="1"/>
    <cellStyle name="Comma [0] 1385" xfId="7176" hidden="1"/>
    <cellStyle name="Comma [0] 1385" xfId="36564" hidden="1"/>
    <cellStyle name="Comma [0] 1386" xfId="7172" hidden="1"/>
    <cellStyle name="Comma [0] 1386" xfId="36560" hidden="1"/>
    <cellStyle name="Comma [0] 1387" xfId="7243" hidden="1"/>
    <cellStyle name="Comma [0] 1387" xfId="36631" hidden="1"/>
    <cellStyle name="Comma [0] 1388" xfId="7115" hidden="1"/>
    <cellStyle name="Comma [0] 1388" xfId="36503" hidden="1"/>
    <cellStyle name="Comma [0] 1389" xfId="6597" hidden="1"/>
    <cellStyle name="Comma [0] 1389" xfId="35985" hidden="1"/>
    <cellStyle name="Comma [0] 139" xfId="4775" hidden="1"/>
    <cellStyle name="Comma [0] 139" xfId="34163" hidden="1"/>
    <cellStyle name="Comma [0] 1390" xfId="7251" hidden="1"/>
    <cellStyle name="Comma [0] 1390" xfId="36639" hidden="1"/>
    <cellStyle name="Comma [0] 1391" xfId="7253" hidden="1"/>
    <cellStyle name="Comma [0] 1391" xfId="36641" hidden="1"/>
    <cellStyle name="Comma [0] 1392" xfId="7202" hidden="1"/>
    <cellStyle name="Comma [0] 1392" xfId="36590" hidden="1"/>
    <cellStyle name="Comma [0] 1393" xfId="7178" hidden="1"/>
    <cellStyle name="Comma [0] 1393" xfId="36566" hidden="1"/>
    <cellStyle name="Comma [0] 1394" xfId="7213" hidden="1"/>
    <cellStyle name="Comma [0] 1394" xfId="36601" hidden="1"/>
    <cellStyle name="Comma [0] 1395" xfId="7145" hidden="1"/>
    <cellStyle name="Comma [0] 1395" xfId="36533" hidden="1"/>
    <cellStyle name="Comma [0] 1396" xfId="7215" hidden="1"/>
    <cellStyle name="Comma [0] 1396" xfId="36603" hidden="1"/>
    <cellStyle name="Comma [0] 1397" xfId="7260" hidden="1"/>
    <cellStyle name="Comma [0] 1397" xfId="36648" hidden="1"/>
    <cellStyle name="Comma [0] 1398" xfId="7203" hidden="1"/>
    <cellStyle name="Comma [0] 1398" xfId="36591" hidden="1"/>
    <cellStyle name="Comma [0] 1399" xfId="7160" hidden="1"/>
    <cellStyle name="Comma [0] 1399" xfId="36548" hidden="1"/>
    <cellStyle name="Comma [0] 14" xfId="133" hidden="1"/>
    <cellStyle name="Comma [0] 14" xfId="298" hidden="1"/>
    <cellStyle name="Comma [0] 14" xfId="246" hidden="1"/>
    <cellStyle name="Comma [0] 14" xfId="82" hidden="1"/>
    <cellStyle name="Comma [0] 14" xfId="481" hidden="1"/>
    <cellStyle name="Comma [0] 14" xfId="646" hidden="1"/>
    <cellStyle name="Comma [0] 14" xfId="594" hidden="1"/>
    <cellStyle name="Comma [0] 14" xfId="430" hidden="1"/>
    <cellStyle name="Comma [0] 14" xfId="819" hidden="1"/>
    <cellStyle name="Comma [0] 14" xfId="984" hidden="1"/>
    <cellStyle name="Comma [0] 14" xfId="932" hidden="1"/>
    <cellStyle name="Comma [0] 14" xfId="768" hidden="1"/>
    <cellStyle name="Comma [0] 14" xfId="1161" hidden="1"/>
    <cellStyle name="Comma [0] 14" xfId="1326" hidden="1"/>
    <cellStyle name="Comma [0] 14" xfId="1274" hidden="1"/>
    <cellStyle name="Comma [0] 14" xfId="1110" hidden="1"/>
    <cellStyle name="Comma [0] 14" xfId="1489" hidden="1"/>
    <cellStyle name="Comma [0] 14" xfId="1654" hidden="1"/>
    <cellStyle name="Comma [0] 14" xfId="1602" hidden="1"/>
    <cellStyle name="Comma [0] 14" xfId="1438" hidden="1"/>
    <cellStyle name="Comma [0] 14" xfId="1817" hidden="1"/>
    <cellStyle name="Comma [0] 14" xfId="1982" hidden="1"/>
    <cellStyle name="Comma [0] 14" xfId="1930" hidden="1"/>
    <cellStyle name="Comma [0] 14" xfId="1766" hidden="1"/>
    <cellStyle name="Comma [0] 14" xfId="2148" hidden="1"/>
    <cellStyle name="Comma [0] 14" xfId="2312" hidden="1"/>
    <cellStyle name="Comma [0] 14" xfId="2261" hidden="1"/>
    <cellStyle name="Comma [0] 14" xfId="2097" hidden="1"/>
    <cellStyle name="Comma [0] 14" xfId="4548" hidden="1"/>
    <cellStyle name="Comma [0] 14" xfId="33936" hidden="1"/>
    <cellStyle name="Comma [0] 14" xfId="61202" hidden="1"/>
    <cellStyle name="Comma [0] 14" xfId="61284" hidden="1"/>
    <cellStyle name="Comma [0] 14" xfId="61368" hidden="1"/>
    <cellStyle name="Comma [0] 14" xfId="61450" hidden="1"/>
    <cellStyle name="Comma [0] 14" xfId="61533" hidden="1"/>
    <cellStyle name="Comma [0] 14" xfId="61615" hidden="1"/>
    <cellStyle name="Comma [0] 14" xfId="61695" hidden="1"/>
    <cellStyle name="Comma [0] 14" xfId="61777" hidden="1"/>
    <cellStyle name="Comma [0] 14" xfId="61859" hidden="1"/>
    <cellStyle name="Comma [0] 14" xfId="61941" hidden="1"/>
    <cellStyle name="Comma [0] 14" xfId="62025" hidden="1"/>
    <cellStyle name="Comma [0] 14" xfId="62107" hidden="1"/>
    <cellStyle name="Comma [0] 14" xfId="62189" hidden="1"/>
    <cellStyle name="Comma [0] 14" xfId="62271" hidden="1"/>
    <cellStyle name="Comma [0] 14" xfId="62351" hidden="1"/>
    <cellStyle name="Comma [0] 14" xfId="62433" hidden="1"/>
    <cellStyle name="Comma [0] 14" xfId="62508" hidden="1"/>
    <cellStyle name="Comma [0] 14" xfId="62590" hidden="1"/>
    <cellStyle name="Comma [0] 14" xfId="62674" hidden="1"/>
    <cellStyle name="Comma [0] 14" xfId="62756" hidden="1"/>
    <cellStyle name="Comma [0] 14" xfId="62838" hidden="1"/>
    <cellStyle name="Comma [0] 14" xfId="62920" hidden="1"/>
    <cellStyle name="Comma [0] 14" xfId="63000" hidden="1"/>
    <cellStyle name="Comma [0] 14" xfId="63082" hidden="1"/>
    <cellStyle name="Comma [0] 140" xfId="4777" hidden="1"/>
    <cellStyle name="Comma [0] 140" xfId="34165" hidden="1"/>
    <cellStyle name="Comma [0] 1400" xfId="7266" hidden="1"/>
    <cellStyle name="Comma [0] 1400" xfId="36654" hidden="1"/>
    <cellStyle name="Comma [0] 1401" xfId="7268" hidden="1"/>
    <cellStyle name="Comma [0] 1401" xfId="36656" hidden="1"/>
    <cellStyle name="Comma [0] 1402" xfId="7221" hidden="1"/>
    <cellStyle name="Comma [0] 1402" xfId="36609" hidden="1"/>
    <cellStyle name="Comma [0] 1403" xfId="7227" hidden="1"/>
    <cellStyle name="Comma [0] 1403" xfId="36615" hidden="1"/>
    <cellStyle name="Comma [0] 1404" xfId="7114" hidden="1"/>
    <cellStyle name="Comma [0] 1404" xfId="36502" hidden="1"/>
    <cellStyle name="Comma [0] 1405" xfId="7177" hidden="1"/>
    <cellStyle name="Comma [0] 1405" xfId="36565" hidden="1"/>
    <cellStyle name="Comma [0] 1406" xfId="7185" hidden="1"/>
    <cellStyle name="Comma [0] 1406" xfId="36573" hidden="1"/>
    <cellStyle name="Comma [0] 1407" xfId="7274" hidden="1"/>
    <cellStyle name="Comma [0] 1407" xfId="36662" hidden="1"/>
    <cellStyle name="Comma [0] 1408" xfId="7188" hidden="1"/>
    <cellStyle name="Comma [0] 1408" xfId="36576" hidden="1"/>
    <cellStyle name="Comma [0] 1409" xfId="7148" hidden="1"/>
    <cellStyle name="Comma [0] 1409" xfId="36536" hidden="1"/>
    <cellStyle name="Comma [0] 141" xfId="4645" hidden="1"/>
    <cellStyle name="Comma [0] 141" xfId="34033" hidden="1"/>
    <cellStyle name="Comma [0] 1410" xfId="7279" hidden="1"/>
    <cellStyle name="Comma [0] 1410" xfId="36667" hidden="1"/>
    <cellStyle name="Comma [0] 1411" xfId="7281" hidden="1"/>
    <cellStyle name="Comma [0] 1411" xfId="36669" hidden="1"/>
    <cellStyle name="Comma [0] 1412" xfId="7240" hidden="1"/>
    <cellStyle name="Comma [0] 1412" xfId="36628" hidden="1"/>
    <cellStyle name="Comma [0] 1413" xfId="7246" hidden="1"/>
    <cellStyle name="Comma [0] 1413" xfId="36634" hidden="1"/>
    <cellStyle name="Comma [0] 1414" xfId="7147" hidden="1"/>
    <cellStyle name="Comma [0] 1414" xfId="36535" hidden="1"/>
    <cellStyle name="Comma [0] 1415" xfId="7228" hidden="1"/>
    <cellStyle name="Comma [0] 1415" xfId="36616" hidden="1"/>
    <cellStyle name="Comma [0] 1416" xfId="7207" hidden="1"/>
    <cellStyle name="Comma [0] 1416" xfId="36595" hidden="1"/>
    <cellStyle name="Comma [0] 1417" xfId="7285" hidden="1"/>
    <cellStyle name="Comma [0] 1417" xfId="36673" hidden="1"/>
    <cellStyle name="Comma [0] 1418" xfId="7226" hidden="1"/>
    <cellStyle name="Comma [0] 1418" xfId="36614" hidden="1"/>
    <cellStyle name="Comma [0] 1419" xfId="7164" hidden="1"/>
    <cellStyle name="Comma [0] 1419" xfId="36552" hidden="1"/>
    <cellStyle name="Comma [0] 142" xfId="4765" hidden="1"/>
    <cellStyle name="Comma [0] 142" xfId="34153" hidden="1"/>
    <cellStyle name="Comma [0] 1420" xfId="7292" hidden="1"/>
    <cellStyle name="Comma [0] 1420" xfId="36680" hidden="1"/>
    <cellStyle name="Comma [0] 1421" xfId="7294" hidden="1"/>
    <cellStyle name="Comma [0] 1421" xfId="36682" hidden="1"/>
    <cellStyle name="Comma [0] 1422" xfId="7258" hidden="1"/>
    <cellStyle name="Comma [0] 1422" xfId="36646" hidden="1"/>
    <cellStyle name="Comma [0] 1423" xfId="7263" hidden="1"/>
    <cellStyle name="Comma [0] 1423" xfId="36651" hidden="1"/>
    <cellStyle name="Comma [0] 1424" xfId="6628" hidden="1"/>
    <cellStyle name="Comma [0] 1424" xfId="36016" hidden="1"/>
    <cellStyle name="Comma [0] 1425" xfId="7247" hidden="1"/>
    <cellStyle name="Comma [0] 1425" xfId="36635" hidden="1"/>
    <cellStyle name="Comma [0] 1426" xfId="7152" hidden="1"/>
    <cellStyle name="Comma [0] 1426" xfId="36540" hidden="1"/>
    <cellStyle name="Comma [0] 1427" xfId="7298" hidden="1"/>
    <cellStyle name="Comma [0] 1427" xfId="36686" hidden="1"/>
    <cellStyle name="Comma [0] 1428" xfId="7245" hidden="1"/>
    <cellStyle name="Comma [0] 1428" xfId="36633" hidden="1"/>
    <cellStyle name="Comma [0] 1429" xfId="7184" hidden="1"/>
    <cellStyle name="Comma [0] 1429" xfId="36572" hidden="1"/>
    <cellStyle name="Comma [0] 143" xfId="4705" hidden="1"/>
    <cellStyle name="Comma [0] 143" xfId="34093" hidden="1"/>
    <cellStyle name="Comma [0] 1430" xfId="7302" hidden="1"/>
    <cellStyle name="Comma [0] 1430" xfId="36690" hidden="1"/>
    <cellStyle name="Comma [0] 1431" xfId="7304" hidden="1"/>
    <cellStyle name="Comma [0] 1431" xfId="36692" hidden="1"/>
    <cellStyle name="Comma [0] 1432" xfId="7272" hidden="1"/>
    <cellStyle name="Comma [0] 1432" xfId="36660" hidden="1"/>
    <cellStyle name="Comma [0] 1433" xfId="7276" hidden="1"/>
    <cellStyle name="Comma [0] 1433" xfId="36664" hidden="1"/>
    <cellStyle name="Comma [0] 1434" xfId="7166" hidden="1"/>
    <cellStyle name="Comma [0] 1434" xfId="36554" hidden="1"/>
    <cellStyle name="Comma [0] 1435" xfId="7264" hidden="1"/>
    <cellStyle name="Comma [0] 1435" xfId="36652" hidden="1"/>
    <cellStyle name="Comma [0] 1436" xfId="7156" hidden="1"/>
    <cellStyle name="Comma [0] 1436" xfId="36544" hidden="1"/>
    <cellStyle name="Comma [0] 1437" xfId="7308" hidden="1"/>
    <cellStyle name="Comma [0] 1437" xfId="36696" hidden="1"/>
    <cellStyle name="Comma [0] 1438" xfId="7262" hidden="1"/>
    <cellStyle name="Comma [0] 1438" xfId="36650" hidden="1"/>
    <cellStyle name="Comma [0] 1439" xfId="7231" hidden="1"/>
    <cellStyle name="Comma [0] 1439" xfId="36619" hidden="1"/>
    <cellStyle name="Comma [0] 144" xfId="4739" hidden="1"/>
    <cellStyle name="Comma [0] 144" xfId="34127" hidden="1"/>
    <cellStyle name="Comma [0] 1440" xfId="7312" hidden="1"/>
    <cellStyle name="Comma [0] 1440" xfId="36700" hidden="1"/>
    <cellStyle name="Comma [0] 1441" xfId="7314" hidden="1"/>
    <cellStyle name="Comma [0] 1441" xfId="36702" hidden="1"/>
    <cellStyle name="Comma [0] 1442" xfId="7300" hidden="1"/>
    <cellStyle name="Comma [0] 1442" xfId="36688" hidden="1"/>
    <cellStyle name="Comma [0] 1443" xfId="7287" hidden="1"/>
    <cellStyle name="Comma [0] 1443" xfId="36675" hidden="1"/>
    <cellStyle name="Comma [0] 1444" xfId="7311" hidden="1"/>
    <cellStyle name="Comma [0] 1444" xfId="36699" hidden="1"/>
    <cellStyle name="Comma [0] 1445" xfId="7277" hidden="1"/>
    <cellStyle name="Comma [0] 1445" xfId="36665" hidden="1"/>
    <cellStyle name="Comma [0] 1446" xfId="7249" hidden="1"/>
    <cellStyle name="Comma [0] 1446" xfId="36637" hidden="1"/>
    <cellStyle name="Comma [0] 1447" xfId="7316" hidden="1"/>
    <cellStyle name="Comma [0] 1447" xfId="36704" hidden="1"/>
    <cellStyle name="Comma [0] 1448" xfId="7273" hidden="1"/>
    <cellStyle name="Comma [0] 1448" xfId="36661" hidden="1"/>
    <cellStyle name="Comma [0] 1449" xfId="7307" hidden="1"/>
    <cellStyle name="Comma [0] 1449" xfId="36695" hidden="1"/>
    <cellStyle name="Comma [0] 145" xfId="4752" hidden="1"/>
    <cellStyle name="Comma [0] 145" xfId="34140" hidden="1"/>
    <cellStyle name="Comma [0] 1450" xfId="7320" hidden="1"/>
    <cellStyle name="Comma [0] 1450" xfId="36708" hidden="1"/>
    <cellStyle name="Comma [0] 1451" xfId="7322" hidden="1"/>
    <cellStyle name="Comma [0] 1451" xfId="36710" hidden="1"/>
    <cellStyle name="Comma [0] 1452" xfId="7190" hidden="1"/>
    <cellStyle name="Comma [0] 1452" xfId="36578" hidden="1"/>
    <cellStyle name="Comma [0] 1453" xfId="7310" hidden="1"/>
    <cellStyle name="Comma [0] 1453" xfId="36698" hidden="1"/>
    <cellStyle name="Comma [0] 1454" xfId="7250" hidden="1"/>
    <cellStyle name="Comma [0] 1454" xfId="36638" hidden="1"/>
    <cellStyle name="Comma [0] 1455" xfId="7284" hidden="1"/>
    <cellStyle name="Comma [0] 1455" xfId="36672" hidden="1"/>
    <cellStyle name="Comma [0] 1456" xfId="7297" hidden="1"/>
    <cellStyle name="Comma [0] 1456" xfId="36685" hidden="1"/>
    <cellStyle name="Comma [0] 1457" xfId="7325" hidden="1"/>
    <cellStyle name="Comma [0] 1457" xfId="36713" hidden="1"/>
    <cellStyle name="Comma [0] 1458" xfId="7288" hidden="1"/>
    <cellStyle name="Comma [0] 1458" xfId="36676" hidden="1"/>
    <cellStyle name="Comma [0] 1459" xfId="7248" hidden="1"/>
    <cellStyle name="Comma [0] 1459" xfId="36636" hidden="1"/>
    <cellStyle name="Comma [0] 146" xfId="4780" hidden="1"/>
    <cellStyle name="Comma [0] 146" xfId="34168" hidden="1"/>
    <cellStyle name="Comma [0] 1460" xfId="7327" hidden="1"/>
    <cellStyle name="Comma [0] 1460" xfId="36715" hidden="1"/>
    <cellStyle name="Comma [0] 1461" xfId="7329" hidden="1"/>
    <cellStyle name="Comma [0] 1461" xfId="36717" hidden="1"/>
    <cellStyle name="Comma [0] 1462" xfId="6682" hidden="1"/>
    <cellStyle name="Comma [0] 1462" xfId="36070" hidden="1"/>
    <cellStyle name="Comma [0] 1463" xfId="6638" hidden="1"/>
    <cellStyle name="Comma [0] 1463" xfId="36026" hidden="1"/>
    <cellStyle name="Comma [0] 1464" xfId="7335" hidden="1"/>
    <cellStyle name="Comma [0] 1464" xfId="36723" hidden="1"/>
    <cellStyle name="Comma [0] 1465" xfId="7341" hidden="1"/>
    <cellStyle name="Comma [0] 1465" xfId="36729" hidden="1"/>
    <cellStyle name="Comma [0] 1466" xfId="7343" hidden="1"/>
    <cellStyle name="Comma [0] 1466" xfId="36731" hidden="1"/>
    <cellStyle name="Comma [0] 1467" xfId="7334" hidden="1"/>
    <cellStyle name="Comma [0] 1467" xfId="36722" hidden="1"/>
    <cellStyle name="Comma [0] 1468" xfId="7339" hidden="1"/>
    <cellStyle name="Comma [0] 1468" xfId="36727" hidden="1"/>
    <cellStyle name="Comma [0] 1469" xfId="7345" hidden="1"/>
    <cellStyle name="Comma [0] 1469" xfId="36733" hidden="1"/>
    <cellStyle name="Comma [0] 147" xfId="4743" hidden="1"/>
    <cellStyle name="Comma [0] 147" xfId="34131" hidden="1"/>
    <cellStyle name="Comma [0] 1470" xfId="7347" hidden="1"/>
    <cellStyle name="Comma [0] 1470" xfId="36735" hidden="1"/>
    <cellStyle name="Comma [0] 1471" xfId="6639" hidden="1"/>
    <cellStyle name="Comma [0] 1471" xfId="36027" hidden="1"/>
    <cellStyle name="Comma [0] 1472" xfId="6617" hidden="1"/>
    <cellStyle name="Comma [0] 1472" xfId="36005" hidden="1"/>
    <cellStyle name="Comma [0] 1473" xfId="7358" hidden="1"/>
    <cellStyle name="Comma [0] 1473" xfId="36746" hidden="1"/>
    <cellStyle name="Comma [0] 1474" xfId="7367" hidden="1"/>
    <cellStyle name="Comma [0] 1474" xfId="36755" hidden="1"/>
    <cellStyle name="Comma [0] 1475" xfId="7378" hidden="1"/>
    <cellStyle name="Comma [0] 1475" xfId="36766" hidden="1"/>
    <cellStyle name="Comma [0] 1476" xfId="7384" hidden="1"/>
    <cellStyle name="Comma [0] 1476" xfId="36772" hidden="1"/>
    <cellStyle name="Comma [0] 1477" xfId="7366" hidden="1"/>
    <cellStyle name="Comma [0] 1477" xfId="36754" hidden="1"/>
    <cellStyle name="Comma [0] 1478" xfId="7376" hidden="1"/>
    <cellStyle name="Comma [0] 1478" xfId="36764" hidden="1"/>
    <cellStyle name="Comma [0] 1479" xfId="7396" hidden="1"/>
    <cellStyle name="Comma [0] 1479" xfId="36784" hidden="1"/>
    <cellStyle name="Comma [0] 148" xfId="4703" hidden="1"/>
    <cellStyle name="Comma [0] 148" xfId="34091" hidden="1"/>
    <cellStyle name="Comma [0] 1480" xfId="7398" hidden="1"/>
    <cellStyle name="Comma [0] 1480" xfId="36786" hidden="1"/>
    <cellStyle name="Comma [0] 1481" xfId="7349" hidden="1"/>
    <cellStyle name="Comma [0] 1481" xfId="36737" hidden="1"/>
    <cellStyle name="Comma [0] 1482" xfId="6605" hidden="1"/>
    <cellStyle name="Comma [0] 1482" xfId="35993" hidden="1"/>
    <cellStyle name="Comma [0] 1483" xfId="7352" hidden="1"/>
    <cellStyle name="Comma [0] 1483" xfId="36740" hidden="1"/>
    <cellStyle name="Comma [0] 1484" xfId="6616" hidden="1"/>
    <cellStyle name="Comma [0] 1484" xfId="36004" hidden="1"/>
    <cellStyle name="Comma [0] 1485" xfId="6615" hidden="1"/>
    <cellStyle name="Comma [0] 1485" xfId="36003" hidden="1"/>
    <cellStyle name="Comma [0] 1486" xfId="7403" hidden="1"/>
    <cellStyle name="Comma [0] 1486" xfId="36791" hidden="1"/>
    <cellStyle name="Comma [0] 1487" xfId="6691" hidden="1"/>
    <cellStyle name="Comma [0] 1487" xfId="36079" hidden="1"/>
    <cellStyle name="Comma [0] 1488" xfId="6892" hidden="1"/>
    <cellStyle name="Comma [0] 1488" xfId="36280" hidden="1"/>
    <cellStyle name="Comma [0] 1489" xfId="7415" hidden="1"/>
    <cellStyle name="Comma [0] 1489" xfId="36803" hidden="1"/>
    <cellStyle name="Comma [0] 149" xfId="4782" hidden="1"/>
    <cellStyle name="Comma [0] 149" xfId="34170" hidden="1"/>
    <cellStyle name="Comma [0] 1490" xfId="7417" hidden="1"/>
    <cellStyle name="Comma [0] 1490" xfId="36805" hidden="1"/>
    <cellStyle name="Comma [0] 1491" xfId="7406" hidden="1"/>
    <cellStyle name="Comma [0] 1491" xfId="36794" hidden="1"/>
    <cellStyle name="Comma [0] 1492" xfId="7414" hidden="1"/>
    <cellStyle name="Comma [0] 1492" xfId="36802" hidden="1"/>
    <cellStyle name="Comma [0] 1493" xfId="6901" hidden="1"/>
    <cellStyle name="Comma [0] 1493" xfId="36289" hidden="1"/>
    <cellStyle name="Comma [0] 1494" xfId="7400" hidden="1"/>
    <cellStyle name="Comma [0] 1494" xfId="36788" hidden="1"/>
    <cellStyle name="Comma [0] 1495" xfId="7433" hidden="1"/>
    <cellStyle name="Comma [0] 1495" xfId="36821" hidden="1"/>
    <cellStyle name="Comma [0] 1496" xfId="7441" hidden="1"/>
    <cellStyle name="Comma [0] 1496" xfId="36829" hidden="1"/>
    <cellStyle name="Comma [0] 1497" xfId="7350" hidden="1"/>
    <cellStyle name="Comma [0] 1497" xfId="36738" hidden="1"/>
    <cellStyle name="Comma [0] 1498" xfId="7429" hidden="1"/>
    <cellStyle name="Comma [0] 1498" xfId="36817" hidden="1"/>
    <cellStyle name="Comma [0] 1499" xfId="7450" hidden="1"/>
    <cellStyle name="Comma [0] 1499" xfId="36838" hidden="1"/>
    <cellStyle name="Comma [0] 15" xfId="135" hidden="1"/>
    <cellStyle name="Comma [0] 15" xfId="300" hidden="1"/>
    <cellStyle name="Comma [0] 15" xfId="244" hidden="1"/>
    <cellStyle name="Comma [0] 15" xfId="80" hidden="1"/>
    <cellStyle name="Comma [0] 15" xfId="483" hidden="1"/>
    <cellStyle name="Comma [0] 15" xfId="648" hidden="1"/>
    <cellStyle name="Comma [0] 15" xfId="592" hidden="1"/>
    <cellStyle name="Comma [0] 15" xfId="428" hidden="1"/>
    <cellStyle name="Comma [0] 15" xfId="821" hidden="1"/>
    <cellStyle name="Comma [0] 15" xfId="986" hidden="1"/>
    <cellStyle name="Comma [0] 15" xfId="930" hidden="1"/>
    <cellStyle name="Comma [0] 15" xfId="766" hidden="1"/>
    <cellStyle name="Comma [0] 15" xfId="1163" hidden="1"/>
    <cellStyle name="Comma [0] 15" xfId="1328" hidden="1"/>
    <cellStyle name="Comma [0] 15" xfId="1272" hidden="1"/>
    <cellStyle name="Comma [0] 15" xfId="1108" hidden="1"/>
    <cellStyle name="Comma [0] 15" xfId="1491" hidden="1"/>
    <cellStyle name="Comma [0] 15" xfId="1656" hidden="1"/>
    <cellStyle name="Comma [0] 15" xfId="1600" hidden="1"/>
    <cellStyle name="Comma [0] 15" xfId="1436" hidden="1"/>
    <cellStyle name="Comma [0] 15" xfId="1819" hidden="1"/>
    <cellStyle name="Comma [0] 15" xfId="1984" hidden="1"/>
    <cellStyle name="Comma [0] 15" xfId="1928" hidden="1"/>
    <cellStyle name="Comma [0] 15" xfId="1764" hidden="1"/>
    <cellStyle name="Comma [0] 15" xfId="2150" hidden="1"/>
    <cellStyle name="Comma [0] 15" xfId="2314" hidden="1"/>
    <cellStyle name="Comma [0] 15" xfId="2259" hidden="1"/>
    <cellStyle name="Comma [0] 15" xfId="2095" hidden="1"/>
    <cellStyle name="Comma [0] 15" xfId="4522" hidden="1"/>
    <cellStyle name="Comma [0] 15" xfId="33910" hidden="1"/>
    <cellStyle name="Comma [0] 15" xfId="61204" hidden="1"/>
    <cellStyle name="Comma [0] 15" xfId="61286" hidden="1"/>
    <cellStyle name="Comma [0] 15" xfId="61370" hidden="1"/>
    <cellStyle name="Comma [0] 15" xfId="61452" hidden="1"/>
    <cellStyle name="Comma [0] 15" xfId="61535" hidden="1"/>
    <cellStyle name="Comma [0] 15" xfId="61617" hidden="1"/>
    <cellStyle name="Comma [0] 15" xfId="61697" hidden="1"/>
    <cellStyle name="Comma [0] 15" xfId="61779" hidden="1"/>
    <cellStyle name="Comma [0] 15" xfId="61861" hidden="1"/>
    <cellStyle name="Comma [0] 15" xfId="61943" hidden="1"/>
    <cellStyle name="Comma [0] 15" xfId="62027" hidden="1"/>
    <cellStyle name="Comma [0] 15" xfId="62109" hidden="1"/>
    <cellStyle name="Comma [0] 15" xfId="62191" hidden="1"/>
    <cellStyle name="Comma [0] 15" xfId="62273" hidden="1"/>
    <cellStyle name="Comma [0] 15" xfId="62353" hidden="1"/>
    <cellStyle name="Comma [0] 15" xfId="62435" hidden="1"/>
    <cellStyle name="Comma [0] 15" xfId="62510" hidden="1"/>
    <cellStyle name="Comma [0] 15" xfId="62592" hidden="1"/>
    <cellStyle name="Comma [0] 15" xfId="62676" hidden="1"/>
    <cellStyle name="Comma [0] 15" xfId="62758" hidden="1"/>
    <cellStyle name="Comma [0] 15" xfId="62840" hidden="1"/>
    <cellStyle name="Comma [0] 15" xfId="62922" hidden="1"/>
    <cellStyle name="Comma [0] 15" xfId="63002" hidden="1"/>
    <cellStyle name="Comma [0] 15" xfId="63084" hidden="1"/>
    <cellStyle name="Comma [0] 150" xfId="4784" hidden="1"/>
    <cellStyle name="Comma [0] 150" xfId="34172" hidden="1"/>
    <cellStyle name="Comma [0] 1500" xfId="7452" hidden="1"/>
    <cellStyle name="Comma [0] 1500" xfId="36840" hidden="1"/>
    <cellStyle name="Comma [0] 1501" xfId="7411" hidden="1"/>
    <cellStyle name="Comma [0] 1501" xfId="36799" hidden="1"/>
    <cellStyle name="Comma [0] 1502" xfId="7356" hidden="1"/>
    <cellStyle name="Comma [0] 1502" xfId="36744" hidden="1"/>
    <cellStyle name="Comma [0] 1503" xfId="7409" hidden="1"/>
    <cellStyle name="Comma [0] 1503" xfId="36797" hidden="1"/>
    <cellStyle name="Comma [0] 1504" xfId="7393" hidden="1"/>
    <cellStyle name="Comma [0] 1504" xfId="36781" hidden="1"/>
    <cellStyle name="Comma [0] 1505" xfId="7389" hidden="1"/>
    <cellStyle name="Comma [0] 1505" xfId="36777" hidden="1"/>
    <cellStyle name="Comma [0] 1506" xfId="7460" hidden="1"/>
    <cellStyle name="Comma [0] 1506" xfId="36848" hidden="1"/>
    <cellStyle name="Comma [0] 1507" xfId="7332" hidden="1"/>
    <cellStyle name="Comma [0] 1507" xfId="36720" hidden="1"/>
    <cellStyle name="Comma [0] 1508" xfId="6640" hidden="1"/>
    <cellStyle name="Comma [0] 1508" xfId="36028" hidden="1"/>
    <cellStyle name="Comma [0] 1509" xfId="7468" hidden="1"/>
    <cellStyle name="Comma [0] 1509" xfId="36856" hidden="1"/>
    <cellStyle name="Comma [0] 151" xfId="4385" hidden="1"/>
    <cellStyle name="Comma [0] 151" xfId="33774" hidden="1"/>
    <cellStyle name="Comma [0] 1510" xfId="7470" hidden="1"/>
    <cellStyle name="Comma [0] 1510" xfId="36858" hidden="1"/>
    <cellStyle name="Comma [0] 1511" xfId="7419" hidden="1"/>
    <cellStyle name="Comma [0] 1511" xfId="36807" hidden="1"/>
    <cellStyle name="Comma [0] 1512" xfId="7395" hidden="1"/>
    <cellStyle name="Comma [0] 1512" xfId="36783" hidden="1"/>
    <cellStyle name="Comma [0] 1513" xfId="7430" hidden="1"/>
    <cellStyle name="Comma [0] 1513" xfId="36818" hidden="1"/>
    <cellStyle name="Comma [0] 1514" xfId="7362" hidden="1"/>
    <cellStyle name="Comma [0] 1514" xfId="36750" hidden="1"/>
    <cellStyle name="Comma [0] 1515" xfId="7432" hidden="1"/>
    <cellStyle name="Comma [0] 1515" xfId="36820" hidden="1"/>
    <cellStyle name="Comma [0] 1516" xfId="7477" hidden="1"/>
    <cellStyle name="Comma [0] 1516" xfId="36865" hidden="1"/>
    <cellStyle name="Comma [0] 1517" xfId="7420" hidden="1"/>
    <cellStyle name="Comma [0] 1517" xfId="36808" hidden="1"/>
    <cellStyle name="Comma [0] 1518" xfId="7377" hidden="1"/>
    <cellStyle name="Comma [0] 1518" xfId="36765" hidden="1"/>
    <cellStyle name="Comma [0] 1519" xfId="7483" hidden="1"/>
    <cellStyle name="Comma [0] 1519" xfId="36871" hidden="1"/>
    <cellStyle name="Comma [0] 152" xfId="4382" hidden="1"/>
    <cellStyle name="Comma [0] 152" xfId="33771" hidden="1"/>
    <cellStyle name="Comma [0] 1520" xfId="7485" hidden="1"/>
    <cellStyle name="Comma [0] 1520" xfId="36873" hidden="1"/>
    <cellStyle name="Comma [0] 1521" xfId="7438" hidden="1"/>
    <cellStyle name="Comma [0] 1521" xfId="36826" hidden="1"/>
    <cellStyle name="Comma [0] 1522" xfId="7444" hidden="1"/>
    <cellStyle name="Comma [0] 1522" xfId="36832" hidden="1"/>
    <cellStyle name="Comma [0] 1523" xfId="7331" hidden="1"/>
    <cellStyle name="Comma [0] 1523" xfId="36719" hidden="1"/>
    <cellStyle name="Comma [0] 1524" xfId="7394" hidden="1"/>
    <cellStyle name="Comma [0] 1524" xfId="36782" hidden="1"/>
    <cellStyle name="Comma [0] 1525" xfId="7402" hidden="1"/>
    <cellStyle name="Comma [0] 1525" xfId="36790" hidden="1"/>
    <cellStyle name="Comma [0] 1526" xfId="7491" hidden="1"/>
    <cellStyle name="Comma [0] 1526" xfId="36879" hidden="1"/>
    <cellStyle name="Comma [0] 1527" xfId="7405" hidden="1"/>
    <cellStyle name="Comma [0] 1527" xfId="36793" hidden="1"/>
    <cellStyle name="Comma [0] 1528" xfId="7365" hidden="1"/>
    <cellStyle name="Comma [0] 1528" xfId="36753" hidden="1"/>
    <cellStyle name="Comma [0] 1529" xfId="7496" hidden="1"/>
    <cellStyle name="Comma [0] 1529" xfId="36884" hidden="1"/>
    <cellStyle name="Comma [0] 153" xfId="4790" hidden="1"/>
    <cellStyle name="Comma [0] 153" xfId="34178" hidden="1"/>
    <cellStyle name="Comma [0] 1530" xfId="7498" hidden="1"/>
    <cellStyle name="Comma [0] 1530" xfId="36886" hidden="1"/>
    <cellStyle name="Comma [0] 1531" xfId="7457" hidden="1"/>
    <cellStyle name="Comma [0] 1531" xfId="36845" hidden="1"/>
    <cellStyle name="Comma [0] 1532" xfId="7463" hidden="1"/>
    <cellStyle name="Comma [0] 1532" xfId="36851" hidden="1"/>
    <cellStyle name="Comma [0] 1533" xfId="7364" hidden="1"/>
    <cellStyle name="Comma [0] 1533" xfId="36752" hidden="1"/>
    <cellStyle name="Comma [0] 1534" xfId="7445" hidden="1"/>
    <cellStyle name="Comma [0] 1534" xfId="36833" hidden="1"/>
    <cellStyle name="Comma [0] 1535" xfId="7424" hidden="1"/>
    <cellStyle name="Comma [0] 1535" xfId="36812" hidden="1"/>
    <cellStyle name="Comma [0] 1536" xfId="7502" hidden="1"/>
    <cellStyle name="Comma [0] 1536" xfId="36890" hidden="1"/>
    <cellStyle name="Comma [0] 1537" xfId="7443" hidden="1"/>
    <cellStyle name="Comma [0] 1537" xfId="36831" hidden="1"/>
    <cellStyle name="Comma [0] 1538" xfId="7381" hidden="1"/>
    <cellStyle name="Comma [0] 1538" xfId="36769" hidden="1"/>
    <cellStyle name="Comma [0] 1539" xfId="7509" hidden="1"/>
    <cellStyle name="Comma [0] 1539" xfId="36897" hidden="1"/>
    <cellStyle name="Comma [0] 154" xfId="4796" hidden="1"/>
    <cellStyle name="Comma [0] 154" xfId="34184" hidden="1"/>
    <cellStyle name="Comma [0] 1540" xfId="7511" hidden="1"/>
    <cellStyle name="Comma [0] 1540" xfId="36899" hidden="1"/>
    <cellStyle name="Comma [0] 1541" xfId="7475" hidden="1"/>
    <cellStyle name="Comma [0] 1541" xfId="36863" hidden="1"/>
    <cellStyle name="Comma [0] 1542" xfId="7480" hidden="1"/>
    <cellStyle name="Comma [0] 1542" xfId="36868" hidden="1"/>
    <cellStyle name="Comma [0] 1543" xfId="6910" hidden="1"/>
    <cellStyle name="Comma [0] 1543" xfId="36298" hidden="1"/>
    <cellStyle name="Comma [0] 1544" xfId="7464" hidden="1"/>
    <cellStyle name="Comma [0] 1544" xfId="36852" hidden="1"/>
    <cellStyle name="Comma [0] 1545" xfId="7369" hidden="1"/>
    <cellStyle name="Comma [0] 1545" xfId="36757" hidden="1"/>
    <cellStyle name="Comma [0] 1546" xfId="7515" hidden="1"/>
    <cellStyle name="Comma [0] 1546" xfId="36903" hidden="1"/>
    <cellStyle name="Comma [0] 1547" xfId="7462" hidden="1"/>
    <cellStyle name="Comma [0] 1547" xfId="36850" hidden="1"/>
    <cellStyle name="Comma [0] 1548" xfId="7401" hidden="1"/>
    <cellStyle name="Comma [0] 1548" xfId="36789" hidden="1"/>
    <cellStyle name="Comma [0] 1549" xfId="7519" hidden="1"/>
    <cellStyle name="Comma [0] 1549" xfId="36907" hidden="1"/>
    <cellStyle name="Comma [0] 155" xfId="4798" hidden="1"/>
    <cellStyle name="Comma [0] 155" xfId="34186" hidden="1"/>
    <cellStyle name="Comma [0] 1550" xfId="7521" hidden="1"/>
    <cellStyle name="Comma [0] 1550" xfId="36909" hidden="1"/>
    <cellStyle name="Comma [0] 1551" xfId="7489" hidden="1"/>
    <cellStyle name="Comma [0] 1551" xfId="36877" hidden="1"/>
    <cellStyle name="Comma [0] 1552" xfId="7493" hidden="1"/>
    <cellStyle name="Comma [0] 1552" xfId="36881" hidden="1"/>
    <cellStyle name="Comma [0] 1553" xfId="7383" hidden="1"/>
    <cellStyle name="Comma [0] 1553" xfId="36771" hidden="1"/>
    <cellStyle name="Comma [0] 1554" xfId="7481" hidden="1"/>
    <cellStyle name="Comma [0] 1554" xfId="36869" hidden="1"/>
    <cellStyle name="Comma [0] 1555" xfId="7373" hidden="1"/>
    <cellStyle name="Comma [0] 1555" xfId="36761" hidden="1"/>
    <cellStyle name="Comma [0] 1556" xfId="7525" hidden="1"/>
    <cellStyle name="Comma [0] 1556" xfId="36913" hidden="1"/>
    <cellStyle name="Comma [0] 1557" xfId="7479" hidden="1"/>
    <cellStyle name="Comma [0] 1557" xfId="36867" hidden="1"/>
    <cellStyle name="Comma [0] 1558" xfId="7448" hidden="1"/>
    <cellStyle name="Comma [0] 1558" xfId="36836" hidden="1"/>
    <cellStyle name="Comma [0] 1559" xfId="7529" hidden="1"/>
    <cellStyle name="Comma [0] 1559" xfId="36917" hidden="1"/>
    <cellStyle name="Comma [0] 156" xfId="4789" hidden="1"/>
    <cellStyle name="Comma [0] 156" xfId="34177" hidden="1"/>
    <cellStyle name="Comma [0] 1560" xfId="7531" hidden="1"/>
    <cellStyle name="Comma [0] 1560" xfId="36919" hidden="1"/>
    <cellStyle name="Comma [0] 1561" xfId="7517" hidden="1"/>
    <cellStyle name="Comma [0] 1561" xfId="36905" hidden="1"/>
    <cellStyle name="Comma [0] 1562" xfId="7504" hidden="1"/>
    <cellStyle name="Comma [0] 1562" xfId="36892" hidden="1"/>
    <cellStyle name="Comma [0] 1563" xfId="7528" hidden="1"/>
    <cellStyle name="Comma [0] 1563" xfId="36916" hidden="1"/>
    <cellStyle name="Comma [0] 1564" xfId="7494" hidden="1"/>
    <cellStyle name="Comma [0] 1564" xfId="36882" hidden="1"/>
    <cellStyle name="Comma [0] 1565" xfId="7466" hidden="1"/>
    <cellStyle name="Comma [0] 1565" xfId="36854" hidden="1"/>
    <cellStyle name="Comma [0] 1566" xfId="7533" hidden="1"/>
    <cellStyle name="Comma [0] 1566" xfId="36921" hidden="1"/>
    <cellStyle name="Comma [0] 1567" xfId="7490" hidden="1"/>
    <cellStyle name="Comma [0] 1567" xfId="36878" hidden="1"/>
    <cellStyle name="Comma [0] 1568" xfId="7524" hidden="1"/>
    <cellStyle name="Comma [0] 1568" xfId="36912" hidden="1"/>
    <cellStyle name="Comma [0] 1569" xfId="7537" hidden="1"/>
    <cellStyle name="Comma [0] 1569" xfId="36925" hidden="1"/>
    <cellStyle name="Comma [0] 157" xfId="4794" hidden="1"/>
    <cellStyle name="Comma [0] 157" xfId="34182" hidden="1"/>
    <cellStyle name="Comma [0] 1570" xfId="7539" hidden="1"/>
    <cellStyle name="Comma [0] 1570" xfId="36927" hidden="1"/>
    <cellStyle name="Comma [0] 1571" xfId="7407" hidden="1"/>
    <cellStyle name="Comma [0] 1571" xfId="36795" hidden="1"/>
    <cellStyle name="Comma [0] 1572" xfId="7527" hidden="1"/>
    <cellStyle name="Comma [0] 1572" xfId="36915" hidden="1"/>
    <cellStyle name="Comma [0] 1573" xfId="7467" hidden="1"/>
    <cellStyle name="Comma [0] 1573" xfId="36855" hidden="1"/>
    <cellStyle name="Comma [0] 1574" xfId="7501" hidden="1"/>
    <cellStyle name="Comma [0] 1574" xfId="36889" hidden="1"/>
    <cellStyle name="Comma [0] 1575" xfId="7514" hidden="1"/>
    <cellStyle name="Comma [0] 1575" xfId="36902" hidden="1"/>
    <cellStyle name="Comma [0] 1576" xfId="7542" hidden="1"/>
    <cellStyle name="Comma [0] 1576" xfId="36930" hidden="1"/>
    <cellStyle name="Comma [0] 1577" xfId="7505" hidden="1"/>
    <cellStyle name="Comma [0] 1577" xfId="36893" hidden="1"/>
    <cellStyle name="Comma [0] 1578" xfId="7465" hidden="1"/>
    <cellStyle name="Comma [0] 1578" xfId="36853" hidden="1"/>
    <cellStyle name="Comma [0] 1579" xfId="7544" hidden="1"/>
    <cellStyle name="Comma [0] 1579" xfId="36932" hidden="1"/>
    <cellStyle name="Comma [0] 158" xfId="4800" hidden="1"/>
    <cellStyle name="Comma [0] 158" xfId="34188" hidden="1"/>
    <cellStyle name="Comma [0] 1580" xfId="7546" hidden="1"/>
    <cellStyle name="Comma [0] 1580" xfId="36934" hidden="1"/>
    <cellStyle name="Comma [0] 1581" xfId="7605" hidden="1"/>
    <cellStyle name="Comma [0] 1581" xfId="36993" hidden="1"/>
    <cellStyle name="Comma [0] 1582" xfId="7629" hidden="1"/>
    <cellStyle name="Comma [0] 1582" xfId="37017" hidden="1"/>
    <cellStyle name="Comma [0] 1583" xfId="7636" hidden="1"/>
    <cellStyle name="Comma [0] 1583" xfId="37024" hidden="1"/>
    <cellStyle name="Comma [0] 1584" xfId="7648" hidden="1"/>
    <cellStyle name="Comma [0] 1584" xfId="37036" hidden="1"/>
    <cellStyle name="Comma [0] 1585" xfId="7651" hidden="1"/>
    <cellStyle name="Comma [0] 1585" xfId="37039" hidden="1"/>
    <cellStyle name="Comma [0] 1586" xfId="7635" hidden="1"/>
    <cellStyle name="Comma [0] 1586" xfId="37023" hidden="1"/>
    <cellStyle name="Comma [0] 1587" xfId="7646" hidden="1"/>
    <cellStyle name="Comma [0] 1587" xfId="37034" hidden="1"/>
    <cellStyle name="Comma [0] 1588" xfId="7655" hidden="1"/>
    <cellStyle name="Comma [0] 1588" xfId="37043" hidden="1"/>
    <cellStyle name="Comma [0] 1589" xfId="7657" hidden="1"/>
    <cellStyle name="Comma [0] 1589" xfId="37045" hidden="1"/>
    <cellStyle name="Comma [0] 159" xfId="4802" hidden="1"/>
    <cellStyle name="Comma [0] 159" xfId="34190" hidden="1"/>
    <cellStyle name="Comma [0] 1590" xfId="7622" hidden="1"/>
    <cellStyle name="Comma [0] 1590" xfId="37010" hidden="1"/>
    <cellStyle name="Comma [0] 1591" xfId="7609" hidden="1"/>
    <cellStyle name="Comma [0] 1591" xfId="36997" hidden="1"/>
    <cellStyle name="Comma [0] 1592" xfId="7668" hidden="1"/>
    <cellStyle name="Comma [0] 1592" xfId="37056" hidden="1"/>
    <cellStyle name="Comma [0] 1593" xfId="7677" hidden="1"/>
    <cellStyle name="Comma [0] 1593" xfId="37065" hidden="1"/>
    <cellStyle name="Comma [0] 1594" xfId="7688" hidden="1"/>
    <cellStyle name="Comma [0] 1594" xfId="37076" hidden="1"/>
    <cellStyle name="Comma [0] 1595" xfId="7694" hidden="1"/>
    <cellStyle name="Comma [0] 1595" xfId="37082" hidden="1"/>
    <cellStyle name="Comma [0] 1596" xfId="7676" hidden="1"/>
    <cellStyle name="Comma [0] 1596" xfId="37064" hidden="1"/>
    <cellStyle name="Comma [0] 1597" xfId="7686" hidden="1"/>
    <cellStyle name="Comma [0] 1597" xfId="37074" hidden="1"/>
    <cellStyle name="Comma [0] 1598" xfId="7706" hidden="1"/>
    <cellStyle name="Comma [0] 1598" xfId="37094" hidden="1"/>
    <cellStyle name="Comma [0] 1599" xfId="7708" hidden="1"/>
    <cellStyle name="Comma [0] 1599" xfId="37096" hidden="1"/>
    <cellStyle name="Comma [0] 16" xfId="137" hidden="1"/>
    <cellStyle name="Comma [0] 16" xfId="302" hidden="1"/>
    <cellStyle name="Comma [0] 16" xfId="242" hidden="1"/>
    <cellStyle name="Comma [0] 16" xfId="78" hidden="1"/>
    <cellStyle name="Comma [0] 16" xfId="485" hidden="1"/>
    <cellStyle name="Comma [0] 16" xfId="650" hidden="1"/>
    <cellStyle name="Comma [0] 16" xfId="590" hidden="1"/>
    <cellStyle name="Comma [0] 16" xfId="426" hidden="1"/>
    <cellStyle name="Comma [0] 16" xfId="823" hidden="1"/>
    <cellStyle name="Comma [0] 16" xfId="988" hidden="1"/>
    <cellStyle name="Comma [0] 16" xfId="928" hidden="1"/>
    <cellStyle name="Comma [0] 16" xfId="764" hidden="1"/>
    <cellStyle name="Comma [0] 16" xfId="1165" hidden="1"/>
    <cellStyle name="Comma [0] 16" xfId="1330" hidden="1"/>
    <cellStyle name="Comma [0] 16" xfId="1270" hidden="1"/>
    <cellStyle name="Comma [0] 16" xfId="1106" hidden="1"/>
    <cellStyle name="Comma [0] 16" xfId="1493" hidden="1"/>
    <cellStyle name="Comma [0] 16" xfId="1658" hidden="1"/>
    <cellStyle name="Comma [0] 16" xfId="1598" hidden="1"/>
    <cellStyle name="Comma [0] 16" xfId="1434" hidden="1"/>
    <cellStyle name="Comma [0] 16" xfId="1821" hidden="1"/>
    <cellStyle name="Comma [0] 16" xfId="1986" hidden="1"/>
    <cellStyle name="Comma [0] 16" xfId="1926" hidden="1"/>
    <cellStyle name="Comma [0] 16" xfId="1762" hidden="1"/>
    <cellStyle name="Comma [0] 16" xfId="2152" hidden="1"/>
    <cellStyle name="Comma [0] 16" xfId="2316" hidden="1"/>
    <cellStyle name="Comma [0] 16" xfId="2257" hidden="1"/>
    <cellStyle name="Comma [0] 16" xfId="2093" hidden="1"/>
    <cellStyle name="Comma [0] 16" xfId="4502" hidden="1"/>
    <cellStyle name="Comma [0] 16" xfId="33891" hidden="1"/>
    <cellStyle name="Comma [0] 16" xfId="61206" hidden="1"/>
    <cellStyle name="Comma [0] 16" xfId="61288" hidden="1"/>
    <cellStyle name="Comma [0] 16" xfId="61372" hidden="1"/>
    <cellStyle name="Comma [0] 16" xfId="61454" hidden="1"/>
    <cellStyle name="Comma [0] 16" xfId="61537" hidden="1"/>
    <cellStyle name="Comma [0] 16" xfId="61619" hidden="1"/>
    <cellStyle name="Comma [0] 16" xfId="61699" hidden="1"/>
    <cellStyle name="Comma [0] 16" xfId="61781" hidden="1"/>
    <cellStyle name="Comma [0] 16" xfId="61863" hidden="1"/>
    <cellStyle name="Comma [0] 16" xfId="61945" hidden="1"/>
    <cellStyle name="Comma [0] 16" xfId="62029" hidden="1"/>
    <cellStyle name="Comma [0] 16" xfId="62111" hidden="1"/>
    <cellStyle name="Comma [0] 16" xfId="62193" hidden="1"/>
    <cellStyle name="Comma [0] 16" xfId="62275" hidden="1"/>
    <cellStyle name="Comma [0] 16" xfId="62355" hidden="1"/>
    <cellStyle name="Comma [0] 16" xfId="62437" hidden="1"/>
    <cellStyle name="Comma [0] 16" xfId="62512" hidden="1"/>
    <cellStyle name="Comma [0] 16" xfId="62594" hidden="1"/>
    <cellStyle name="Comma [0] 16" xfId="62678" hidden="1"/>
    <cellStyle name="Comma [0] 16" xfId="62760" hidden="1"/>
    <cellStyle name="Comma [0] 16" xfId="62842" hidden="1"/>
    <cellStyle name="Comma [0] 16" xfId="62924" hidden="1"/>
    <cellStyle name="Comma [0] 16" xfId="63004" hidden="1"/>
    <cellStyle name="Comma [0] 16" xfId="63086" hidden="1"/>
    <cellStyle name="Comma [0] 160" xfId="4408" hidden="1"/>
    <cellStyle name="Comma [0] 160" xfId="33797" hidden="1"/>
    <cellStyle name="Comma [0] 1600" xfId="7659" hidden="1"/>
    <cellStyle name="Comma [0] 1600" xfId="37047" hidden="1"/>
    <cellStyle name="Comma [0] 1601" xfId="7612" hidden="1"/>
    <cellStyle name="Comma [0] 1601" xfId="37000" hidden="1"/>
    <cellStyle name="Comma [0] 1602" xfId="7662" hidden="1"/>
    <cellStyle name="Comma [0] 1602" xfId="37050" hidden="1"/>
    <cellStyle name="Comma [0] 1603" xfId="7618" hidden="1"/>
    <cellStyle name="Comma [0] 1603" xfId="37006" hidden="1"/>
    <cellStyle name="Comma [0] 1604" xfId="7620" hidden="1"/>
    <cellStyle name="Comma [0] 1604" xfId="37008" hidden="1"/>
    <cellStyle name="Comma [0] 1605" xfId="7713" hidden="1"/>
    <cellStyle name="Comma [0] 1605" xfId="37101" hidden="1"/>
    <cellStyle name="Comma [0] 1606" xfId="7608" hidden="1"/>
    <cellStyle name="Comma [0] 1606" xfId="36996" hidden="1"/>
    <cellStyle name="Comma [0] 1607" xfId="7616" hidden="1"/>
    <cellStyle name="Comma [0] 1607" xfId="37004" hidden="1"/>
    <cellStyle name="Comma [0] 1608" xfId="7725" hidden="1"/>
    <cellStyle name="Comma [0] 1608" xfId="37113" hidden="1"/>
    <cellStyle name="Comma [0] 1609" xfId="7727" hidden="1"/>
    <cellStyle name="Comma [0] 1609" xfId="37115" hidden="1"/>
    <cellStyle name="Comma [0] 161" xfId="4410" hidden="1"/>
    <cellStyle name="Comma [0] 161" xfId="33799" hidden="1"/>
    <cellStyle name="Comma [0] 1610" xfId="7716" hidden="1"/>
    <cellStyle name="Comma [0] 1610" xfId="37104" hidden="1"/>
    <cellStyle name="Comma [0] 1611" xfId="7724" hidden="1"/>
    <cellStyle name="Comma [0] 1611" xfId="37112" hidden="1"/>
    <cellStyle name="Comma [0] 1612" xfId="7614" hidden="1"/>
    <cellStyle name="Comma [0] 1612" xfId="37002" hidden="1"/>
    <cellStyle name="Comma [0] 1613" xfId="7710" hidden="1"/>
    <cellStyle name="Comma [0] 1613" xfId="37098" hidden="1"/>
    <cellStyle name="Comma [0] 1614" xfId="7743" hidden="1"/>
    <cellStyle name="Comma [0] 1614" xfId="37131" hidden="1"/>
    <cellStyle name="Comma [0] 1615" xfId="7751" hidden="1"/>
    <cellStyle name="Comma [0] 1615" xfId="37139" hidden="1"/>
    <cellStyle name="Comma [0] 1616" xfId="7660" hidden="1"/>
    <cellStyle name="Comma [0] 1616" xfId="37048" hidden="1"/>
    <cellStyle name="Comma [0] 1617" xfId="7739" hidden="1"/>
    <cellStyle name="Comma [0] 1617" xfId="37127" hidden="1"/>
    <cellStyle name="Comma [0] 1618" xfId="7760" hidden="1"/>
    <cellStyle name="Comma [0] 1618" xfId="37148" hidden="1"/>
    <cellStyle name="Comma [0] 1619" xfId="7762" hidden="1"/>
    <cellStyle name="Comma [0] 1619" xfId="37150" hidden="1"/>
    <cellStyle name="Comma [0] 162" xfId="4813" hidden="1"/>
    <cellStyle name="Comma [0] 162" xfId="34201" hidden="1"/>
    <cellStyle name="Comma [0] 1620" xfId="7721" hidden="1"/>
    <cellStyle name="Comma [0] 1620" xfId="37109" hidden="1"/>
    <cellStyle name="Comma [0] 1621" xfId="7666" hidden="1"/>
    <cellStyle name="Comma [0] 1621" xfId="37054" hidden="1"/>
    <cellStyle name="Comma [0] 1622" xfId="7719" hidden="1"/>
    <cellStyle name="Comma [0] 1622" xfId="37107" hidden="1"/>
    <cellStyle name="Comma [0] 1623" xfId="7703" hidden="1"/>
    <cellStyle name="Comma [0] 1623" xfId="37091" hidden="1"/>
    <cellStyle name="Comma [0] 1624" xfId="7699" hidden="1"/>
    <cellStyle name="Comma [0] 1624" xfId="37087" hidden="1"/>
    <cellStyle name="Comma [0] 1625" xfId="7770" hidden="1"/>
    <cellStyle name="Comma [0] 1625" xfId="37158" hidden="1"/>
    <cellStyle name="Comma [0] 1626" xfId="7633" hidden="1"/>
    <cellStyle name="Comma [0] 1626" xfId="37021" hidden="1"/>
    <cellStyle name="Comma [0] 1627" xfId="7625" hidden="1"/>
    <cellStyle name="Comma [0] 1627" xfId="37013" hidden="1"/>
    <cellStyle name="Comma [0] 1628" xfId="7778" hidden="1"/>
    <cellStyle name="Comma [0] 1628" xfId="37166" hidden="1"/>
    <cellStyle name="Comma [0] 1629" xfId="7780" hidden="1"/>
    <cellStyle name="Comma [0] 1629" xfId="37168" hidden="1"/>
    <cellStyle name="Comma [0] 163" xfId="4822" hidden="1"/>
    <cellStyle name="Comma [0] 163" xfId="34210" hidden="1"/>
    <cellStyle name="Comma [0] 1630" xfId="7729" hidden="1"/>
    <cellStyle name="Comma [0] 1630" xfId="37117" hidden="1"/>
    <cellStyle name="Comma [0] 1631" xfId="7705" hidden="1"/>
    <cellStyle name="Comma [0] 1631" xfId="37093" hidden="1"/>
    <cellStyle name="Comma [0] 1632" xfId="7740" hidden="1"/>
    <cellStyle name="Comma [0] 1632" xfId="37128" hidden="1"/>
    <cellStyle name="Comma [0] 1633" xfId="7672" hidden="1"/>
    <cellStyle name="Comma [0] 1633" xfId="37060" hidden="1"/>
    <cellStyle name="Comma [0] 1634" xfId="7742" hidden="1"/>
    <cellStyle name="Comma [0] 1634" xfId="37130" hidden="1"/>
    <cellStyle name="Comma [0] 1635" xfId="7787" hidden="1"/>
    <cellStyle name="Comma [0] 1635" xfId="37175" hidden="1"/>
    <cellStyle name="Comma [0] 1636" xfId="7730" hidden="1"/>
    <cellStyle name="Comma [0] 1636" xfId="37118" hidden="1"/>
    <cellStyle name="Comma [0] 1637" xfId="7687" hidden="1"/>
    <cellStyle name="Comma [0] 1637" xfId="37075" hidden="1"/>
    <cellStyle name="Comma [0] 1638" xfId="7793" hidden="1"/>
    <cellStyle name="Comma [0] 1638" xfId="37181" hidden="1"/>
    <cellStyle name="Comma [0] 1639" xfId="7795" hidden="1"/>
    <cellStyle name="Comma [0] 1639" xfId="37183" hidden="1"/>
    <cellStyle name="Comma [0] 164" xfId="4833" hidden="1"/>
    <cellStyle name="Comma [0] 164" xfId="34221" hidden="1"/>
    <cellStyle name="Comma [0] 1640" xfId="7748" hidden="1"/>
    <cellStyle name="Comma [0] 1640" xfId="37136" hidden="1"/>
    <cellStyle name="Comma [0] 1641" xfId="7754" hidden="1"/>
    <cellStyle name="Comma [0] 1641" xfId="37142" hidden="1"/>
    <cellStyle name="Comma [0] 1642" xfId="7632" hidden="1"/>
    <cellStyle name="Comma [0] 1642" xfId="37020" hidden="1"/>
    <cellStyle name="Comma [0] 1643" xfId="7704" hidden="1"/>
    <cellStyle name="Comma [0] 1643" xfId="37092" hidden="1"/>
    <cellStyle name="Comma [0] 1644" xfId="7712" hidden="1"/>
    <cellStyle name="Comma [0] 1644" xfId="37100" hidden="1"/>
    <cellStyle name="Comma [0] 1645" xfId="7801" hidden="1"/>
    <cellStyle name="Comma [0] 1645" xfId="37189" hidden="1"/>
    <cellStyle name="Comma [0] 1646" xfId="7715" hidden="1"/>
    <cellStyle name="Comma [0] 1646" xfId="37103" hidden="1"/>
    <cellStyle name="Comma [0] 1647" xfId="7675" hidden="1"/>
    <cellStyle name="Comma [0] 1647" xfId="37063" hidden="1"/>
    <cellStyle name="Comma [0] 1648" xfId="7806" hidden="1"/>
    <cellStyle name="Comma [0] 1648" xfId="37194" hidden="1"/>
    <cellStyle name="Comma [0] 1649" xfId="7808" hidden="1"/>
    <cellStyle name="Comma [0] 1649" xfId="37196" hidden="1"/>
    <cellStyle name="Comma [0] 165" xfId="4839" hidden="1"/>
    <cellStyle name="Comma [0] 165" xfId="34227" hidden="1"/>
    <cellStyle name="Comma [0] 1650" xfId="7767" hidden="1"/>
    <cellStyle name="Comma [0] 1650" xfId="37155" hidden="1"/>
    <cellStyle name="Comma [0] 1651" xfId="7773" hidden="1"/>
    <cellStyle name="Comma [0] 1651" xfId="37161" hidden="1"/>
    <cellStyle name="Comma [0] 1652" xfId="7674" hidden="1"/>
    <cellStyle name="Comma [0] 1652" xfId="37062" hidden="1"/>
    <cellStyle name="Comma [0] 1653" xfId="7755" hidden="1"/>
    <cellStyle name="Comma [0] 1653" xfId="37143" hidden="1"/>
    <cellStyle name="Comma [0] 1654" xfId="7734" hidden="1"/>
    <cellStyle name="Comma [0] 1654" xfId="37122" hidden="1"/>
    <cellStyle name="Comma [0] 1655" xfId="7812" hidden="1"/>
    <cellStyle name="Comma [0] 1655" xfId="37200" hidden="1"/>
    <cellStyle name="Comma [0] 1656" xfId="7753" hidden="1"/>
    <cellStyle name="Comma [0] 1656" xfId="37141" hidden="1"/>
    <cellStyle name="Comma [0] 1657" xfId="7691" hidden="1"/>
    <cellStyle name="Comma [0] 1657" xfId="37079" hidden="1"/>
    <cellStyle name="Comma [0] 1658" xfId="7819" hidden="1"/>
    <cellStyle name="Comma [0] 1658" xfId="37207" hidden="1"/>
    <cellStyle name="Comma [0] 1659" xfId="7821" hidden="1"/>
    <cellStyle name="Comma [0] 1659" xfId="37209" hidden="1"/>
    <cellStyle name="Comma [0] 166" xfId="4821" hidden="1"/>
    <cellStyle name="Comma [0] 166" xfId="34209" hidden="1"/>
    <cellStyle name="Comma [0] 1660" xfId="7785" hidden="1"/>
    <cellStyle name="Comma [0] 1660" xfId="37173" hidden="1"/>
    <cellStyle name="Comma [0] 1661" xfId="7790" hidden="1"/>
    <cellStyle name="Comma [0] 1661" xfId="37178" hidden="1"/>
    <cellStyle name="Comma [0] 1662" xfId="7611" hidden="1"/>
    <cellStyle name="Comma [0] 1662" xfId="36999" hidden="1"/>
    <cellStyle name="Comma [0] 1663" xfId="7774" hidden="1"/>
    <cellStyle name="Comma [0] 1663" xfId="37162" hidden="1"/>
    <cellStyle name="Comma [0] 1664" xfId="7679" hidden="1"/>
    <cellStyle name="Comma [0] 1664" xfId="37067" hidden="1"/>
    <cellStyle name="Comma [0] 1665" xfId="7825" hidden="1"/>
    <cellStyle name="Comma [0] 1665" xfId="37213" hidden="1"/>
    <cellStyle name="Comma [0] 1666" xfId="7772" hidden="1"/>
    <cellStyle name="Comma [0] 1666" xfId="37160" hidden="1"/>
    <cellStyle name="Comma [0] 1667" xfId="7711" hidden="1"/>
    <cellStyle name="Comma [0] 1667" xfId="37099" hidden="1"/>
    <cellStyle name="Comma [0] 1668" xfId="7829" hidden="1"/>
    <cellStyle name="Comma [0] 1668" xfId="37217" hidden="1"/>
    <cellStyle name="Comma [0] 1669" xfId="7831" hidden="1"/>
    <cellStyle name="Comma [0] 1669" xfId="37219" hidden="1"/>
    <cellStyle name="Comma [0] 167" xfId="4831" hidden="1"/>
    <cellStyle name="Comma [0] 167" xfId="34219" hidden="1"/>
    <cellStyle name="Comma [0] 1670" xfId="7799" hidden="1"/>
    <cellStyle name="Comma [0] 1670" xfId="37187" hidden="1"/>
    <cellStyle name="Comma [0] 1671" xfId="7803" hidden="1"/>
    <cellStyle name="Comma [0] 1671" xfId="37191" hidden="1"/>
    <cellStyle name="Comma [0] 1672" xfId="7693" hidden="1"/>
    <cellStyle name="Comma [0] 1672" xfId="37081" hidden="1"/>
    <cellStyle name="Comma [0] 1673" xfId="7791" hidden="1"/>
    <cellStyle name="Comma [0] 1673" xfId="37179" hidden="1"/>
    <cellStyle name="Comma [0] 1674" xfId="7683" hidden="1"/>
    <cellStyle name="Comma [0] 1674" xfId="37071" hidden="1"/>
    <cellStyle name="Comma [0] 1675" xfId="7835" hidden="1"/>
    <cellStyle name="Comma [0] 1675" xfId="37223" hidden="1"/>
    <cellStyle name="Comma [0] 1676" xfId="7789" hidden="1"/>
    <cellStyle name="Comma [0] 1676" xfId="37177" hidden="1"/>
    <cellStyle name="Comma [0] 1677" xfId="7758" hidden="1"/>
    <cellStyle name="Comma [0] 1677" xfId="37146" hidden="1"/>
    <cellStyle name="Comma [0] 1678" xfId="7839" hidden="1"/>
    <cellStyle name="Comma [0] 1678" xfId="37227" hidden="1"/>
    <cellStyle name="Comma [0] 1679" xfId="7841" hidden="1"/>
    <cellStyle name="Comma [0] 1679" xfId="37229" hidden="1"/>
    <cellStyle name="Comma [0] 168" xfId="4851" hidden="1"/>
    <cellStyle name="Comma [0] 168" xfId="34239" hidden="1"/>
    <cellStyle name="Comma [0] 1680" xfId="7827" hidden="1"/>
    <cellStyle name="Comma [0] 1680" xfId="37215" hidden="1"/>
    <cellStyle name="Comma [0] 1681" xfId="7814" hidden="1"/>
    <cellStyle name="Comma [0] 1681" xfId="37202" hidden="1"/>
    <cellStyle name="Comma [0] 1682" xfId="7838" hidden="1"/>
    <cellStyle name="Comma [0] 1682" xfId="37226" hidden="1"/>
    <cellStyle name="Comma [0] 1683" xfId="7804" hidden="1"/>
    <cellStyle name="Comma [0] 1683" xfId="37192" hidden="1"/>
    <cellStyle name="Comma [0] 1684" xfId="7776" hidden="1"/>
    <cellStyle name="Comma [0] 1684" xfId="37164" hidden="1"/>
    <cellStyle name="Comma [0] 1685" xfId="7843" hidden="1"/>
    <cellStyle name="Comma [0] 1685" xfId="37231" hidden="1"/>
    <cellStyle name="Comma [0] 1686" xfId="7800" hidden="1"/>
    <cellStyle name="Comma [0] 1686" xfId="37188" hidden="1"/>
    <cellStyle name="Comma [0] 1687" xfId="7834" hidden="1"/>
    <cellStyle name="Comma [0] 1687" xfId="37222" hidden="1"/>
    <cellStyle name="Comma [0] 1688" xfId="7847" hidden="1"/>
    <cellStyle name="Comma [0] 1688" xfId="37235" hidden="1"/>
    <cellStyle name="Comma [0] 1689" xfId="7849" hidden="1"/>
    <cellStyle name="Comma [0] 1689" xfId="37237" hidden="1"/>
    <cellStyle name="Comma [0] 169" xfId="4853" hidden="1"/>
    <cellStyle name="Comma [0] 169" xfId="34241" hidden="1"/>
    <cellStyle name="Comma [0] 1690" xfId="7717" hidden="1"/>
    <cellStyle name="Comma [0] 1690" xfId="37105" hidden="1"/>
    <cellStyle name="Comma [0] 1691" xfId="7837" hidden="1"/>
    <cellStyle name="Comma [0] 1691" xfId="37225" hidden="1"/>
    <cellStyle name="Comma [0] 1692" xfId="7777" hidden="1"/>
    <cellStyle name="Comma [0] 1692" xfId="37165" hidden="1"/>
    <cellStyle name="Comma [0] 1693" xfId="7811" hidden="1"/>
    <cellStyle name="Comma [0] 1693" xfId="37199" hidden="1"/>
    <cellStyle name="Comma [0] 1694" xfId="7824" hidden="1"/>
    <cellStyle name="Comma [0] 1694" xfId="37212" hidden="1"/>
    <cellStyle name="Comma [0] 1695" xfId="7852" hidden="1"/>
    <cellStyle name="Comma [0] 1695" xfId="37240" hidden="1"/>
    <cellStyle name="Comma [0] 1696" xfId="7815" hidden="1"/>
    <cellStyle name="Comma [0] 1696" xfId="37203" hidden="1"/>
    <cellStyle name="Comma [0] 1697" xfId="7775" hidden="1"/>
    <cellStyle name="Comma [0] 1697" xfId="37163" hidden="1"/>
    <cellStyle name="Comma [0] 1698" xfId="7854" hidden="1"/>
    <cellStyle name="Comma [0] 1698" xfId="37242" hidden="1"/>
    <cellStyle name="Comma [0] 1699" xfId="7856" hidden="1"/>
    <cellStyle name="Comma [0] 1699" xfId="37244" hidden="1"/>
    <cellStyle name="Comma [0] 17" xfId="139" hidden="1"/>
    <cellStyle name="Comma [0] 17" xfId="304" hidden="1"/>
    <cellStyle name="Comma [0] 17" xfId="240" hidden="1"/>
    <cellStyle name="Comma [0] 17" xfId="76" hidden="1"/>
    <cellStyle name="Comma [0] 17" xfId="487" hidden="1"/>
    <cellStyle name="Comma [0] 17" xfId="652" hidden="1"/>
    <cellStyle name="Comma [0] 17" xfId="588" hidden="1"/>
    <cellStyle name="Comma [0] 17" xfId="424" hidden="1"/>
    <cellStyle name="Comma [0] 17" xfId="825" hidden="1"/>
    <cellStyle name="Comma [0] 17" xfId="990" hidden="1"/>
    <cellStyle name="Comma [0] 17" xfId="926" hidden="1"/>
    <cellStyle name="Comma [0] 17" xfId="762" hidden="1"/>
    <cellStyle name="Comma [0] 17" xfId="1167" hidden="1"/>
    <cellStyle name="Comma [0] 17" xfId="1332" hidden="1"/>
    <cellStyle name="Comma [0] 17" xfId="1268" hidden="1"/>
    <cellStyle name="Comma [0] 17" xfId="1104" hidden="1"/>
    <cellStyle name="Comma [0] 17" xfId="1495" hidden="1"/>
    <cellStyle name="Comma [0] 17" xfId="1660" hidden="1"/>
    <cellStyle name="Comma [0] 17" xfId="1596" hidden="1"/>
    <cellStyle name="Comma [0] 17" xfId="1432" hidden="1"/>
    <cellStyle name="Comma [0] 17" xfId="1823" hidden="1"/>
    <cellStyle name="Comma [0] 17" xfId="1988" hidden="1"/>
    <cellStyle name="Comma [0] 17" xfId="1924" hidden="1"/>
    <cellStyle name="Comma [0] 17" xfId="1760" hidden="1"/>
    <cellStyle name="Comma [0] 17" xfId="2154" hidden="1"/>
    <cellStyle name="Comma [0] 17" xfId="2318" hidden="1"/>
    <cellStyle name="Comma [0] 17" xfId="2255" hidden="1"/>
    <cellStyle name="Comma [0] 17" xfId="2091" hidden="1"/>
    <cellStyle name="Comma [0] 17" xfId="4553" hidden="1"/>
    <cellStyle name="Comma [0] 17" xfId="33941" hidden="1"/>
    <cellStyle name="Comma [0] 17" xfId="61208" hidden="1"/>
    <cellStyle name="Comma [0] 17" xfId="61290" hidden="1"/>
    <cellStyle name="Comma [0] 17" xfId="61374" hidden="1"/>
    <cellStyle name="Comma [0] 17" xfId="61456" hidden="1"/>
    <cellStyle name="Comma [0] 17" xfId="61539" hidden="1"/>
    <cellStyle name="Comma [0] 17" xfId="61621" hidden="1"/>
    <cellStyle name="Comma [0] 17" xfId="61701" hidden="1"/>
    <cellStyle name="Comma [0] 17" xfId="61783" hidden="1"/>
    <cellStyle name="Comma [0] 17" xfId="61865" hidden="1"/>
    <cellStyle name="Comma [0] 17" xfId="61947" hidden="1"/>
    <cellStyle name="Comma [0] 17" xfId="62031" hidden="1"/>
    <cellStyle name="Comma [0] 17" xfId="62113" hidden="1"/>
    <cellStyle name="Comma [0] 17" xfId="62195" hidden="1"/>
    <cellStyle name="Comma [0] 17" xfId="62277" hidden="1"/>
    <cellStyle name="Comma [0] 17" xfId="62357" hidden="1"/>
    <cellStyle name="Comma [0] 17" xfId="62439" hidden="1"/>
    <cellStyle name="Comma [0] 17" xfId="62514" hidden="1"/>
    <cellStyle name="Comma [0] 17" xfId="62596" hidden="1"/>
    <cellStyle name="Comma [0] 17" xfId="62680" hidden="1"/>
    <cellStyle name="Comma [0] 17" xfId="62762" hidden="1"/>
    <cellStyle name="Comma [0] 17" xfId="62844" hidden="1"/>
    <cellStyle name="Comma [0] 17" xfId="62926" hidden="1"/>
    <cellStyle name="Comma [0] 17" xfId="63006" hidden="1"/>
    <cellStyle name="Comma [0] 17" xfId="63088" hidden="1"/>
    <cellStyle name="Comma [0] 170" xfId="4804" hidden="1"/>
    <cellStyle name="Comma [0] 170" xfId="34192" hidden="1"/>
    <cellStyle name="Comma [0] 1700" xfId="7916" hidden="1"/>
    <cellStyle name="Comma [0] 1700" xfId="37304" hidden="1"/>
    <cellStyle name="Comma [0] 1701" xfId="7935" hidden="1"/>
    <cellStyle name="Comma [0] 1701" xfId="37323" hidden="1"/>
    <cellStyle name="Comma [0] 1702" xfId="7942" hidden="1"/>
    <cellStyle name="Comma [0] 1702" xfId="37330" hidden="1"/>
    <cellStyle name="Comma [0] 1703" xfId="7949" hidden="1"/>
    <cellStyle name="Comma [0] 1703" xfId="37337" hidden="1"/>
    <cellStyle name="Comma [0] 1704" xfId="7954" hidden="1"/>
    <cellStyle name="Comma [0] 1704" xfId="37342" hidden="1"/>
    <cellStyle name="Comma [0] 1705" xfId="7941" hidden="1"/>
    <cellStyle name="Comma [0] 1705" xfId="37329" hidden="1"/>
    <cellStyle name="Comma [0] 1706" xfId="7946" hidden="1"/>
    <cellStyle name="Comma [0] 1706" xfId="37334" hidden="1"/>
    <cellStyle name="Comma [0] 1707" xfId="7958" hidden="1"/>
    <cellStyle name="Comma [0] 1707" xfId="37346" hidden="1"/>
    <cellStyle name="Comma [0] 1708" xfId="7960" hidden="1"/>
    <cellStyle name="Comma [0] 1708" xfId="37348" hidden="1"/>
    <cellStyle name="Comma [0] 1709" xfId="7931" hidden="1"/>
    <cellStyle name="Comma [0] 1709" xfId="37319" hidden="1"/>
    <cellStyle name="Comma [0] 171" xfId="4390" hidden="1"/>
    <cellStyle name="Comma [0] 171" xfId="33779" hidden="1"/>
    <cellStyle name="Comma [0] 1710" xfId="7920" hidden="1"/>
    <cellStyle name="Comma [0] 1710" xfId="37308" hidden="1"/>
    <cellStyle name="Comma [0] 1711" xfId="7971" hidden="1"/>
    <cellStyle name="Comma [0] 1711" xfId="37359" hidden="1"/>
    <cellStyle name="Comma [0] 1712" xfId="7980" hidden="1"/>
    <cellStyle name="Comma [0] 1712" xfId="37368" hidden="1"/>
    <cellStyle name="Comma [0] 1713" xfId="7991" hidden="1"/>
    <cellStyle name="Comma [0] 1713" xfId="37379" hidden="1"/>
    <cellStyle name="Comma [0] 1714" xfId="7997" hidden="1"/>
    <cellStyle name="Comma [0] 1714" xfId="37385" hidden="1"/>
    <cellStyle name="Comma [0] 1715" xfId="7979" hidden="1"/>
    <cellStyle name="Comma [0] 1715" xfId="37367" hidden="1"/>
    <cellStyle name="Comma [0] 1716" xfId="7989" hidden="1"/>
    <cellStyle name="Comma [0] 1716" xfId="37377" hidden="1"/>
    <cellStyle name="Comma [0] 1717" xfId="8009" hidden="1"/>
    <cellStyle name="Comma [0] 1717" xfId="37397" hidden="1"/>
    <cellStyle name="Comma [0] 1718" xfId="8011" hidden="1"/>
    <cellStyle name="Comma [0] 1718" xfId="37399" hidden="1"/>
    <cellStyle name="Comma [0] 1719" xfId="7962" hidden="1"/>
    <cellStyle name="Comma [0] 1719" xfId="37350" hidden="1"/>
    <cellStyle name="Comma [0] 172" xfId="4807" hidden="1"/>
    <cellStyle name="Comma [0] 172" xfId="34195" hidden="1"/>
    <cellStyle name="Comma [0] 1720" xfId="7923" hidden="1"/>
    <cellStyle name="Comma [0] 1720" xfId="37311" hidden="1"/>
    <cellStyle name="Comma [0] 1721" xfId="7965" hidden="1"/>
    <cellStyle name="Comma [0] 1721" xfId="37353" hidden="1"/>
    <cellStyle name="Comma [0] 1722" xfId="7928" hidden="1"/>
    <cellStyle name="Comma [0] 1722" xfId="37316" hidden="1"/>
    <cellStyle name="Comma [0] 1723" xfId="7930" hidden="1"/>
    <cellStyle name="Comma [0] 1723" xfId="37318" hidden="1"/>
    <cellStyle name="Comma [0] 1724" xfId="8016" hidden="1"/>
    <cellStyle name="Comma [0] 1724" xfId="37404" hidden="1"/>
    <cellStyle name="Comma [0] 1725" xfId="7919" hidden="1"/>
    <cellStyle name="Comma [0] 1725" xfId="37307" hidden="1"/>
    <cellStyle name="Comma [0] 1726" xfId="7927" hidden="1"/>
    <cellStyle name="Comma [0] 1726" xfId="37315" hidden="1"/>
    <cellStyle name="Comma [0] 1727" xfId="8028" hidden="1"/>
    <cellStyle name="Comma [0] 1727" xfId="37416" hidden="1"/>
    <cellStyle name="Comma [0] 1728" xfId="8030" hidden="1"/>
    <cellStyle name="Comma [0] 1728" xfId="37418" hidden="1"/>
    <cellStyle name="Comma [0] 1729" xfId="8019" hidden="1"/>
    <cellStyle name="Comma [0] 1729" xfId="37407" hidden="1"/>
    <cellStyle name="Comma [0] 173" xfId="4395" hidden="1"/>
    <cellStyle name="Comma [0] 173" xfId="33784" hidden="1"/>
    <cellStyle name="Comma [0] 1730" xfId="8027" hidden="1"/>
    <cellStyle name="Comma [0] 1730" xfId="37415" hidden="1"/>
    <cellStyle name="Comma [0] 1731" xfId="7925" hidden="1"/>
    <cellStyle name="Comma [0] 1731" xfId="37313" hidden="1"/>
    <cellStyle name="Comma [0] 1732" xfId="8013" hidden="1"/>
    <cellStyle name="Comma [0] 1732" xfId="37401" hidden="1"/>
    <cellStyle name="Comma [0] 1733" xfId="8046" hidden="1"/>
    <cellStyle name="Comma [0] 1733" xfId="37434" hidden="1"/>
    <cellStyle name="Comma [0] 1734" xfId="8054" hidden="1"/>
    <cellStyle name="Comma [0] 1734" xfId="37442" hidden="1"/>
    <cellStyle name="Comma [0] 1735" xfId="7963" hidden="1"/>
    <cellStyle name="Comma [0] 1735" xfId="37351" hidden="1"/>
    <cellStyle name="Comma [0] 1736" xfId="8042" hidden="1"/>
    <cellStyle name="Comma [0] 1736" xfId="37430" hidden="1"/>
    <cellStyle name="Comma [0] 1737" xfId="8063" hidden="1"/>
    <cellStyle name="Comma [0] 1737" xfId="37451" hidden="1"/>
    <cellStyle name="Comma [0] 1738" xfId="8065" hidden="1"/>
    <cellStyle name="Comma [0] 1738" xfId="37453" hidden="1"/>
    <cellStyle name="Comma [0] 1739" xfId="8024" hidden="1"/>
    <cellStyle name="Comma [0] 1739" xfId="37412" hidden="1"/>
    <cellStyle name="Comma [0] 174" xfId="4379" hidden="1"/>
    <cellStyle name="Comma [0] 174" xfId="33768" hidden="1"/>
    <cellStyle name="Comma [0] 1740" xfId="7969" hidden="1"/>
    <cellStyle name="Comma [0] 1740" xfId="37357" hidden="1"/>
    <cellStyle name="Comma [0] 1741" xfId="8022" hidden="1"/>
    <cellStyle name="Comma [0] 1741" xfId="37410" hidden="1"/>
    <cellStyle name="Comma [0] 1742" xfId="8006" hidden="1"/>
    <cellStyle name="Comma [0] 1742" xfId="37394" hidden="1"/>
    <cellStyle name="Comma [0] 1743" xfId="8002" hidden="1"/>
    <cellStyle name="Comma [0] 1743" xfId="37390" hidden="1"/>
    <cellStyle name="Comma [0] 1744" xfId="8073" hidden="1"/>
    <cellStyle name="Comma [0] 1744" xfId="37461" hidden="1"/>
    <cellStyle name="Comma [0] 1745" xfId="7939" hidden="1"/>
    <cellStyle name="Comma [0] 1745" xfId="37327" hidden="1"/>
    <cellStyle name="Comma [0] 1746" xfId="7932" hidden="1"/>
    <cellStyle name="Comma [0] 1746" xfId="37320" hidden="1"/>
    <cellStyle name="Comma [0] 1747" xfId="8081" hidden="1"/>
    <cellStyle name="Comma [0] 1747" xfId="37469" hidden="1"/>
    <cellStyle name="Comma [0] 1748" xfId="8083" hidden="1"/>
    <cellStyle name="Comma [0] 1748" xfId="37471" hidden="1"/>
    <cellStyle name="Comma [0] 1749" xfId="8032" hidden="1"/>
    <cellStyle name="Comma [0] 1749" xfId="37420" hidden="1"/>
    <cellStyle name="Comma [0] 175" xfId="4858" hidden="1"/>
    <cellStyle name="Comma [0] 175" xfId="34246" hidden="1"/>
    <cellStyle name="Comma [0] 1750" xfId="8008" hidden="1"/>
    <cellStyle name="Comma [0] 1750" xfId="37396" hidden="1"/>
    <cellStyle name="Comma [0] 1751" xfId="8043" hidden="1"/>
    <cellStyle name="Comma [0] 1751" xfId="37431" hidden="1"/>
    <cellStyle name="Comma [0] 1752" xfId="7975" hidden="1"/>
    <cellStyle name="Comma [0] 1752" xfId="37363" hidden="1"/>
    <cellStyle name="Comma [0] 1753" xfId="8045" hidden="1"/>
    <cellStyle name="Comma [0] 1753" xfId="37433" hidden="1"/>
    <cellStyle name="Comma [0] 1754" xfId="8090" hidden="1"/>
    <cellStyle name="Comma [0] 1754" xfId="37478" hidden="1"/>
    <cellStyle name="Comma [0] 1755" xfId="8033" hidden="1"/>
    <cellStyle name="Comma [0] 1755" xfId="37421" hidden="1"/>
    <cellStyle name="Comma [0] 1756" xfId="7990" hidden="1"/>
    <cellStyle name="Comma [0] 1756" xfId="37378" hidden="1"/>
    <cellStyle name="Comma [0] 1757" xfId="8096" hidden="1"/>
    <cellStyle name="Comma [0] 1757" xfId="37484" hidden="1"/>
    <cellStyle name="Comma [0] 1758" xfId="8098" hidden="1"/>
    <cellStyle name="Comma [0] 1758" xfId="37486" hidden="1"/>
    <cellStyle name="Comma [0] 1759" xfId="8051" hidden="1"/>
    <cellStyle name="Comma [0] 1759" xfId="37439" hidden="1"/>
    <cellStyle name="Comma [0] 176" xfId="4388" hidden="1"/>
    <cellStyle name="Comma [0] 176" xfId="33777" hidden="1"/>
    <cellStyle name="Comma [0] 1760" xfId="8057" hidden="1"/>
    <cellStyle name="Comma [0] 1760" xfId="37445" hidden="1"/>
    <cellStyle name="Comma [0] 1761" xfId="7938" hidden="1"/>
    <cellStyle name="Comma [0] 1761" xfId="37326" hidden="1"/>
    <cellStyle name="Comma [0] 1762" xfId="8007" hidden="1"/>
    <cellStyle name="Comma [0] 1762" xfId="37395" hidden="1"/>
    <cellStyle name="Comma [0] 1763" xfId="8015" hidden="1"/>
    <cellStyle name="Comma [0] 1763" xfId="37403" hidden="1"/>
    <cellStyle name="Comma [0] 1764" xfId="8104" hidden="1"/>
    <cellStyle name="Comma [0] 1764" xfId="37492" hidden="1"/>
    <cellStyle name="Comma [0] 1765" xfId="8018" hidden="1"/>
    <cellStyle name="Comma [0] 1765" xfId="37406" hidden="1"/>
    <cellStyle name="Comma [0] 1766" xfId="7978" hidden="1"/>
    <cellStyle name="Comma [0] 1766" xfId="37366" hidden="1"/>
    <cellStyle name="Comma [0] 1767" xfId="8109" hidden="1"/>
    <cellStyle name="Comma [0] 1767" xfId="37497" hidden="1"/>
    <cellStyle name="Comma [0] 1768" xfId="8111" hidden="1"/>
    <cellStyle name="Comma [0] 1768" xfId="37499" hidden="1"/>
    <cellStyle name="Comma [0] 1769" xfId="8070" hidden="1"/>
    <cellStyle name="Comma [0] 1769" xfId="37458" hidden="1"/>
    <cellStyle name="Comma [0] 177" xfId="4409" hidden="1"/>
    <cellStyle name="Comma [0] 177" xfId="33798" hidden="1"/>
    <cellStyle name="Comma [0] 1770" xfId="8076" hidden="1"/>
    <cellStyle name="Comma [0] 1770" xfId="37464" hidden="1"/>
    <cellStyle name="Comma [0] 1771" xfId="7977" hidden="1"/>
    <cellStyle name="Comma [0] 1771" xfId="37365" hidden="1"/>
    <cellStyle name="Comma [0] 1772" xfId="8058" hidden="1"/>
    <cellStyle name="Comma [0] 1772" xfId="37446" hidden="1"/>
    <cellStyle name="Comma [0] 1773" xfId="8037" hidden="1"/>
    <cellStyle name="Comma [0] 1773" xfId="37425" hidden="1"/>
    <cellStyle name="Comma [0] 1774" xfId="8115" hidden="1"/>
    <cellStyle name="Comma [0] 1774" xfId="37503" hidden="1"/>
    <cellStyle name="Comma [0] 1775" xfId="8056" hidden="1"/>
    <cellStyle name="Comma [0] 1775" xfId="37444" hidden="1"/>
    <cellStyle name="Comma [0] 1776" xfId="7994" hidden="1"/>
    <cellStyle name="Comma [0] 1776" xfId="37382" hidden="1"/>
    <cellStyle name="Comma [0] 1777" xfId="8122" hidden="1"/>
    <cellStyle name="Comma [0] 1777" xfId="37510" hidden="1"/>
    <cellStyle name="Comma [0] 1778" xfId="8124" hidden="1"/>
    <cellStyle name="Comma [0] 1778" xfId="37512" hidden="1"/>
    <cellStyle name="Comma [0] 1779" xfId="8088" hidden="1"/>
    <cellStyle name="Comma [0] 1779" xfId="37476" hidden="1"/>
    <cellStyle name="Comma [0] 178" xfId="4870" hidden="1"/>
    <cellStyle name="Comma [0] 178" xfId="34258" hidden="1"/>
    <cellStyle name="Comma [0] 1780" xfId="8093" hidden="1"/>
    <cellStyle name="Comma [0] 1780" xfId="37481" hidden="1"/>
    <cellStyle name="Comma [0] 1781" xfId="7922" hidden="1"/>
    <cellStyle name="Comma [0] 1781" xfId="37310" hidden="1"/>
    <cellStyle name="Comma [0] 1782" xfId="8077" hidden="1"/>
    <cellStyle name="Comma [0] 1782" xfId="37465" hidden="1"/>
    <cellStyle name="Comma [0] 1783" xfId="7982" hidden="1"/>
    <cellStyle name="Comma [0] 1783" xfId="37370" hidden="1"/>
    <cellStyle name="Comma [0] 1784" xfId="8128" hidden="1"/>
    <cellStyle name="Comma [0] 1784" xfId="37516" hidden="1"/>
    <cellStyle name="Comma [0] 1785" xfId="8075" hidden="1"/>
    <cellStyle name="Comma [0] 1785" xfId="37463" hidden="1"/>
    <cellStyle name="Comma [0] 1786" xfId="8014" hidden="1"/>
    <cellStyle name="Comma [0] 1786" xfId="37402" hidden="1"/>
    <cellStyle name="Comma [0] 1787" xfId="8132" hidden="1"/>
    <cellStyle name="Comma [0] 1787" xfId="37520" hidden="1"/>
    <cellStyle name="Comma [0] 1788" xfId="8134" hidden="1"/>
    <cellStyle name="Comma [0] 1788" xfId="37522" hidden="1"/>
    <cellStyle name="Comma [0] 1789" xfId="8102" hidden="1"/>
    <cellStyle name="Comma [0] 1789" xfId="37490" hidden="1"/>
    <cellStyle name="Comma [0] 179" xfId="4872" hidden="1"/>
    <cellStyle name="Comma [0] 179" xfId="34260" hidden="1"/>
    <cellStyle name="Comma [0] 1790" xfId="8106" hidden="1"/>
    <cellStyle name="Comma [0] 1790" xfId="37494" hidden="1"/>
    <cellStyle name="Comma [0] 1791" xfId="7996" hidden="1"/>
    <cellStyle name="Comma [0] 1791" xfId="37384" hidden="1"/>
    <cellStyle name="Comma [0] 1792" xfId="8094" hidden="1"/>
    <cellStyle name="Comma [0] 1792" xfId="37482" hidden="1"/>
    <cellStyle name="Comma [0] 1793" xfId="7986" hidden="1"/>
    <cellStyle name="Comma [0] 1793" xfId="37374" hidden="1"/>
    <cellStyle name="Comma [0] 1794" xfId="8138" hidden="1"/>
    <cellStyle name="Comma [0] 1794" xfId="37526" hidden="1"/>
    <cellStyle name="Comma [0] 1795" xfId="8092" hidden="1"/>
    <cellStyle name="Comma [0] 1795" xfId="37480" hidden="1"/>
    <cellStyle name="Comma [0] 1796" xfId="8061" hidden="1"/>
    <cellStyle name="Comma [0] 1796" xfId="37449" hidden="1"/>
    <cellStyle name="Comma [0] 1797" xfId="8142" hidden="1"/>
    <cellStyle name="Comma [0] 1797" xfId="37530" hidden="1"/>
    <cellStyle name="Comma [0] 1798" xfId="8144" hidden="1"/>
    <cellStyle name="Comma [0] 1798" xfId="37532" hidden="1"/>
    <cellStyle name="Comma [0] 1799" xfId="8130" hidden="1"/>
    <cellStyle name="Comma [0] 1799" xfId="37518" hidden="1"/>
    <cellStyle name="Comma [0] 18" xfId="141" hidden="1"/>
    <cellStyle name="Comma [0] 18" xfId="306" hidden="1"/>
    <cellStyle name="Comma [0] 18" xfId="238" hidden="1"/>
    <cellStyle name="Comma [0] 18" xfId="74" hidden="1"/>
    <cellStyle name="Comma [0] 18" xfId="489" hidden="1"/>
    <cellStyle name="Comma [0] 18" xfId="654" hidden="1"/>
    <cellStyle name="Comma [0] 18" xfId="586" hidden="1"/>
    <cellStyle name="Comma [0] 18" xfId="422" hidden="1"/>
    <cellStyle name="Comma [0] 18" xfId="827" hidden="1"/>
    <cellStyle name="Comma [0] 18" xfId="992" hidden="1"/>
    <cellStyle name="Comma [0] 18" xfId="924" hidden="1"/>
    <cellStyle name="Comma [0] 18" xfId="760" hidden="1"/>
    <cellStyle name="Comma [0] 18" xfId="1169" hidden="1"/>
    <cellStyle name="Comma [0] 18" xfId="1334" hidden="1"/>
    <cellStyle name="Comma [0] 18" xfId="1266" hidden="1"/>
    <cellStyle name="Comma [0] 18" xfId="1102" hidden="1"/>
    <cellStyle name="Comma [0] 18" xfId="1497" hidden="1"/>
    <cellStyle name="Comma [0] 18" xfId="1662" hidden="1"/>
    <cellStyle name="Comma [0] 18" xfId="1594" hidden="1"/>
    <cellStyle name="Comma [0] 18" xfId="1430" hidden="1"/>
    <cellStyle name="Comma [0] 18" xfId="1825" hidden="1"/>
    <cellStyle name="Comma [0] 18" xfId="1990" hidden="1"/>
    <cellStyle name="Comma [0] 18" xfId="1922" hidden="1"/>
    <cellStyle name="Comma [0] 18" xfId="1758" hidden="1"/>
    <cellStyle name="Comma [0] 18" xfId="2156" hidden="1"/>
    <cellStyle name="Comma [0] 18" xfId="2320" hidden="1"/>
    <cellStyle name="Comma [0] 18" xfId="2253" hidden="1"/>
    <cellStyle name="Comma [0] 18" xfId="2089" hidden="1"/>
    <cellStyle name="Comma [0] 18" xfId="4519" hidden="1"/>
    <cellStyle name="Comma [0] 18" xfId="33907" hidden="1"/>
    <cellStyle name="Comma [0] 18" xfId="61210" hidden="1"/>
    <cellStyle name="Comma [0] 18" xfId="61292" hidden="1"/>
    <cellStyle name="Comma [0] 18" xfId="61376" hidden="1"/>
    <cellStyle name="Comma [0] 18" xfId="61458" hidden="1"/>
    <cellStyle name="Comma [0] 18" xfId="61541" hidden="1"/>
    <cellStyle name="Comma [0] 18" xfId="61623" hidden="1"/>
    <cellStyle name="Comma [0] 18" xfId="61703" hidden="1"/>
    <cellStyle name="Comma [0] 18" xfId="61785" hidden="1"/>
    <cellStyle name="Comma [0] 18" xfId="61867" hidden="1"/>
    <cellStyle name="Comma [0] 18" xfId="61949" hidden="1"/>
    <cellStyle name="Comma [0] 18" xfId="62033" hidden="1"/>
    <cellStyle name="Comma [0] 18" xfId="62115" hidden="1"/>
    <cellStyle name="Comma [0] 18" xfId="62197" hidden="1"/>
    <cellStyle name="Comma [0] 18" xfId="62279" hidden="1"/>
    <cellStyle name="Comma [0] 18" xfId="62359" hidden="1"/>
    <cellStyle name="Comma [0] 18" xfId="62441" hidden="1"/>
    <cellStyle name="Comma [0] 18" xfId="62516" hidden="1"/>
    <cellStyle name="Comma [0] 18" xfId="62598" hidden="1"/>
    <cellStyle name="Comma [0] 18" xfId="62682" hidden="1"/>
    <cellStyle name="Comma [0] 18" xfId="62764" hidden="1"/>
    <cellStyle name="Comma [0] 18" xfId="62846" hidden="1"/>
    <cellStyle name="Comma [0] 18" xfId="62928" hidden="1"/>
    <cellStyle name="Comma [0] 18" xfId="63008" hidden="1"/>
    <cellStyle name="Comma [0] 18" xfId="63090" hidden="1"/>
    <cellStyle name="Comma [0] 180" xfId="4861" hidden="1"/>
    <cellStyle name="Comma [0] 180" xfId="34249" hidden="1"/>
    <cellStyle name="Comma [0] 1800" xfId="8117" hidden="1"/>
    <cellStyle name="Comma [0] 1800" xfId="37505" hidden="1"/>
    <cellStyle name="Comma [0] 1801" xfId="8141" hidden="1"/>
    <cellStyle name="Comma [0] 1801" xfId="37529" hidden="1"/>
    <cellStyle name="Comma [0] 1802" xfId="8107" hidden="1"/>
    <cellStyle name="Comma [0] 1802" xfId="37495" hidden="1"/>
    <cellStyle name="Comma [0] 1803" xfId="8079" hidden="1"/>
    <cellStyle name="Comma [0] 1803" xfId="37467" hidden="1"/>
    <cellStyle name="Comma [0] 1804" xfId="8146" hidden="1"/>
    <cellStyle name="Comma [0] 1804" xfId="37534" hidden="1"/>
    <cellStyle name="Comma [0] 1805" xfId="8103" hidden="1"/>
    <cellStyle name="Comma [0] 1805" xfId="37491" hidden="1"/>
    <cellStyle name="Comma [0] 1806" xfId="8137" hidden="1"/>
    <cellStyle name="Comma [0] 1806" xfId="37525" hidden="1"/>
    <cellStyle name="Comma [0] 1807" xfId="8150" hidden="1"/>
    <cellStyle name="Comma [0] 1807" xfId="37538" hidden="1"/>
    <cellStyle name="Comma [0] 1808" xfId="8152" hidden="1"/>
    <cellStyle name="Comma [0] 1808" xfId="37540" hidden="1"/>
    <cellStyle name="Comma [0] 1809" xfId="8020" hidden="1"/>
    <cellStyle name="Comma [0] 1809" xfId="37408" hidden="1"/>
    <cellStyle name="Comma [0] 181" xfId="4869" hidden="1"/>
    <cellStyle name="Comma [0] 181" xfId="34257" hidden="1"/>
    <cellStyle name="Comma [0] 1810" xfId="8140" hidden="1"/>
    <cellStyle name="Comma [0] 1810" xfId="37528" hidden="1"/>
    <cellStyle name="Comma [0] 1811" xfId="8080" hidden="1"/>
    <cellStyle name="Comma [0] 1811" xfId="37468" hidden="1"/>
    <cellStyle name="Comma [0] 1812" xfId="8114" hidden="1"/>
    <cellStyle name="Comma [0] 1812" xfId="37502" hidden="1"/>
    <cellStyle name="Comma [0] 1813" xfId="8127" hidden="1"/>
    <cellStyle name="Comma [0] 1813" xfId="37515" hidden="1"/>
    <cellStyle name="Comma [0] 1814" xfId="8155" hidden="1"/>
    <cellStyle name="Comma [0] 1814" xfId="37543" hidden="1"/>
    <cellStyle name="Comma [0] 1815" xfId="8118" hidden="1"/>
    <cellStyle name="Comma [0] 1815" xfId="37506" hidden="1"/>
    <cellStyle name="Comma [0] 1816" xfId="8078" hidden="1"/>
    <cellStyle name="Comma [0] 1816" xfId="37466" hidden="1"/>
    <cellStyle name="Comma [0] 1817" xfId="8158" hidden="1"/>
    <cellStyle name="Comma [0] 1817" xfId="37546" hidden="1"/>
    <cellStyle name="Comma [0] 1818" xfId="8160" hidden="1"/>
    <cellStyle name="Comma [0] 1818" xfId="37548" hidden="1"/>
    <cellStyle name="Comma [0] 1819" xfId="7879" hidden="1"/>
    <cellStyle name="Comma [0] 1819" xfId="37267" hidden="1"/>
    <cellStyle name="Comma [0] 182" xfId="4392" hidden="1"/>
    <cellStyle name="Comma [0] 182" xfId="33781" hidden="1"/>
    <cellStyle name="Comma [0] 1820" xfId="7861" hidden="1"/>
    <cellStyle name="Comma [0] 1820" xfId="37249" hidden="1"/>
    <cellStyle name="Comma [0] 1821" xfId="8164" hidden="1"/>
    <cellStyle name="Comma [0] 1821" xfId="37552" hidden="1"/>
    <cellStyle name="Comma [0] 1822" xfId="8171" hidden="1"/>
    <cellStyle name="Comma [0] 1822" xfId="37559" hidden="1"/>
    <cellStyle name="Comma [0] 1823" xfId="8173" hidden="1"/>
    <cellStyle name="Comma [0] 1823" xfId="37561" hidden="1"/>
    <cellStyle name="Comma [0] 1824" xfId="8163" hidden="1"/>
    <cellStyle name="Comma [0] 1824" xfId="37551" hidden="1"/>
    <cellStyle name="Comma [0] 1825" xfId="8169" hidden="1"/>
    <cellStyle name="Comma [0] 1825" xfId="37557" hidden="1"/>
    <cellStyle name="Comma [0] 1826" xfId="8176" hidden="1"/>
    <cellStyle name="Comma [0] 1826" xfId="37564" hidden="1"/>
    <cellStyle name="Comma [0] 1827" xfId="8178" hidden="1"/>
    <cellStyle name="Comma [0] 1827" xfId="37566" hidden="1"/>
    <cellStyle name="Comma [0] 1828" xfId="7953" hidden="1"/>
    <cellStyle name="Comma [0] 1828" xfId="37341" hidden="1"/>
    <cellStyle name="Comma [0] 1829" xfId="7909" hidden="1"/>
    <cellStyle name="Comma [0] 1829" xfId="37297" hidden="1"/>
    <cellStyle name="Comma [0] 183" xfId="4855" hidden="1"/>
    <cellStyle name="Comma [0] 183" xfId="34243" hidden="1"/>
    <cellStyle name="Comma [0] 1830" xfId="8189" hidden="1"/>
    <cellStyle name="Comma [0] 1830" xfId="37577" hidden="1"/>
    <cellStyle name="Comma [0] 1831" xfId="8198" hidden="1"/>
    <cellStyle name="Comma [0] 1831" xfId="37586" hidden="1"/>
    <cellStyle name="Comma [0] 1832" xfId="8209" hidden="1"/>
    <cellStyle name="Comma [0] 1832" xfId="37597" hidden="1"/>
    <cellStyle name="Comma [0] 1833" xfId="8215" hidden="1"/>
    <cellStyle name="Comma [0] 1833" xfId="37603" hidden="1"/>
    <cellStyle name="Comma [0] 1834" xfId="8197" hidden="1"/>
    <cellStyle name="Comma [0] 1834" xfId="37585" hidden="1"/>
    <cellStyle name="Comma [0] 1835" xfId="8207" hidden="1"/>
    <cellStyle name="Comma [0] 1835" xfId="37595" hidden="1"/>
    <cellStyle name="Comma [0] 1836" xfId="8227" hidden="1"/>
    <cellStyle name="Comma [0] 1836" xfId="37615" hidden="1"/>
    <cellStyle name="Comma [0] 1837" xfId="8229" hidden="1"/>
    <cellStyle name="Comma [0] 1837" xfId="37617" hidden="1"/>
    <cellStyle name="Comma [0] 1838" xfId="8180" hidden="1"/>
    <cellStyle name="Comma [0] 1838" xfId="37568" hidden="1"/>
    <cellStyle name="Comma [0] 1839" xfId="7874" hidden="1"/>
    <cellStyle name="Comma [0] 1839" xfId="37262" hidden="1"/>
    <cellStyle name="Comma [0] 184" xfId="4888" hidden="1"/>
    <cellStyle name="Comma [0] 184" xfId="34276" hidden="1"/>
    <cellStyle name="Comma [0] 1840" xfId="8183" hidden="1"/>
    <cellStyle name="Comma [0] 1840" xfId="37571" hidden="1"/>
    <cellStyle name="Comma [0] 1841" xfId="7908" hidden="1"/>
    <cellStyle name="Comma [0] 1841" xfId="37296" hidden="1"/>
    <cellStyle name="Comma [0] 1842" xfId="7907" hidden="1"/>
    <cellStyle name="Comma [0] 1842" xfId="37295" hidden="1"/>
    <cellStyle name="Comma [0] 1843" xfId="8234" hidden="1"/>
    <cellStyle name="Comma [0] 1843" xfId="37622" hidden="1"/>
    <cellStyle name="Comma [0] 1844" xfId="7876" hidden="1"/>
    <cellStyle name="Comma [0] 1844" xfId="37264" hidden="1"/>
    <cellStyle name="Comma [0] 1845" xfId="7910" hidden="1"/>
    <cellStyle name="Comma [0] 1845" xfId="37298" hidden="1"/>
    <cellStyle name="Comma [0] 1846" xfId="8246" hidden="1"/>
    <cellStyle name="Comma [0] 1846" xfId="37634" hidden="1"/>
    <cellStyle name="Comma [0] 1847" xfId="8248" hidden="1"/>
    <cellStyle name="Comma [0] 1847" xfId="37636" hidden="1"/>
    <cellStyle name="Comma [0] 1848" xfId="8237" hidden="1"/>
    <cellStyle name="Comma [0] 1848" xfId="37625" hidden="1"/>
    <cellStyle name="Comma [0] 1849" xfId="8245" hidden="1"/>
    <cellStyle name="Comma [0] 1849" xfId="37633" hidden="1"/>
    <cellStyle name="Comma [0] 185" xfId="4896" hidden="1"/>
    <cellStyle name="Comma [0] 185" xfId="34284" hidden="1"/>
    <cellStyle name="Comma [0] 1850" xfId="7872" hidden="1"/>
    <cellStyle name="Comma [0] 1850" xfId="37260" hidden="1"/>
    <cellStyle name="Comma [0] 1851" xfId="8231" hidden="1"/>
    <cellStyle name="Comma [0] 1851" xfId="37619" hidden="1"/>
    <cellStyle name="Comma [0] 1852" xfId="8264" hidden="1"/>
    <cellStyle name="Comma [0] 1852" xfId="37652" hidden="1"/>
    <cellStyle name="Comma [0] 1853" xfId="8272" hidden="1"/>
    <cellStyle name="Comma [0] 1853" xfId="37660" hidden="1"/>
    <cellStyle name="Comma [0] 1854" xfId="8181" hidden="1"/>
    <cellStyle name="Comma [0] 1854" xfId="37569" hidden="1"/>
    <cellStyle name="Comma [0] 1855" xfId="8260" hidden="1"/>
    <cellStyle name="Comma [0] 1855" xfId="37648" hidden="1"/>
    <cellStyle name="Comma [0] 1856" xfId="8281" hidden="1"/>
    <cellStyle name="Comma [0] 1856" xfId="37669" hidden="1"/>
    <cellStyle name="Comma [0] 1857" xfId="8283" hidden="1"/>
    <cellStyle name="Comma [0] 1857" xfId="37671" hidden="1"/>
    <cellStyle name="Comma [0] 1858" xfId="8242" hidden="1"/>
    <cellStyle name="Comma [0] 1858" xfId="37630" hidden="1"/>
    <cellStyle name="Comma [0] 1859" xfId="8187" hidden="1"/>
    <cellStyle name="Comma [0] 1859" xfId="37575" hidden="1"/>
    <cellStyle name="Comma [0] 186" xfId="4805" hidden="1"/>
    <cellStyle name="Comma [0] 186" xfId="34193" hidden="1"/>
    <cellStyle name="Comma [0] 1860" xfId="8240" hidden="1"/>
    <cellStyle name="Comma [0] 1860" xfId="37628" hidden="1"/>
    <cellStyle name="Comma [0] 1861" xfId="8224" hidden="1"/>
    <cellStyle name="Comma [0] 1861" xfId="37612" hidden="1"/>
    <cellStyle name="Comma [0] 1862" xfId="8220" hidden="1"/>
    <cellStyle name="Comma [0] 1862" xfId="37608" hidden="1"/>
    <cellStyle name="Comma [0] 1863" xfId="8291" hidden="1"/>
    <cellStyle name="Comma [0] 1863" xfId="37679" hidden="1"/>
    <cellStyle name="Comma [0] 1864" xfId="7864" hidden="1"/>
    <cellStyle name="Comma [0] 1864" xfId="37252" hidden="1"/>
    <cellStyle name="Comma [0] 1865" xfId="7952" hidden="1"/>
    <cellStyle name="Comma [0] 1865" xfId="37340" hidden="1"/>
    <cellStyle name="Comma [0] 1866" xfId="8299" hidden="1"/>
    <cellStyle name="Comma [0] 1866" xfId="37687" hidden="1"/>
    <cellStyle name="Comma [0] 1867" xfId="8301" hidden="1"/>
    <cellStyle name="Comma [0] 1867" xfId="37689" hidden="1"/>
    <cellStyle name="Comma [0] 1868" xfId="8250" hidden="1"/>
    <cellStyle name="Comma [0] 1868" xfId="37638" hidden="1"/>
    <cellStyle name="Comma [0] 1869" xfId="8226" hidden="1"/>
    <cellStyle name="Comma [0] 1869" xfId="37614" hidden="1"/>
    <cellStyle name="Comma [0] 187" xfId="4884" hidden="1"/>
    <cellStyle name="Comma [0] 187" xfId="34272" hidden="1"/>
    <cellStyle name="Comma [0] 1870" xfId="8261" hidden="1"/>
    <cellStyle name="Comma [0] 1870" xfId="37649" hidden="1"/>
    <cellStyle name="Comma [0] 1871" xfId="8193" hidden="1"/>
    <cellStyle name="Comma [0] 1871" xfId="37581" hidden="1"/>
    <cellStyle name="Comma [0] 1872" xfId="8263" hidden="1"/>
    <cellStyle name="Comma [0] 1872" xfId="37651" hidden="1"/>
    <cellStyle name="Comma [0] 1873" xfId="8308" hidden="1"/>
    <cellStyle name="Comma [0] 1873" xfId="37696" hidden="1"/>
    <cellStyle name="Comma [0] 1874" xfId="8251" hidden="1"/>
    <cellStyle name="Comma [0] 1874" xfId="37639" hidden="1"/>
    <cellStyle name="Comma [0] 1875" xfId="8208" hidden="1"/>
    <cellStyle name="Comma [0] 1875" xfId="37596" hidden="1"/>
    <cellStyle name="Comma [0] 1876" xfId="8314" hidden="1"/>
    <cellStyle name="Comma [0] 1876" xfId="37702" hidden="1"/>
    <cellStyle name="Comma [0] 1877" xfId="8316" hidden="1"/>
    <cellStyle name="Comma [0] 1877" xfId="37704" hidden="1"/>
    <cellStyle name="Comma [0] 1878" xfId="8269" hidden="1"/>
    <cellStyle name="Comma [0] 1878" xfId="37657" hidden="1"/>
    <cellStyle name="Comma [0] 1879" xfId="8275" hidden="1"/>
    <cellStyle name="Comma [0] 1879" xfId="37663" hidden="1"/>
    <cellStyle name="Comma [0] 188" xfId="4905" hidden="1"/>
    <cellStyle name="Comma [0] 188" xfId="34293" hidden="1"/>
    <cellStyle name="Comma [0] 1880" xfId="7901" hidden="1"/>
    <cellStyle name="Comma [0] 1880" xfId="37289" hidden="1"/>
    <cellStyle name="Comma [0] 1881" xfId="8225" hidden="1"/>
    <cellStyle name="Comma [0] 1881" xfId="37613" hidden="1"/>
    <cellStyle name="Comma [0] 1882" xfId="8233" hidden="1"/>
    <cellStyle name="Comma [0] 1882" xfId="37621" hidden="1"/>
    <cellStyle name="Comma [0] 1883" xfId="8322" hidden="1"/>
    <cellStyle name="Comma [0] 1883" xfId="37710" hidden="1"/>
    <cellStyle name="Comma [0] 1884" xfId="8236" hidden="1"/>
    <cellStyle name="Comma [0] 1884" xfId="37624" hidden="1"/>
    <cellStyle name="Comma [0] 1885" xfId="8196" hidden="1"/>
    <cellStyle name="Comma [0] 1885" xfId="37584" hidden="1"/>
    <cellStyle name="Comma [0] 1886" xfId="8327" hidden="1"/>
    <cellStyle name="Comma [0] 1886" xfId="37715" hidden="1"/>
    <cellStyle name="Comma [0] 1887" xfId="8329" hidden="1"/>
    <cellStyle name="Comma [0] 1887" xfId="37717" hidden="1"/>
    <cellStyle name="Comma [0] 1888" xfId="8288" hidden="1"/>
    <cellStyle name="Comma [0] 1888" xfId="37676" hidden="1"/>
    <cellStyle name="Comma [0] 1889" xfId="8294" hidden="1"/>
    <cellStyle name="Comma [0] 1889" xfId="37682" hidden="1"/>
    <cellStyle name="Comma [0] 189" xfId="4907" hidden="1"/>
    <cellStyle name="Comma [0] 189" xfId="34295" hidden="1"/>
    <cellStyle name="Comma [0] 1890" xfId="8195" hidden="1"/>
    <cellStyle name="Comma [0] 1890" xfId="37583" hidden="1"/>
    <cellStyle name="Comma [0] 1891" xfId="8276" hidden="1"/>
    <cellStyle name="Comma [0] 1891" xfId="37664" hidden="1"/>
    <cellStyle name="Comma [0] 1892" xfId="8255" hidden="1"/>
    <cellStyle name="Comma [0] 1892" xfId="37643" hidden="1"/>
    <cellStyle name="Comma [0] 1893" xfId="8333" hidden="1"/>
    <cellStyle name="Comma [0] 1893" xfId="37721" hidden="1"/>
    <cellStyle name="Comma [0] 1894" xfId="8274" hidden="1"/>
    <cellStyle name="Comma [0] 1894" xfId="37662" hidden="1"/>
    <cellStyle name="Comma [0] 1895" xfId="8212" hidden="1"/>
    <cellStyle name="Comma [0] 1895" xfId="37600" hidden="1"/>
    <cellStyle name="Comma [0] 1896" xfId="8340" hidden="1"/>
    <cellStyle name="Comma [0] 1896" xfId="37728" hidden="1"/>
    <cellStyle name="Comma [0] 1897" xfId="8342" hidden="1"/>
    <cellStyle name="Comma [0] 1897" xfId="37730" hidden="1"/>
    <cellStyle name="Comma [0] 1898" xfId="8306" hidden="1"/>
    <cellStyle name="Comma [0] 1898" xfId="37694" hidden="1"/>
    <cellStyle name="Comma [0] 1899" xfId="8311" hidden="1"/>
    <cellStyle name="Comma [0] 1899" xfId="37699" hidden="1"/>
    <cellStyle name="Comma [0] 19" xfId="143" hidden="1"/>
    <cellStyle name="Comma [0] 19" xfId="308" hidden="1"/>
    <cellStyle name="Comma [0] 19" xfId="236" hidden="1"/>
    <cellStyle name="Comma [0] 19" xfId="72" hidden="1"/>
    <cellStyle name="Comma [0] 19" xfId="491" hidden="1"/>
    <cellStyle name="Comma [0] 19" xfId="656" hidden="1"/>
    <cellStyle name="Comma [0] 19" xfId="584" hidden="1"/>
    <cellStyle name="Comma [0] 19" xfId="420" hidden="1"/>
    <cellStyle name="Comma [0] 19" xfId="829" hidden="1"/>
    <cellStyle name="Comma [0] 19" xfId="994" hidden="1"/>
    <cellStyle name="Comma [0] 19" xfId="922" hidden="1"/>
    <cellStyle name="Comma [0] 19" xfId="758" hidden="1"/>
    <cellStyle name="Comma [0] 19" xfId="1171" hidden="1"/>
    <cellStyle name="Comma [0] 19" xfId="1336" hidden="1"/>
    <cellStyle name="Comma [0] 19" xfId="1264" hidden="1"/>
    <cellStyle name="Comma [0] 19" xfId="1100" hidden="1"/>
    <cellStyle name="Comma [0] 19" xfId="1499" hidden="1"/>
    <cellStyle name="Comma [0] 19" xfId="1664" hidden="1"/>
    <cellStyle name="Comma [0] 19" xfId="1592" hidden="1"/>
    <cellStyle name="Comma [0] 19" xfId="1428" hidden="1"/>
    <cellStyle name="Comma [0] 19" xfId="1827" hidden="1"/>
    <cellStyle name="Comma [0] 19" xfId="1992" hidden="1"/>
    <cellStyle name="Comma [0] 19" xfId="1920" hidden="1"/>
    <cellStyle name="Comma [0] 19" xfId="1756" hidden="1"/>
    <cellStyle name="Comma [0] 19" xfId="2158" hidden="1"/>
    <cellStyle name="Comma [0] 19" xfId="2322" hidden="1"/>
    <cellStyle name="Comma [0] 19" xfId="2251" hidden="1"/>
    <cellStyle name="Comma [0] 19" xfId="2087" hidden="1"/>
    <cellStyle name="Comma [0] 19" xfId="4544" hidden="1"/>
    <cellStyle name="Comma [0] 19" xfId="33932" hidden="1"/>
    <cellStyle name="Comma [0] 19" xfId="61212" hidden="1"/>
    <cellStyle name="Comma [0] 19" xfId="61294" hidden="1"/>
    <cellStyle name="Comma [0] 19" xfId="61378" hidden="1"/>
    <cellStyle name="Comma [0] 19" xfId="61460" hidden="1"/>
    <cellStyle name="Comma [0] 19" xfId="61543" hidden="1"/>
    <cellStyle name="Comma [0] 19" xfId="61625" hidden="1"/>
    <cellStyle name="Comma [0] 19" xfId="61705" hidden="1"/>
    <cellStyle name="Comma [0] 19" xfId="61787" hidden="1"/>
    <cellStyle name="Comma [0] 19" xfId="61869" hidden="1"/>
    <cellStyle name="Comma [0] 19" xfId="61951" hidden="1"/>
    <cellStyle name="Comma [0] 19" xfId="62035" hidden="1"/>
    <cellStyle name="Comma [0] 19" xfId="62117" hidden="1"/>
    <cellStyle name="Comma [0] 19" xfId="62199" hidden="1"/>
    <cellStyle name="Comma [0] 19" xfId="62281" hidden="1"/>
    <cellStyle name="Comma [0] 19" xfId="62361" hidden="1"/>
    <cellStyle name="Comma [0] 19" xfId="62443" hidden="1"/>
    <cellStyle name="Comma [0] 19" xfId="62518" hidden="1"/>
    <cellStyle name="Comma [0] 19" xfId="62600" hidden="1"/>
    <cellStyle name="Comma [0] 19" xfId="62684" hidden="1"/>
    <cellStyle name="Comma [0] 19" xfId="62766" hidden="1"/>
    <cellStyle name="Comma [0] 19" xfId="62848" hidden="1"/>
    <cellStyle name="Comma [0] 19" xfId="62930" hidden="1"/>
    <cellStyle name="Comma [0] 19" xfId="63010" hidden="1"/>
    <cellStyle name="Comma [0] 19" xfId="63092" hidden="1"/>
    <cellStyle name="Comma [0] 190" xfId="4866" hidden="1"/>
    <cellStyle name="Comma [0] 190" xfId="34254" hidden="1"/>
    <cellStyle name="Comma [0] 1900" xfId="7875" hidden="1"/>
    <cellStyle name="Comma [0] 1900" xfId="37263" hidden="1"/>
    <cellStyle name="Comma [0] 1901" xfId="8295" hidden="1"/>
    <cellStyle name="Comma [0] 1901" xfId="37683" hidden="1"/>
    <cellStyle name="Comma [0] 1902" xfId="8200" hidden="1"/>
    <cellStyle name="Comma [0] 1902" xfId="37588" hidden="1"/>
    <cellStyle name="Comma [0] 1903" xfId="8346" hidden="1"/>
    <cellStyle name="Comma [0] 1903" xfId="37734" hidden="1"/>
    <cellStyle name="Comma [0] 1904" xfId="8293" hidden="1"/>
    <cellStyle name="Comma [0] 1904" xfId="37681" hidden="1"/>
    <cellStyle name="Comma [0] 1905" xfId="8232" hidden="1"/>
    <cellStyle name="Comma [0] 1905" xfId="37620" hidden="1"/>
    <cellStyle name="Comma [0] 1906" xfId="8350" hidden="1"/>
    <cellStyle name="Comma [0] 1906" xfId="37738" hidden="1"/>
    <cellStyle name="Comma [0] 1907" xfId="8352" hidden="1"/>
    <cellStyle name="Comma [0] 1907" xfId="37740" hidden="1"/>
    <cellStyle name="Comma [0] 1908" xfId="8320" hidden="1"/>
    <cellStyle name="Comma [0] 1908" xfId="37708" hidden="1"/>
    <cellStyle name="Comma [0] 1909" xfId="8324" hidden="1"/>
    <cellStyle name="Comma [0] 1909" xfId="37712" hidden="1"/>
    <cellStyle name="Comma [0] 191" xfId="4811" hidden="1"/>
    <cellStyle name="Comma [0] 191" xfId="34199" hidden="1"/>
    <cellStyle name="Comma [0] 1910" xfId="8214" hidden="1"/>
    <cellStyle name="Comma [0] 1910" xfId="37602" hidden="1"/>
    <cellStyle name="Comma [0] 1911" xfId="8312" hidden="1"/>
    <cellStyle name="Comma [0] 1911" xfId="37700" hidden="1"/>
    <cellStyle name="Comma [0] 1912" xfId="8204" hidden="1"/>
    <cellStyle name="Comma [0] 1912" xfId="37592" hidden="1"/>
    <cellStyle name="Comma [0] 1913" xfId="8356" hidden="1"/>
    <cellStyle name="Comma [0] 1913" xfId="37744" hidden="1"/>
    <cellStyle name="Comma [0] 1914" xfId="8310" hidden="1"/>
    <cellStyle name="Comma [0] 1914" xfId="37698" hidden="1"/>
    <cellStyle name="Comma [0] 1915" xfId="8279" hidden="1"/>
    <cellStyle name="Comma [0] 1915" xfId="37667" hidden="1"/>
    <cellStyle name="Comma [0] 1916" xfId="8360" hidden="1"/>
    <cellStyle name="Comma [0] 1916" xfId="37748" hidden="1"/>
    <cellStyle name="Comma [0] 1917" xfId="8362" hidden="1"/>
    <cellStyle name="Comma [0] 1917" xfId="37750" hidden="1"/>
    <cellStyle name="Comma [0] 1918" xfId="8348" hidden="1"/>
    <cellStyle name="Comma [0] 1918" xfId="37736" hidden="1"/>
    <cellStyle name="Comma [0] 1919" xfId="8335" hidden="1"/>
    <cellStyle name="Comma [0] 1919" xfId="37723" hidden="1"/>
    <cellStyle name="Comma [0] 192" xfId="4864" hidden="1"/>
    <cellStyle name="Comma [0] 192" xfId="34252" hidden="1"/>
    <cellStyle name="Comma [0] 1920" xfId="8359" hidden="1"/>
    <cellStyle name="Comma [0] 1920" xfId="37747" hidden="1"/>
    <cellStyle name="Comma [0] 1921" xfId="8325" hidden="1"/>
    <cellStyle name="Comma [0] 1921" xfId="37713" hidden="1"/>
    <cellStyle name="Comma [0] 1922" xfId="8297" hidden="1"/>
    <cellStyle name="Comma [0] 1922" xfId="37685" hidden="1"/>
    <cellStyle name="Comma [0] 1923" xfId="8364" hidden="1"/>
    <cellStyle name="Comma [0] 1923" xfId="37752" hidden="1"/>
    <cellStyle name="Comma [0] 1924" xfId="8321" hidden="1"/>
    <cellStyle name="Comma [0] 1924" xfId="37709" hidden="1"/>
    <cellStyle name="Comma [0] 1925" xfId="8355" hidden="1"/>
    <cellStyle name="Comma [0] 1925" xfId="37743" hidden="1"/>
    <cellStyle name="Comma [0] 1926" xfId="8368" hidden="1"/>
    <cellStyle name="Comma [0] 1926" xfId="37756" hidden="1"/>
    <cellStyle name="Comma [0] 1927" xfId="8370" hidden="1"/>
    <cellStyle name="Comma [0] 1927" xfId="37758" hidden="1"/>
    <cellStyle name="Comma [0] 1928" xfId="8238" hidden="1"/>
    <cellStyle name="Comma [0] 1928" xfId="37626" hidden="1"/>
    <cellStyle name="Comma [0] 1929" xfId="8358" hidden="1"/>
    <cellStyle name="Comma [0] 1929" xfId="37746" hidden="1"/>
    <cellStyle name="Comma [0] 193" xfId="4848" hidden="1"/>
    <cellStyle name="Comma [0] 193" xfId="34236" hidden="1"/>
    <cellStyle name="Comma [0] 1930" xfId="8298" hidden="1"/>
    <cellStyle name="Comma [0] 1930" xfId="37686" hidden="1"/>
    <cellStyle name="Comma [0] 1931" xfId="8332" hidden="1"/>
    <cellStyle name="Comma [0] 1931" xfId="37720" hidden="1"/>
    <cellStyle name="Comma [0] 1932" xfId="8345" hidden="1"/>
    <cellStyle name="Comma [0] 1932" xfId="37733" hidden="1"/>
    <cellStyle name="Comma [0] 1933" xfId="8373" hidden="1"/>
    <cellStyle name="Comma [0] 1933" xfId="37761" hidden="1"/>
    <cellStyle name="Comma [0] 1934" xfId="8336" hidden="1"/>
    <cellStyle name="Comma [0] 1934" xfId="37724" hidden="1"/>
    <cellStyle name="Comma [0] 1935" xfId="8296" hidden="1"/>
    <cellStyle name="Comma [0] 1935" xfId="37684" hidden="1"/>
    <cellStyle name="Comma [0] 1936" xfId="8375" hidden="1"/>
    <cellStyle name="Comma [0] 1936" xfId="37763" hidden="1"/>
    <cellStyle name="Comma [0] 1937" xfId="8377" hidden="1"/>
    <cellStyle name="Comma [0] 1937" xfId="37765" hidden="1"/>
    <cellStyle name="Comma [0] 1938" xfId="7889" hidden="1"/>
    <cellStyle name="Comma [0] 1938" xfId="37277" hidden="1"/>
    <cellStyle name="Comma [0] 1939" xfId="7886" hidden="1"/>
    <cellStyle name="Comma [0] 1939" xfId="37274" hidden="1"/>
    <cellStyle name="Comma [0] 194" xfId="4844" hidden="1"/>
    <cellStyle name="Comma [0] 194" xfId="34232" hidden="1"/>
    <cellStyle name="Comma [0] 1940" xfId="8383" hidden="1"/>
    <cellStyle name="Comma [0] 1940" xfId="37771" hidden="1"/>
    <cellStyle name="Comma [0] 1941" xfId="8389" hidden="1"/>
    <cellStyle name="Comma [0] 1941" xfId="37777" hidden="1"/>
    <cellStyle name="Comma [0] 1942" xfId="8391" hidden="1"/>
    <cellStyle name="Comma [0] 1942" xfId="37779" hidden="1"/>
    <cellStyle name="Comma [0] 1943" xfId="8382" hidden="1"/>
    <cellStyle name="Comma [0] 1943" xfId="37770" hidden="1"/>
    <cellStyle name="Comma [0] 1944" xfId="8387" hidden="1"/>
    <cellStyle name="Comma [0] 1944" xfId="37775" hidden="1"/>
    <cellStyle name="Comma [0] 1945" xfId="8393" hidden="1"/>
    <cellStyle name="Comma [0] 1945" xfId="37781" hidden="1"/>
    <cellStyle name="Comma [0] 1946" xfId="8395" hidden="1"/>
    <cellStyle name="Comma [0] 1946" xfId="37783" hidden="1"/>
    <cellStyle name="Comma [0] 1947" xfId="7912" hidden="1"/>
    <cellStyle name="Comma [0] 1947" xfId="37300" hidden="1"/>
    <cellStyle name="Comma [0] 1948" xfId="7914" hidden="1"/>
    <cellStyle name="Comma [0] 1948" xfId="37302" hidden="1"/>
    <cellStyle name="Comma [0] 1949" xfId="8406" hidden="1"/>
    <cellStyle name="Comma [0] 1949" xfId="37794" hidden="1"/>
    <cellStyle name="Comma [0] 195" xfId="4915" hidden="1"/>
    <cellStyle name="Comma [0] 195" xfId="34303" hidden="1"/>
    <cellStyle name="Comma [0] 1950" xfId="8415" hidden="1"/>
    <cellStyle name="Comma [0] 1950" xfId="37803" hidden="1"/>
    <cellStyle name="Comma [0] 1951" xfId="8426" hidden="1"/>
    <cellStyle name="Comma [0] 1951" xfId="37814" hidden="1"/>
    <cellStyle name="Comma [0] 1952" xfId="8432" hidden="1"/>
    <cellStyle name="Comma [0] 1952" xfId="37820" hidden="1"/>
    <cellStyle name="Comma [0] 1953" xfId="8414" hidden="1"/>
    <cellStyle name="Comma [0] 1953" xfId="37802" hidden="1"/>
    <cellStyle name="Comma [0] 1954" xfId="8424" hidden="1"/>
    <cellStyle name="Comma [0] 1954" xfId="37812" hidden="1"/>
    <cellStyle name="Comma [0] 1955" xfId="8444" hidden="1"/>
    <cellStyle name="Comma [0] 1955" xfId="37832" hidden="1"/>
    <cellStyle name="Comma [0] 1956" xfId="8446" hidden="1"/>
    <cellStyle name="Comma [0] 1956" xfId="37834" hidden="1"/>
    <cellStyle name="Comma [0] 1957" xfId="8397" hidden="1"/>
    <cellStyle name="Comma [0] 1957" xfId="37785" hidden="1"/>
    <cellStyle name="Comma [0] 1958" xfId="7894" hidden="1"/>
    <cellStyle name="Comma [0] 1958" xfId="37282" hidden="1"/>
    <cellStyle name="Comma [0] 1959" xfId="8400" hidden="1"/>
    <cellStyle name="Comma [0] 1959" xfId="37788" hidden="1"/>
    <cellStyle name="Comma [0] 196" xfId="4787" hidden="1"/>
    <cellStyle name="Comma [0] 196" xfId="34175" hidden="1"/>
    <cellStyle name="Comma [0] 1960" xfId="7899" hidden="1"/>
    <cellStyle name="Comma [0] 1960" xfId="37287" hidden="1"/>
    <cellStyle name="Comma [0] 1961" xfId="7883" hidden="1"/>
    <cellStyle name="Comma [0] 1961" xfId="37271" hidden="1"/>
    <cellStyle name="Comma [0] 1962" xfId="8451" hidden="1"/>
    <cellStyle name="Comma [0] 1962" xfId="37839" hidden="1"/>
    <cellStyle name="Comma [0] 1963" xfId="7892" hidden="1"/>
    <cellStyle name="Comma [0] 1963" xfId="37280" hidden="1"/>
    <cellStyle name="Comma [0] 1964" xfId="7913" hidden="1"/>
    <cellStyle name="Comma [0] 1964" xfId="37301" hidden="1"/>
    <cellStyle name="Comma [0] 1965" xfId="8463" hidden="1"/>
    <cellStyle name="Comma [0] 1965" xfId="37851" hidden="1"/>
    <cellStyle name="Comma [0] 1966" xfId="8465" hidden="1"/>
    <cellStyle name="Comma [0] 1966" xfId="37853" hidden="1"/>
    <cellStyle name="Comma [0] 1967" xfId="8454" hidden="1"/>
    <cellStyle name="Comma [0] 1967" xfId="37842" hidden="1"/>
    <cellStyle name="Comma [0] 1968" xfId="8462" hidden="1"/>
    <cellStyle name="Comma [0] 1968" xfId="37850" hidden="1"/>
    <cellStyle name="Comma [0] 1969" xfId="7896" hidden="1"/>
    <cellStyle name="Comma [0] 1969" xfId="37284" hidden="1"/>
    <cellStyle name="Comma [0] 197" xfId="4358" hidden="1"/>
    <cellStyle name="Comma [0] 197" xfId="33747" hidden="1"/>
    <cellStyle name="Comma [0] 1970" xfId="8448" hidden="1"/>
    <cellStyle name="Comma [0] 1970" xfId="37836" hidden="1"/>
    <cellStyle name="Comma [0] 1971" xfId="8481" hidden="1"/>
    <cellStyle name="Comma [0] 1971" xfId="37869" hidden="1"/>
    <cellStyle name="Comma [0] 1972" xfId="8489" hidden="1"/>
    <cellStyle name="Comma [0] 1972" xfId="37877" hidden="1"/>
    <cellStyle name="Comma [0] 1973" xfId="8398" hidden="1"/>
    <cellStyle name="Comma [0] 1973" xfId="37786" hidden="1"/>
    <cellStyle name="Comma [0] 1974" xfId="8477" hidden="1"/>
    <cellStyle name="Comma [0] 1974" xfId="37865" hidden="1"/>
    <cellStyle name="Comma [0] 1975" xfId="8498" hidden="1"/>
    <cellStyle name="Comma [0] 1975" xfId="37886" hidden="1"/>
    <cellStyle name="Comma [0] 1976" xfId="8500" hidden="1"/>
    <cellStyle name="Comma [0] 1976" xfId="37888" hidden="1"/>
    <cellStyle name="Comma [0] 1977" xfId="8459" hidden="1"/>
    <cellStyle name="Comma [0] 1977" xfId="37847" hidden="1"/>
    <cellStyle name="Comma [0] 1978" xfId="8404" hidden="1"/>
    <cellStyle name="Comma [0] 1978" xfId="37792" hidden="1"/>
    <cellStyle name="Comma [0] 1979" xfId="8457" hidden="1"/>
    <cellStyle name="Comma [0] 1979" xfId="37845" hidden="1"/>
    <cellStyle name="Comma [0] 198" xfId="4923" hidden="1"/>
    <cellStyle name="Comma [0] 198" xfId="34311" hidden="1"/>
    <cellStyle name="Comma [0] 1980" xfId="8441" hidden="1"/>
    <cellStyle name="Comma [0] 1980" xfId="37829" hidden="1"/>
    <cellStyle name="Comma [0] 1981" xfId="8437" hidden="1"/>
    <cellStyle name="Comma [0] 1981" xfId="37825" hidden="1"/>
    <cellStyle name="Comma [0] 1982" xfId="8508" hidden="1"/>
    <cellStyle name="Comma [0] 1982" xfId="37896" hidden="1"/>
    <cellStyle name="Comma [0] 1983" xfId="8380" hidden="1"/>
    <cellStyle name="Comma [0] 1983" xfId="37768" hidden="1"/>
    <cellStyle name="Comma [0] 1984" xfId="7862" hidden="1"/>
    <cellStyle name="Comma [0] 1984" xfId="37250" hidden="1"/>
    <cellStyle name="Comma [0] 1985" xfId="8516" hidden="1"/>
    <cellStyle name="Comma [0] 1985" xfId="37904" hidden="1"/>
    <cellStyle name="Comma [0] 1986" xfId="8518" hidden="1"/>
    <cellStyle name="Comma [0] 1986" xfId="37906" hidden="1"/>
    <cellStyle name="Comma [0] 1987" xfId="8467" hidden="1"/>
    <cellStyle name="Comma [0] 1987" xfId="37855" hidden="1"/>
    <cellStyle name="Comma [0] 1988" xfId="8443" hidden="1"/>
    <cellStyle name="Comma [0] 1988" xfId="37831" hidden="1"/>
    <cellStyle name="Comma [0] 1989" xfId="8478" hidden="1"/>
    <cellStyle name="Comma [0] 1989" xfId="37866" hidden="1"/>
    <cellStyle name="Comma [0] 199" xfId="4925" hidden="1"/>
    <cellStyle name="Comma [0] 199" xfId="34313" hidden="1"/>
    <cellStyle name="Comma [0] 1990" xfId="8410" hidden="1"/>
    <cellStyle name="Comma [0] 1990" xfId="37798" hidden="1"/>
    <cellStyle name="Comma [0] 1991" xfId="8480" hidden="1"/>
    <cellStyle name="Comma [0] 1991" xfId="37868" hidden="1"/>
    <cellStyle name="Comma [0] 1992" xfId="8525" hidden="1"/>
    <cellStyle name="Comma [0] 1992" xfId="37913" hidden="1"/>
    <cellStyle name="Comma [0] 1993" xfId="8468" hidden="1"/>
    <cellStyle name="Comma [0] 1993" xfId="37856" hidden="1"/>
    <cellStyle name="Comma [0] 1994" xfId="8425" hidden="1"/>
    <cellStyle name="Comma [0] 1994" xfId="37813" hidden="1"/>
    <cellStyle name="Comma [0] 1995" xfId="8531" hidden="1"/>
    <cellStyle name="Comma [0] 1995" xfId="37919" hidden="1"/>
    <cellStyle name="Comma [0] 1996" xfId="8533" hidden="1"/>
    <cellStyle name="Comma [0] 1996" xfId="37921" hidden="1"/>
    <cellStyle name="Comma [0] 1997" xfId="8486" hidden="1"/>
    <cellStyle name="Comma [0] 1997" xfId="37874" hidden="1"/>
    <cellStyle name="Comma [0] 1998" xfId="8492" hidden="1"/>
    <cellStyle name="Comma [0] 1998" xfId="37880" hidden="1"/>
    <cellStyle name="Comma [0] 1999" xfId="8379" hidden="1"/>
    <cellStyle name="Comma [0] 1999" xfId="37767" hidden="1"/>
    <cellStyle name="Comma [0] 2" xfId="109" hidden="1"/>
    <cellStyle name="Comma [0] 2" xfId="274" hidden="1"/>
    <cellStyle name="Comma [0] 2" xfId="270" hidden="1"/>
    <cellStyle name="Comma [0] 2" xfId="106" hidden="1"/>
    <cellStyle name="Comma [0] 2" xfId="457" hidden="1"/>
    <cellStyle name="Comma [0] 2" xfId="622" hidden="1"/>
    <cellStyle name="Comma [0] 2" xfId="618" hidden="1"/>
    <cellStyle name="Comma [0] 2" xfId="454" hidden="1"/>
    <cellStyle name="Comma [0] 2" xfId="795" hidden="1"/>
    <cellStyle name="Comma [0] 2" xfId="960" hidden="1"/>
    <cellStyle name="Comma [0] 2" xfId="956" hidden="1"/>
    <cellStyle name="Comma [0] 2" xfId="792" hidden="1"/>
    <cellStyle name="Comma [0] 2" xfId="1137" hidden="1"/>
    <cellStyle name="Comma [0] 2" xfId="1302" hidden="1"/>
    <cellStyle name="Comma [0] 2" xfId="1298" hidden="1"/>
    <cellStyle name="Comma [0] 2" xfId="1134" hidden="1"/>
    <cellStyle name="Comma [0] 2" xfId="1465" hidden="1"/>
    <cellStyle name="Comma [0] 2" xfId="1630" hidden="1"/>
    <cellStyle name="Comma [0] 2" xfId="1626" hidden="1"/>
    <cellStyle name="Comma [0] 2" xfId="1462" hidden="1"/>
    <cellStyle name="Comma [0] 2" xfId="1793" hidden="1"/>
    <cellStyle name="Comma [0] 2" xfId="1958" hidden="1"/>
    <cellStyle name="Comma [0] 2" xfId="1954" hidden="1"/>
    <cellStyle name="Comma [0] 2" xfId="1790" hidden="1"/>
    <cellStyle name="Comma [0] 2" xfId="2124" hidden="1"/>
    <cellStyle name="Comma [0] 2" xfId="2288" hidden="1"/>
    <cellStyle name="Comma [0] 2" xfId="2285" hidden="1"/>
    <cellStyle name="Comma [0] 2" xfId="2121" hidden="1"/>
    <cellStyle name="Comma [0] 2" xfId="4518" hidden="1"/>
    <cellStyle name="Comma [0] 2" xfId="61178" hidden="1"/>
    <cellStyle name="Comma [0] 2" xfId="61260" hidden="1"/>
    <cellStyle name="Comma [0] 2" xfId="61344" hidden="1"/>
    <cellStyle name="Comma [0] 2" xfId="61426" hidden="1"/>
    <cellStyle name="Comma [0] 2" xfId="61509" hidden="1"/>
    <cellStyle name="Comma [0] 2" xfId="61591" hidden="1"/>
    <cellStyle name="Comma [0] 2" xfId="61671" hidden="1"/>
    <cellStyle name="Comma [0] 2" xfId="61753" hidden="1"/>
    <cellStyle name="Comma [0] 2" xfId="61835" hidden="1"/>
    <cellStyle name="Comma [0] 2" xfId="61917" hidden="1"/>
    <cellStyle name="Comma [0] 2" xfId="62001" hidden="1"/>
    <cellStyle name="Comma [0] 2" xfId="62083" hidden="1"/>
    <cellStyle name="Comma [0] 2" xfId="62165" hidden="1"/>
    <cellStyle name="Comma [0] 2" xfId="62247" hidden="1"/>
    <cellStyle name="Comma [0] 2" xfId="62327" hidden="1"/>
    <cellStyle name="Comma [0] 2" xfId="62409" hidden="1"/>
    <cellStyle name="Comma [0] 2" xfId="61170" hidden="1"/>
    <cellStyle name="Comma [0] 2" xfId="62566" hidden="1"/>
    <cellStyle name="Comma [0] 2" xfId="62650" hidden="1"/>
    <cellStyle name="Comma [0] 2" xfId="62732" hidden="1"/>
    <cellStyle name="Comma [0] 2" xfId="62814" hidden="1"/>
    <cellStyle name="Comma [0] 2" xfId="62896" hidden="1"/>
    <cellStyle name="Comma [0] 2" xfId="62976" hidden="1"/>
    <cellStyle name="Comma [0] 2" xfId="63058" hidden="1"/>
    <cellStyle name="Comma [0] 20" xfId="145" hidden="1"/>
    <cellStyle name="Comma [0] 20" xfId="310" hidden="1"/>
    <cellStyle name="Comma [0] 20" xfId="234" hidden="1"/>
    <cellStyle name="Comma [0] 20" xfId="70" hidden="1"/>
    <cellStyle name="Comma [0] 20" xfId="493" hidden="1"/>
    <cellStyle name="Comma [0] 20" xfId="658" hidden="1"/>
    <cellStyle name="Comma [0] 20" xfId="582" hidden="1"/>
    <cellStyle name="Comma [0] 20" xfId="418" hidden="1"/>
    <cellStyle name="Comma [0] 20" xfId="831" hidden="1"/>
    <cellStyle name="Comma [0] 20" xfId="996" hidden="1"/>
    <cellStyle name="Comma [0] 20" xfId="920" hidden="1"/>
    <cellStyle name="Comma [0] 20" xfId="756" hidden="1"/>
    <cellStyle name="Comma [0] 20" xfId="1173" hidden="1"/>
    <cellStyle name="Comma [0] 20" xfId="1338" hidden="1"/>
    <cellStyle name="Comma [0] 20" xfId="1262" hidden="1"/>
    <cellStyle name="Comma [0] 20" xfId="1098" hidden="1"/>
    <cellStyle name="Comma [0] 20" xfId="1501" hidden="1"/>
    <cellStyle name="Comma [0] 20" xfId="1666" hidden="1"/>
    <cellStyle name="Comma [0] 20" xfId="1590" hidden="1"/>
    <cellStyle name="Comma [0] 20" xfId="1426" hidden="1"/>
    <cellStyle name="Comma [0] 20" xfId="1829" hidden="1"/>
    <cellStyle name="Comma [0] 20" xfId="1994" hidden="1"/>
    <cellStyle name="Comma [0] 20" xfId="1918" hidden="1"/>
    <cellStyle name="Comma [0] 20" xfId="1754" hidden="1"/>
    <cellStyle name="Comma [0] 20" xfId="2160" hidden="1"/>
    <cellStyle name="Comma [0] 20" xfId="2324" hidden="1"/>
    <cellStyle name="Comma [0] 20" xfId="2249" hidden="1"/>
    <cellStyle name="Comma [0] 20" xfId="2085" hidden="1"/>
    <cellStyle name="Comma [0] 20" xfId="4557" hidden="1"/>
    <cellStyle name="Comma [0] 20" xfId="33945" hidden="1"/>
    <cellStyle name="Comma [0] 20" xfId="61214" hidden="1"/>
    <cellStyle name="Comma [0] 20" xfId="61296" hidden="1"/>
    <cellStyle name="Comma [0] 20" xfId="61380" hidden="1"/>
    <cellStyle name="Comma [0] 20" xfId="61462" hidden="1"/>
    <cellStyle name="Comma [0] 20" xfId="61545" hidden="1"/>
    <cellStyle name="Comma [0] 20" xfId="61627" hidden="1"/>
    <cellStyle name="Comma [0] 20" xfId="61707" hidden="1"/>
    <cellStyle name="Comma [0] 20" xfId="61789" hidden="1"/>
    <cellStyle name="Comma [0] 20" xfId="61871" hidden="1"/>
    <cellStyle name="Comma [0] 20" xfId="61953" hidden="1"/>
    <cellStyle name="Comma [0] 20" xfId="62037" hidden="1"/>
    <cellStyle name="Comma [0] 20" xfId="62119" hidden="1"/>
    <cellStyle name="Comma [0] 20" xfId="62201" hidden="1"/>
    <cellStyle name="Comma [0] 20" xfId="62283" hidden="1"/>
    <cellStyle name="Comma [0] 20" xfId="62363" hidden="1"/>
    <cellStyle name="Comma [0] 20" xfId="62445" hidden="1"/>
    <cellStyle name="Comma [0] 20" xfId="62520" hidden="1"/>
    <cellStyle name="Comma [0] 20" xfId="62602" hidden="1"/>
    <cellStyle name="Comma [0] 20" xfId="62686" hidden="1"/>
    <cellStyle name="Comma [0] 20" xfId="62768" hidden="1"/>
    <cellStyle name="Comma [0] 20" xfId="62850" hidden="1"/>
    <cellStyle name="Comma [0] 20" xfId="62932" hidden="1"/>
    <cellStyle name="Comma [0] 20" xfId="63012" hidden="1"/>
    <cellStyle name="Comma [0] 20" xfId="63094" hidden="1"/>
    <cellStyle name="Comma [0] 200" xfId="4874" hidden="1"/>
    <cellStyle name="Comma [0] 200" xfId="34262" hidden="1"/>
    <cellStyle name="Comma [0] 2000" xfId="8442" hidden="1"/>
    <cellStyle name="Comma [0] 2000" xfId="37830" hidden="1"/>
    <cellStyle name="Comma [0] 2001" xfId="8450" hidden="1"/>
    <cellStyle name="Comma [0] 2001" xfId="37838" hidden="1"/>
    <cellStyle name="Comma [0] 2002" xfId="8539" hidden="1"/>
    <cellStyle name="Comma [0] 2002" xfId="37927" hidden="1"/>
    <cellStyle name="Comma [0] 2003" xfId="8453" hidden="1"/>
    <cellStyle name="Comma [0] 2003" xfId="37841" hidden="1"/>
    <cellStyle name="Comma [0] 2004" xfId="8413" hidden="1"/>
    <cellStyle name="Comma [0] 2004" xfId="37801" hidden="1"/>
    <cellStyle name="Comma [0] 2005" xfId="8544" hidden="1"/>
    <cellStyle name="Comma [0] 2005" xfId="37932" hidden="1"/>
    <cellStyle name="Comma [0] 2006" xfId="8546" hidden="1"/>
    <cellStyle name="Comma [0] 2006" xfId="37934" hidden="1"/>
    <cellStyle name="Comma [0] 2007" xfId="8505" hidden="1"/>
    <cellStyle name="Comma [0] 2007" xfId="37893" hidden="1"/>
    <cellStyle name="Comma [0] 2008" xfId="8511" hidden="1"/>
    <cellStyle name="Comma [0] 2008" xfId="37899" hidden="1"/>
    <cellStyle name="Comma [0] 2009" xfId="8412" hidden="1"/>
    <cellStyle name="Comma [0] 2009" xfId="37800" hidden="1"/>
    <cellStyle name="Comma [0] 201" xfId="4850" hidden="1"/>
    <cellStyle name="Comma [0] 201" xfId="34238" hidden="1"/>
    <cellStyle name="Comma [0] 2010" xfId="8493" hidden="1"/>
    <cellStyle name="Comma [0] 2010" xfId="37881" hidden="1"/>
    <cellStyle name="Comma [0] 2011" xfId="8472" hidden="1"/>
    <cellStyle name="Comma [0] 2011" xfId="37860" hidden="1"/>
    <cellStyle name="Comma [0] 2012" xfId="8550" hidden="1"/>
    <cellStyle name="Comma [0] 2012" xfId="37938" hidden="1"/>
    <cellStyle name="Comma [0] 2013" xfId="8491" hidden="1"/>
    <cellStyle name="Comma [0] 2013" xfId="37879" hidden="1"/>
    <cellStyle name="Comma [0] 2014" xfId="8429" hidden="1"/>
    <cellStyle name="Comma [0] 2014" xfId="37817" hidden="1"/>
    <cellStyle name="Comma [0] 2015" xfId="8557" hidden="1"/>
    <cellStyle name="Comma [0] 2015" xfId="37945" hidden="1"/>
    <cellStyle name="Comma [0] 2016" xfId="8559" hidden="1"/>
    <cellStyle name="Comma [0] 2016" xfId="37947" hidden="1"/>
    <cellStyle name="Comma [0] 2017" xfId="8523" hidden="1"/>
    <cellStyle name="Comma [0] 2017" xfId="37911" hidden="1"/>
    <cellStyle name="Comma [0] 2018" xfId="8528" hidden="1"/>
    <cellStyle name="Comma [0] 2018" xfId="37916" hidden="1"/>
    <cellStyle name="Comma [0] 2019" xfId="7893" hidden="1"/>
    <cellStyle name="Comma [0] 2019" xfId="37281" hidden="1"/>
    <cellStyle name="Comma [0] 202" xfId="4885" hidden="1"/>
    <cellStyle name="Comma [0] 202" xfId="34273" hidden="1"/>
    <cellStyle name="Comma [0] 2020" xfId="8512" hidden="1"/>
    <cellStyle name="Comma [0] 2020" xfId="37900" hidden="1"/>
    <cellStyle name="Comma [0] 2021" xfId="8417" hidden="1"/>
    <cellStyle name="Comma [0] 2021" xfId="37805" hidden="1"/>
    <cellStyle name="Comma [0] 2022" xfId="8563" hidden="1"/>
    <cellStyle name="Comma [0] 2022" xfId="37951" hidden="1"/>
    <cellStyle name="Comma [0] 2023" xfId="8510" hidden="1"/>
    <cellStyle name="Comma [0] 2023" xfId="37898" hidden="1"/>
    <cellStyle name="Comma [0] 2024" xfId="8449" hidden="1"/>
    <cellStyle name="Comma [0] 2024" xfId="37837" hidden="1"/>
    <cellStyle name="Comma [0] 2025" xfId="8567" hidden="1"/>
    <cellStyle name="Comma [0] 2025" xfId="37955" hidden="1"/>
    <cellStyle name="Comma [0] 2026" xfId="8569" hidden="1"/>
    <cellStyle name="Comma [0] 2026" xfId="37957" hidden="1"/>
    <cellStyle name="Comma [0] 2027" xfId="8537" hidden="1"/>
    <cellStyle name="Comma [0] 2027" xfId="37925" hidden="1"/>
    <cellStyle name="Comma [0] 2028" xfId="8541" hidden="1"/>
    <cellStyle name="Comma [0] 2028" xfId="37929" hidden="1"/>
    <cellStyle name="Comma [0] 2029" xfId="8431" hidden="1"/>
    <cellStyle name="Comma [0] 2029" xfId="37819" hidden="1"/>
    <cellStyle name="Comma [0] 203" xfId="4817" hidden="1"/>
    <cellStyle name="Comma [0] 203" xfId="34205" hidden="1"/>
    <cellStyle name="Comma [0] 2030" xfId="8529" hidden="1"/>
    <cellStyle name="Comma [0] 2030" xfId="37917" hidden="1"/>
    <cellStyle name="Comma [0] 2031" xfId="8421" hidden="1"/>
    <cellStyle name="Comma [0] 2031" xfId="37809" hidden="1"/>
    <cellStyle name="Comma [0] 2032" xfId="8573" hidden="1"/>
    <cellStyle name="Comma [0] 2032" xfId="37961" hidden="1"/>
    <cellStyle name="Comma [0] 2033" xfId="8527" hidden="1"/>
    <cellStyle name="Comma [0] 2033" xfId="37915" hidden="1"/>
    <cellStyle name="Comma [0] 2034" xfId="8496" hidden="1"/>
    <cellStyle name="Comma [0] 2034" xfId="37884" hidden="1"/>
    <cellStyle name="Comma [0] 2035" xfId="8577" hidden="1"/>
    <cellStyle name="Comma [0] 2035" xfId="37965" hidden="1"/>
    <cellStyle name="Comma [0] 2036" xfId="8579" hidden="1"/>
    <cellStyle name="Comma [0] 2036" xfId="37967" hidden="1"/>
    <cellStyle name="Comma [0] 2037" xfId="8565" hidden="1"/>
    <cellStyle name="Comma [0] 2037" xfId="37953" hidden="1"/>
    <cellStyle name="Comma [0] 2038" xfId="8552" hidden="1"/>
    <cellStyle name="Comma [0] 2038" xfId="37940" hidden="1"/>
    <cellStyle name="Comma [0] 2039" xfId="8576" hidden="1"/>
    <cellStyle name="Comma [0] 2039" xfId="37964" hidden="1"/>
    <cellStyle name="Comma [0] 204" xfId="4887" hidden="1"/>
    <cellStyle name="Comma [0] 204" xfId="34275" hidden="1"/>
    <cellStyle name="Comma [0] 2040" xfId="8542" hidden="1"/>
    <cellStyle name="Comma [0] 2040" xfId="37930" hidden="1"/>
    <cellStyle name="Comma [0] 2041" xfId="8514" hidden="1"/>
    <cellStyle name="Comma [0] 2041" xfId="37902" hidden="1"/>
    <cellStyle name="Comma [0] 2042" xfId="8581" hidden="1"/>
    <cellStyle name="Comma [0] 2042" xfId="37969" hidden="1"/>
    <cellStyle name="Comma [0] 2043" xfId="8538" hidden="1"/>
    <cellStyle name="Comma [0] 2043" xfId="37926" hidden="1"/>
    <cellStyle name="Comma [0] 2044" xfId="8572" hidden="1"/>
    <cellStyle name="Comma [0] 2044" xfId="37960" hidden="1"/>
    <cellStyle name="Comma [0] 2045" xfId="8585" hidden="1"/>
    <cellStyle name="Comma [0] 2045" xfId="37973" hidden="1"/>
    <cellStyle name="Comma [0] 2046" xfId="8587" hidden="1"/>
    <cellStyle name="Comma [0] 2046" xfId="37975" hidden="1"/>
    <cellStyle name="Comma [0] 2047" xfId="8455" hidden="1"/>
    <cellStyle name="Comma [0] 2047" xfId="37843" hidden="1"/>
    <cellStyle name="Comma [0] 2048" xfId="8575" hidden="1"/>
    <cellStyle name="Comma [0] 2048" xfId="37963" hidden="1"/>
    <cellStyle name="Comma [0] 2049" xfId="8515" hidden="1"/>
    <cellStyle name="Comma [0] 2049" xfId="37903" hidden="1"/>
    <cellStyle name="Comma [0] 205" xfId="4932" hidden="1"/>
    <cellStyle name="Comma [0] 205" xfId="34320" hidden="1"/>
    <cellStyle name="Comma [0] 2050" xfId="8549" hidden="1"/>
    <cellStyle name="Comma [0] 2050" xfId="37937" hidden="1"/>
    <cellStyle name="Comma [0] 2051" xfId="8562" hidden="1"/>
    <cellStyle name="Comma [0] 2051" xfId="37950" hidden="1"/>
    <cellStyle name="Comma [0] 2052" xfId="8590" hidden="1"/>
    <cellStyle name="Comma [0] 2052" xfId="37978" hidden="1"/>
    <cellStyle name="Comma [0] 2053" xfId="8553" hidden="1"/>
    <cellStyle name="Comma [0] 2053" xfId="37941" hidden="1"/>
    <cellStyle name="Comma [0] 2054" xfId="8513" hidden="1"/>
    <cellStyle name="Comma [0] 2054" xfId="37901" hidden="1"/>
    <cellStyle name="Comma [0] 2055" xfId="8592" hidden="1"/>
    <cellStyle name="Comma [0] 2055" xfId="37980" hidden="1"/>
    <cellStyle name="Comma [0] 2056" xfId="8594" hidden="1"/>
    <cellStyle name="Comma [0] 2056" xfId="37982" hidden="1"/>
    <cellStyle name="Comma [0] 2057" xfId="7947" hidden="1"/>
    <cellStyle name="Comma [0] 2057" xfId="37335" hidden="1"/>
    <cellStyle name="Comma [0] 2058" xfId="7903" hidden="1"/>
    <cellStyle name="Comma [0] 2058" xfId="37291" hidden="1"/>
    <cellStyle name="Comma [0] 2059" xfId="8600" hidden="1"/>
    <cellStyle name="Comma [0] 2059" xfId="37988" hidden="1"/>
    <cellStyle name="Comma [0] 206" xfId="4875" hidden="1"/>
    <cellStyle name="Comma [0] 206" xfId="34263" hidden="1"/>
    <cellStyle name="Comma [0] 2060" xfId="8606" hidden="1"/>
    <cellStyle name="Comma [0] 2060" xfId="37994" hidden="1"/>
    <cellStyle name="Comma [0] 2061" xfId="8608" hidden="1"/>
    <cellStyle name="Comma [0] 2061" xfId="37996" hidden="1"/>
    <cellStyle name="Comma [0] 2062" xfId="8599" hidden="1"/>
    <cellStyle name="Comma [0] 2062" xfId="37987" hidden="1"/>
    <cellStyle name="Comma [0] 2063" xfId="8604" hidden="1"/>
    <cellStyle name="Comma [0] 2063" xfId="37992" hidden="1"/>
    <cellStyle name="Comma [0] 2064" xfId="8610" hidden="1"/>
    <cellStyle name="Comma [0] 2064" xfId="37998" hidden="1"/>
    <cellStyle name="Comma [0] 2065" xfId="8612" hidden="1"/>
    <cellStyle name="Comma [0] 2065" xfId="38000" hidden="1"/>
    <cellStyle name="Comma [0] 2066" xfId="7904" hidden="1"/>
    <cellStyle name="Comma [0] 2066" xfId="37292" hidden="1"/>
    <cellStyle name="Comma [0] 2067" xfId="7882" hidden="1"/>
    <cellStyle name="Comma [0] 2067" xfId="37270" hidden="1"/>
    <cellStyle name="Comma [0] 2068" xfId="8623" hidden="1"/>
    <cellStyle name="Comma [0] 2068" xfId="38011" hidden="1"/>
    <cellStyle name="Comma [0] 2069" xfId="8632" hidden="1"/>
    <cellStyle name="Comma [0] 2069" xfId="38020" hidden="1"/>
    <cellStyle name="Comma [0] 207" xfId="4832" hidden="1"/>
    <cellStyle name="Comma [0] 207" xfId="34220" hidden="1"/>
    <cellStyle name="Comma [0] 2070" xfId="8643" hidden="1"/>
    <cellStyle name="Comma [0] 2070" xfId="38031" hidden="1"/>
    <cellStyle name="Comma [0] 2071" xfId="8649" hidden="1"/>
    <cellStyle name="Comma [0] 2071" xfId="38037" hidden="1"/>
    <cellStyle name="Comma [0] 2072" xfId="8631" hidden="1"/>
    <cellStyle name="Comma [0] 2072" xfId="38019" hidden="1"/>
    <cellStyle name="Comma [0] 2073" xfId="8641" hidden="1"/>
    <cellStyle name="Comma [0] 2073" xfId="38029" hidden="1"/>
    <cellStyle name="Comma [0] 2074" xfId="8661" hidden="1"/>
    <cellStyle name="Comma [0] 2074" xfId="38049" hidden="1"/>
    <cellStyle name="Comma [0] 2075" xfId="8663" hidden="1"/>
    <cellStyle name="Comma [0] 2075" xfId="38051" hidden="1"/>
    <cellStyle name="Comma [0] 2076" xfId="8614" hidden="1"/>
    <cellStyle name="Comma [0] 2076" xfId="38002" hidden="1"/>
    <cellStyle name="Comma [0] 2077" xfId="7870" hidden="1"/>
    <cellStyle name="Comma [0] 2077" xfId="37258" hidden="1"/>
    <cellStyle name="Comma [0] 2078" xfId="8617" hidden="1"/>
    <cellStyle name="Comma [0] 2078" xfId="38005" hidden="1"/>
    <cellStyle name="Comma [0] 2079" xfId="7881" hidden="1"/>
    <cellStyle name="Comma [0] 2079" xfId="37269" hidden="1"/>
    <cellStyle name="Comma [0] 208" xfId="4938" hidden="1"/>
    <cellStyle name="Comma [0] 208" xfId="34326" hidden="1"/>
    <cellStyle name="Comma [0] 2080" xfId="7880" hidden="1"/>
    <cellStyle name="Comma [0] 2080" xfId="37268" hidden="1"/>
    <cellStyle name="Comma [0] 2081" xfId="8668" hidden="1"/>
    <cellStyle name="Comma [0] 2081" xfId="38056" hidden="1"/>
    <cellStyle name="Comma [0] 2082" xfId="7956" hidden="1"/>
    <cellStyle name="Comma [0] 2082" xfId="37344" hidden="1"/>
    <cellStyle name="Comma [0] 2083" xfId="8157" hidden="1"/>
    <cellStyle name="Comma [0] 2083" xfId="37545" hidden="1"/>
    <cellStyle name="Comma [0] 2084" xfId="8680" hidden="1"/>
    <cellStyle name="Comma [0] 2084" xfId="38068" hidden="1"/>
    <cellStyle name="Comma [0] 2085" xfId="8682" hidden="1"/>
    <cellStyle name="Comma [0] 2085" xfId="38070" hidden="1"/>
    <cellStyle name="Comma [0] 2086" xfId="8671" hidden="1"/>
    <cellStyle name="Comma [0] 2086" xfId="38059" hidden="1"/>
    <cellStyle name="Comma [0] 2087" xfId="8679" hidden="1"/>
    <cellStyle name="Comma [0] 2087" xfId="38067" hidden="1"/>
    <cellStyle name="Comma [0] 2088" xfId="8166" hidden="1"/>
    <cellStyle name="Comma [0] 2088" xfId="37554" hidden="1"/>
    <cellStyle name="Comma [0] 2089" xfId="8665" hidden="1"/>
    <cellStyle name="Comma [0] 2089" xfId="38053" hidden="1"/>
    <cellStyle name="Comma [0] 209" xfId="4940" hidden="1"/>
    <cellStyle name="Comma [0] 209" xfId="34328" hidden="1"/>
    <cellStyle name="Comma [0] 2090" xfId="8698" hidden="1"/>
    <cellStyle name="Comma [0] 2090" xfId="38086" hidden="1"/>
    <cellStyle name="Comma [0] 2091" xfId="8706" hidden="1"/>
    <cellStyle name="Comma [0] 2091" xfId="38094" hidden="1"/>
    <cellStyle name="Comma [0] 2092" xfId="8615" hidden="1"/>
    <cellStyle name="Comma [0] 2092" xfId="38003" hidden="1"/>
    <cellStyle name="Comma [0] 2093" xfId="8694" hidden="1"/>
    <cellStyle name="Comma [0] 2093" xfId="38082" hidden="1"/>
    <cellStyle name="Comma [0] 2094" xfId="8715" hidden="1"/>
    <cellStyle name="Comma [0] 2094" xfId="38103" hidden="1"/>
    <cellStyle name="Comma [0] 2095" xfId="8717" hidden="1"/>
    <cellStyle name="Comma [0] 2095" xfId="38105" hidden="1"/>
    <cellStyle name="Comma [0] 2096" xfId="8676" hidden="1"/>
    <cellStyle name="Comma [0] 2096" xfId="38064" hidden="1"/>
    <cellStyle name="Comma [0] 2097" xfId="8621" hidden="1"/>
    <cellStyle name="Comma [0] 2097" xfId="38009" hidden="1"/>
    <cellStyle name="Comma [0] 2098" xfId="8674" hidden="1"/>
    <cellStyle name="Comma [0] 2098" xfId="38062" hidden="1"/>
    <cellStyle name="Comma [0] 2099" xfId="8658" hidden="1"/>
    <cellStyle name="Comma [0] 2099" xfId="38046" hidden="1"/>
    <cellStyle name="Comma [0] 21" xfId="147" hidden="1"/>
    <cellStyle name="Comma [0] 21" xfId="312" hidden="1"/>
    <cellStyle name="Comma [0] 21" xfId="232" hidden="1"/>
    <cellStyle name="Comma [0] 21" xfId="68" hidden="1"/>
    <cellStyle name="Comma [0] 21" xfId="495" hidden="1"/>
    <cellStyle name="Comma [0] 21" xfId="660" hidden="1"/>
    <cellStyle name="Comma [0] 21" xfId="580" hidden="1"/>
    <cellStyle name="Comma [0] 21" xfId="416" hidden="1"/>
    <cellStyle name="Comma [0] 21" xfId="833" hidden="1"/>
    <cellStyle name="Comma [0] 21" xfId="998" hidden="1"/>
    <cellStyle name="Comma [0] 21" xfId="918" hidden="1"/>
    <cellStyle name="Comma [0] 21" xfId="754" hidden="1"/>
    <cellStyle name="Comma [0] 21" xfId="1175" hidden="1"/>
    <cellStyle name="Comma [0] 21" xfId="1340" hidden="1"/>
    <cellStyle name="Comma [0] 21" xfId="1260" hidden="1"/>
    <cellStyle name="Comma [0] 21" xfId="1096" hidden="1"/>
    <cellStyle name="Comma [0] 21" xfId="1503" hidden="1"/>
    <cellStyle name="Comma [0] 21" xfId="1668" hidden="1"/>
    <cellStyle name="Comma [0] 21" xfId="1588" hidden="1"/>
    <cellStyle name="Comma [0] 21" xfId="1424" hidden="1"/>
    <cellStyle name="Comma [0] 21" xfId="1831" hidden="1"/>
    <cellStyle name="Comma [0] 21" xfId="1996" hidden="1"/>
    <cellStyle name="Comma [0] 21" xfId="1916" hidden="1"/>
    <cellStyle name="Comma [0] 21" xfId="1752" hidden="1"/>
    <cellStyle name="Comma [0] 21" xfId="2162" hidden="1"/>
    <cellStyle name="Comma [0] 21" xfId="2326" hidden="1"/>
    <cellStyle name="Comma [0] 21" xfId="2247" hidden="1"/>
    <cellStyle name="Comma [0] 21" xfId="2083" hidden="1"/>
    <cellStyle name="Comma [0] 21" xfId="4559" hidden="1"/>
    <cellStyle name="Comma [0] 21" xfId="33947" hidden="1"/>
    <cellStyle name="Comma [0] 21" xfId="61216" hidden="1"/>
    <cellStyle name="Comma [0] 21" xfId="61298" hidden="1"/>
    <cellStyle name="Comma [0] 21" xfId="61382" hidden="1"/>
    <cellStyle name="Comma [0] 21" xfId="61464" hidden="1"/>
    <cellStyle name="Comma [0] 21" xfId="61547" hidden="1"/>
    <cellStyle name="Comma [0] 21" xfId="61629" hidden="1"/>
    <cellStyle name="Comma [0] 21" xfId="61709" hidden="1"/>
    <cellStyle name="Comma [0] 21" xfId="61791" hidden="1"/>
    <cellStyle name="Comma [0] 21" xfId="61873" hidden="1"/>
    <cellStyle name="Comma [0] 21" xfId="61955" hidden="1"/>
    <cellStyle name="Comma [0] 21" xfId="62039" hidden="1"/>
    <cellStyle name="Comma [0] 21" xfId="62121" hidden="1"/>
    <cellStyle name="Comma [0] 21" xfId="62203" hidden="1"/>
    <cellStyle name="Comma [0] 21" xfId="62285" hidden="1"/>
    <cellStyle name="Comma [0] 21" xfId="62365" hidden="1"/>
    <cellStyle name="Comma [0] 21" xfId="62447" hidden="1"/>
    <cellStyle name="Comma [0] 21" xfId="62522" hidden="1"/>
    <cellStyle name="Comma [0] 21" xfId="62604" hidden="1"/>
    <cellStyle name="Comma [0] 21" xfId="62688" hidden="1"/>
    <cellStyle name="Comma [0] 21" xfId="62770" hidden="1"/>
    <cellStyle name="Comma [0] 21" xfId="62852" hidden="1"/>
    <cellStyle name="Comma [0] 21" xfId="62934" hidden="1"/>
    <cellStyle name="Comma [0] 21" xfId="63014" hidden="1"/>
    <cellStyle name="Comma [0] 21" xfId="63096" hidden="1"/>
    <cellStyle name="Comma [0] 210" xfId="4893" hidden="1"/>
    <cellStyle name="Comma [0] 210" xfId="34281" hidden="1"/>
    <cellStyle name="Comma [0] 2100" xfId="8654" hidden="1"/>
    <cellStyle name="Comma [0] 2100" xfId="38042" hidden="1"/>
    <cellStyle name="Comma [0] 2101" xfId="8725" hidden="1"/>
    <cellStyle name="Comma [0] 2101" xfId="38113" hidden="1"/>
    <cellStyle name="Comma [0] 2102" xfId="8597" hidden="1"/>
    <cellStyle name="Comma [0] 2102" xfId="37985" hidden="1"/>
    <cellStyle name="Comma [0] 2103" xfId="7905" hidden="1"/>
    <cellStyle name="Comma [0] 2103" xfId="37293" hidden="1"/>
    <cellStyle name="Comma [0] 2104" xfId="8733" hidden="1"/>
    <cellStyle name="Comma [0] 2104" xfId="38121" hidden="1"/>
    <cellStyle name="Comma [0] 2105" xfId="8735" hidden="1"/>
    <cellStyle name="Comma [0] 2105" xfId="38123" hidden="1"/>
    <cellStyle name="Comma [0] 2106" xfId="8684" hidden="1"/>
    <cellStyle name="Comma [0] 2106" xfId="38072" hidden="1"/>
    <cellStyle name="Comma [0] 2107" xfId="8660" hidden="1"/>
    <cellStyle name="Comma [0] 2107" xfId="38048" hidden="1"/>
    <cellStyle name="Comma [0] 2108" xfId="8695" hidden="1"/>
    <cellStyle name="Comma [0] 2108" xfId="38083" hidden="1"/>
    <cellStyle name="Comma [0] 2109" xfId="8627" hidden="1"/>
    <cellStyle name="Comma [0] 2109" xfId="38015" hidden="1"/>
    <cellStyle name="Comma [0] 211" xfId="4899" hidden="1"/>
    <cellStyle name="Comma [0] 211" xfId="34287" hidden="1"/>
    <cellStyle name="Comma [0] 2110" xfId="8697" hidden="1"/>
    <cellStyle name="Comma [0] 2110" xfId="38085" hidden="1"/>
    <cellStyle name="Comma [0] 2111" xfId="8742" hidden="1"/>
    <cellStyle name="Comma [0] 2111" xfId="38130" hidden="1"/>
    <cellStyle name="Comma [0] 2112" xfId="8685" hidden="1"/>
    <cellStyle name="Comma [0] 2112" xfId="38073" hidden="1"/>
    <cellStyle name="Comma [0] 2113" xfId="8642" hidden="1"/>
    <cellStyle name="Comma [0] 2113" xfId="38030" hidden="1"/>
    <cellStyle name="Comma [0] 2114" xfId="8748" hidden="1"/>
    <cellStyle name="Comma [0] 2114" xfId="38136" hidden="1"/>
    <cellStyle name="Comma [0] 2115" xfId="8750" hidden="1"/>
    <cellStyle name="Comma [0] 2115" xfId="38138" hidden="1"/>
    <cellStyle name="Comma [0] 2116" xfId="8703" hidden="1"/>
    <cellStyle name="Comma [0] 2116" xfId="38091" hidden="1"/>
    <cellStyle name="Comma [0] 2117" xfId="8709" hidden="1"/>
    <cellStyle name="Comma [0] 2117" xfId="38097" hidden="1"/>
    <cellStyle name="Comma [0] 2118" xfId="8596" hidden="1"/>
    <cellStyle name="Comma [0] 2118" xfId="37984" hidden="1"/>
    <cellStyle name="Comma [0] 2119" xfId="8659" hidden="1"/>
    <cellStyle name="Comma [0] 2119" xfId="38047" hidden="1"/>
    <cellStyle name="Comma [0] 212" xfId="4786" hidden="1"/>
    <cellStyle name="Comma [0] 212" xfId="34174" hidden="1"/>
    <cellStyle name="Comma [0] 2120" xfId="8667" hidden="1"/>
    <cellStyle name="Comma [0] 2120" xfId="38055" hidden="1"/>
    <cellStyle name="Comma [0] 2121" xfId="8756" hidden="1"/>
    <cellStyle name="Comma [0] 2121" xfId="38144" hidden="1"/>
    <cellStyle name="Comma [0] 2122" xfId="8670" hidden="1"/>
    <cellStyle name="Comma [0] 2122" xfId="38058" hidden="1"/>
    <cellStyle name="Comma [0] 2123" xfId="8630" hidden="1"/>
    <cellStyle name="Comma [0] 2123" xfId="38018" hidden="1"/>
    <cellStyle name="Comma [0] 2124" xfId="8761" hidden="1"/>
    <cellStyle name="Comma [0] 2124" xfId="38149" hidden="1"/>
    <cellStyle name="Comma [0] 2125" xfId="8763" hidden="1"/>
    <cellStyle name="Comma [0] 2125" xfId="38151" hidden="1"/>
    <cellStyle name="Comma [0] 2126" xfId="8722" hidden="1"/>
    <cellStyle name="Comma [0] 2126" xfId="38110" hidden="1"/>
    <cellStyle name="Comma [0] 2127" xfId="8728" hidden="1"/>
    <cellStyle name="Comma [0] 2127" xfId="38116" hidden="1"/>
    <cellStyle name="Comma [0] 2128" xfId="8629" hidden="1"/>
    <cellStyle name="Comma [0] 2128" xfId="38017" hidden="1"/>
    <cellStyle name="Comma [0] 2129" xfId="8710" hidden="1"/>
    <cellStyle name="Comma [0] 2129" xfId="38098" hidden="1"/>
    <cellStyle name="Comma [0] 213" xfId="4849" hidden="1"/>
    <cellStyle name="Comma [0] 213" xfId="34237" hidden="1"/>
    <cellStyle name="Comma [0] 2130" xfId="8689" hidden="1"/>
    <cellStyle name="Comma [0] 2130" xfId="38077" hidden="1"/>
    <cellStyle name="Comma [0] 2131" xfId="8767" hidden="1"/>
    <cellStyle name="Comma [0] 2131" xfId="38155" hidden="1"/>
    <cellStyle name="Comma [0] 2132" xfId="8708" hidden="1"/>
    <cellStyle name="Comma [0] 2132" xfId="38096" hidden="1"/>
    <cellStyle name="Comma [0] 2133" xfId="8646" hidden="1"/>
    <cellStyle name="Comma [0] 2133" xfId="38034" hidden="1"/>
    <cellStyle name="Comma [0] 2134" xfId="8774" hidden="1"/>
    <cellStyle name="Comma [0] 2134" xfId="38162" hidden="1"/>
    <cellStyle name="Comma [0] 2135" xfId="8776" hidden="1"/>
    <cellStyle name="Comma [0] 2135" xfId="38164" hidden="1"/>
    <cellStyle name="Comma [0] 2136" xfId="8740" hidden="1"/>
    <cellStyle name="Comma [0] 2136" xfId="38128" hidden="1"/>
    <cellStyle name="Comma [0] 2137" xfId="8745" hidden="1"/>
    <cellStyle name="Comma [0] 2137" xfId="38133" hidden="1"/>
    <cellStyle name="Comma [0] 2138" xfId="8175" hidden="1"/>
    <cellStyle name="Comma [0] 2138" xfId="37563" hidden="1"/>
    <cellStyle name="Comma [0] 2139" xfId="8729" hidden="1"/>
    <cellStyle name="Comma [0] 2139" xfId="38117" hidden="1"/>
    <cellStyle name="Comma [0] 214" xfId="4857" hidden="1"/>
    <cellStyle name="Comma [0] 214" xfId="34245" hidden="1"/>
    <cellStyle name="Comma [0] 2140" xfId="8634" hidden="1"/>
    <cellStyle name="Comma [0] 2140" xfId="38022" hidden="1"/>
    <cellStyle name="Comma [0] 2141" xfId="8780" hidden="1"/>
    <cellStyle name="Comma [0] 2141" xfId="38168" hidden="1"/>
    <cellStyle name="Comma [0] 2142" xfId="8727" hidden="1"/>
    <cellStyle name="Comma [0] 2142" xfId="38115" hidden="1"/>
    <cellStyle name="Comma [0] 2143" xfId="8666" hidden="1"/>
    <cellStyle name="Comma [0] 2143" xfId="38054" hidden="1"/>
    <cellStyle name="Comma [0] 2144" xfId="8784" hidden="1"/>
    <cellStyle name="Comma [0] 2144" xfId="38172" hidden="1"/>
    <cellStyle name="Comma [0] 2145" xfId="8786" hidden="1"/>
    <cellStyle name="Comma [0] 2145" xfId="38174" hidden="1"/>
    <cellStyle name="Comma [0] 2146" xfId="8754" hidden="1"/>
    <cellStyle name="Comma [0] 2146" xfId="38142" hidden="1"/>
    <cellStyle name="Comma [0] 2147" xfId="8758" hidden="1"/>
    <cellStyle name="Comma [0] 2147" xfId="38146" hidden="1"/>
    <cellStyle name="Comma [0] 2148" xfId="8648" hidden="1"/>
    <cellStyle name="Comma [0] 2148" xfId="38036" hidden="1"/>
    <cellStyle name="Comma [0] 2149" xfId="8746" hidden="1"/>
    <cellStyle name="Comma [0] 2149" xfId="38134" hidden="1"/>
    <cellStyle name="Comma [0] 215" xfId="4946" hidden="1"/>
    <cellStyle name="Comma [0] 215" xfId="34334" hidden="1"/>
    <cellStyle name="Comma [0] 2150" xfId="8638" hidden="1"/>
    <cellStyle name="Comma [0] 2150" xfId="38026" hidden="1"/>
    <cellStyle name="Comma [0] 2151" xfId="8790" hidden="1"/>
    <cellStyle name="Comma [0] 2151" xfId="38178" hidden="1"/>
    <cellStyle name="Comma [0] 2152" xfId="8744" hidden="1"/>
    <cellStyle name="Comma [0] 2152" xfId="38132" hidden="1"/>
    <cellStyle name="Comma [0] 2153" xfId="8713" hidden="1"/>
    <cellStyle name="Comma [0] 2153" xfId="38101" hidden="1"/>
    <cellStyle name="Comma [0] 2154" xfId="8794" hidden="1"/>
    <cellStyle name="Comma [0] 2154" xfId="38182" hidden="1"/>
    <cellStyle name="Comma [0] 2155" xfId="8796" hidden="1"/>
    <cellStyle name="Comma [0] 2155" xfId="38184" hidden="1"/>
    <cellStyle name="Comma [0] 2156" xfId="8782" hidden="1"/>
    <cellStyle name="Comma [0] 2156" xfId="38170" hidden="1"/>
    <cellStyle name="Comma [0] 2157" xfId="8769" hidden="1"/>
    <cellStyle name="Comma [0] 2157" xfId="38157" hidden="1"/>
    <cellStyle name="Comma [0] 2158" xfId="8793" hidden="1"/>
    <cellStyle name="Comma [0] 2158" xfId="38181" hidden="1"/>
    <cellStyle name="Comma [0] 2159" xfId="8759" hidden="1"/>
    <cellStyle name="Comma [0] 2159" xfId="38147" hidden="1"/>
    <cellStyle name="Comma [0] 216" xfId="4860" hidden="1"/>
    <cellStyle name="Comma [0] 216" xfId="34248" hidden="1"/>
    <cellStyle name="Comma [0] 2160" xfId="8731" hidden="1"/>
    <cellStyle name="Comma [0] 2160" xfId="38119" hidden="1"/>
    <cellStyle name="Comma [0] 2161" xfId="8798" hidden="1"/>
    <cellStyle name="Comma [0] 2161" xfId="38186" hidden="1"/>
    <cellStyle name="Comma [0] 2162" xfId="8755" hidden="1"/>
    <cellStyle name="Comma [0] 2162" xfId="38143" hidden="1"/>
    <cellStyle name="Comma [0] 2163" xfId="8789" hidden="1"/>
    <cellStyle name="Comma [0] 2163" xfId="38177" hidden="1"/>
    <cellStyle name="Comma [0] 2164" xfId="8802" hidden="1"/>
    <cellStyle name="Comma [0] 2164" xfId="38190" hidden="1"/>
    <cellStyle name="Comma [0] 2165" xfId="8804" hidden="1"/>
    <cellStyle name="Comma [0] 2165" xfId="38192" hidden="1"/>
    <cellStyle name="Comma [0] 2166" xfId="8672" hidden="1"/>
    <cellStyle name="Comma [0] 2166" xfId="38060" hidden="1"/>
    <cellStyle name="Comma [0] 2167" xfId="8792" hidden="1"/>
    <cellStyle name="Comma [0] 2167" xfId="38180" hidden="1"/>
    <cellStyle name="Comma [0] 2168" xfId="8732" hidden="1"/>
    <cellStyle name="Comma [0] 2168" xfId="38120" hidden="1"/>
    <cellStyle name="Comma [0] 2169" xfId="8766" hidden="1"/>
    <cellStyle name="Comma [0] 2169" xfId="38154" hidden="1"/>
    <cellStyle name="Comma [0] 217" xfId="4820" hidden="1"/>
    <cellStyle name="Comma [0] 217" xfId="34208" hidden="1"/>
    <cellStyle name="Comma [0] 2170" xfId="8779" hidden="1"/>
    <cellStyle name="Comma [0] 2170" xfId="38167" hidden="1"/>
    <cellStyle name="Comma [0] 2171" xfId="8807" hidden="1"/>
    <cellStyle name="Comma [0] 2171" xfId="38195" hidden="1"/>
    <cellStyle name="Comma [0] 2172" xfId="8770" hidden="1"/>
    <cellStyle name="Comma [0] 2172" xfId="38158" hidden="1"/>
    <cellStyle name="Comma [0] 2173" xfId="8730" hidden="1"/>
    <cellStyle name="Comma [0] 2173" xfId="38118" hidden="1"/>
    <cellStyle name="Comma [0] 2174" xfId="8809" hidden="1"/>
    <cellStyle name="Comma [0] 2174" xfId="38197" hidden="1"/>
    <cellStyle name="Comma [0] 2175" xfId="8811" hidden="1"/>
    <cellStyle name="Comma [0] 2175" xfId="38199" hidden="1"/>
    <cellStyle name="Comma [0] 2176" xfId="7571" hidden="1"/>
    <cellStyle name="Comma [0] 2176" xfId="36959" hidden="1"/>
    <cellStyle name="Comma [0] 2177" xfId="7557" hidden="1"/>
    <cellStyle name="Comma [0] 2177" xfId="36945" hidden="1"/>
    <cellStyle name="Comma [0] 2178" xfId="7551" hidden="1"/>
    <cellStyle name="Comma [0] 2178" xfId="36939" hidden="1"/>
    <cellStyle name="Comma [0] 2179" xfId="8818" hidden="1"/>
    <cellStyle name="Comma [0] 2179" xfId="38206" hidden="1"/>
    <cellStyle name="Comma [0] 218" xfId="4951" hidden="1"/>
    <cellStyle name="Comma [0] 218" xfId="34339" hidden="1"/>
    <cellStyle name="Comma [0] 2180" xfId="8821" hidden="1"/>
    <cellStyle name="Comma [0] 2180" xfId="38209" hidden="1"/>
    <cellStyle name="Comma [0] 2181" xfId="7552" hidden="1"/>
    <cellStyle name="Comma [0] 2181" xfId="36940" hidden="1"/>
    <cellStyle name="Comma [0] 2182" xfId="8816" hidden="1"/>
    <cellStyle name="Comma [0] 2182" xfId="38204" hidden="1"/>
    <cellStyle name="Comma [0] 2183" xfId="8823" hidden="1"/>
    <cellStyle name="Comma [0] 2183" xfId="38211" hidden="1"/>
    <cellStyle name="Comma [0] 2184" xfId="8825" hidden="1"/>
    <cellStyle name="Comma [0] 2184" xfId="38213" hidden="1"/>
    <cellStyle name="Comma [0] 2185" xfId="7561" hidden="1"/>
    <cellStyle name="Comma [0] 2185" xfId="36949" hidden="1"/>
    <cellStyle name="Comma [0] 2186" xfId="7858" hidden="1"/>
    <cellStyle name="Comma [0] 2186" xfId="37246" hidden="1"/>
    <cellStyle name="Comma [0] 2187" xfId="8836" hidden="1"/>
    <cellStyle name="Comma [0] 2187" xfId="38224" hidden="1"/>
    <cellStyle name="Comma [0] 2188" xfId="8845" hidden="1"/>
    <cellStyle name="Comma [0] 2188" xfId="38233" hidden="1"/>
    <cellStyle name="Comma [0] 2189" xfId="8856" hidden="1"/>
    <cellStyle name="Comma [0] 2189" xfId="38244" hidden="1"/>
    <cellStyle name="Comma [0] 219" xfId="4953" hidden="1"/>
    <cellStyle name="Comma [0] 219" xfId="34341" hidden="1"/>
    <cellStyle name="Comma [0] 2190" xfId="8862" hidden="1"/>
    <cellStyle name="Comma [0] 2190" xfId="38250" hidden="1"/>
    <cellStyle name="Comma [0] 2191" xfId="8844" hidden="1"/>
    <cellStyle name="Comma [0] 2191" xfId="38232" hidden="1"/>
    <cellStyle name="Comma [0] 2192" xfId="8854" hidden="1"/>
    <cellStyle name="Comma [0] 2192" xfId="38242" hidden="1"/>
    <cellStyle name="Comma [0] 2193" xfId="8874" hidden="1"/>
    <cellStyle name="Comma [0] 2193" xfId="38262" hidden="1"/>
    <cellStyle name="Comma [0] 2194" xfId="8876" hidden="1"/>
    <cellStyle name="Comma [0] 2194" xfId="38264" hidden="1"/>
    <cellStyle name="Comma [0] 2195" xfId="8827" hidden="1"/>
    <cellStyle name="Comma [0] 2195" xfId="38215" hidden="1"/>
    <cellStyle name="Comma [0] 2196" xfId="7596" hidden="1"/>
    <cellStyle name="Comma [0] 2196" xfId="36984" hidden="1"/>
    <cellStyle name="Comma [0] 2197" xfId="8830" hidden="1"/>
    <cellStyle name="Comma [0] 2197" xfId="38218" hidden="1"/>
    <cellStyle name="Comma [0] 2198" xfId="7564" hidden="1"/>
    <cellStyle name="Comma [0] 2198" xfId="36952" hidden="1"/>
    <cellStyle name="Comma [0] 2199" xfId="7562" hidden="1"/>
    <cellStyle name="Comma [0] 2199" xfId="36950" hidden="1"/>
    <cellStyle name="Comma [0] 22" xfId="149" hidden="1"/>
    <cellStyle name="Comma [0] 22" xfId="314" hidden="1"/>
    <cellStyle name="Comma [0] 22" xfId="230" hidden="1"/>
    <cellStyle name="Comma [0] 22" xfId="51" hidden="1"/>
    <cellStyle name="Comma [0] 22" xfId="497" hidden="1"/>
    <cellStyle name="Comma [0] 22" xfId="662" hidden="1"/>
    <cellStyle name="Comma [0] 22" xfId="578" hidden="1"/>
    <cellStyle name="Comma [0] 22" xfId="399" hidden="1"/>
    <cellStyle name="Comma [0] 22" xfId="835" hidden="1"/>
    <cellStyle name="Comma [0] 22" xfId="1000" hidden="1"/>
    <cellStyle name="Comma [0] 22" xfId="916" hidden="1"/>
    <cellStyle name="Comma [0] 22" xfId="737" hidden="1"/>
    <cellStyle name="Comma [0] 22" xfId="1177" hidden="1"/>
    <cellStyle name="Comma [0] 22" xfId="1342" hidden="1"/>
    <cellStyle name="Comma [0] 22" xfId="1258" hidden="1"/>
    <cellStyle name="Comma [0] 22" xfId="1079" hidden="1"/>
    <cellStyle name="Comma [0] 22" xfId="1505" hidden="1"/>
    <cellStyle name="Comma [0] 22" xfId="1670" hidden="1"/>
    <cellStyle name="Comma [0] 22" xfId="1586" hidden="1"/>
    <cellStyle name="Comma [0] 22" xfId="1407" hidden="1"/>
    <cellStyle name="Comma [0] 22" xfId="1833" hidden="1"/>
    <cellStyle name="Comma [0] 22" xfId="1998" hidden="1"/>
    <cellStyle name="Comma [0] 22" xfId="1914" hidden="1"/>
    <cellStyle name="Comma [0] 22" xfId="1735" hidden="1"/>
    <cellStyle name="Comma [0] 22" xfId="2164" hidden="1"/>
    <cellStyle name="Comma [0] 22" xfId="2328" hidden="1"/>
    <cellStyle name="Comma [0] 22" xfId="2245" hidden="1"/>
    <cellStyle name="Comma [0] 22" xfId="2081" hidden="1"/>
    <cellStyle name="Comma [0] 22" xfId="4467" hidden="1"/>
    <cellStyle name="Comma [0] 22" xfId="33856" hidden="1"/>
    <cellStyle name="Comma [0] 22" xfId="61218" hidden="1"/>
    <cellStyle name="Comma [0] 22" xfId="61300" hidden="1"/>
    <cellStyle name="Comma [0] 22" xfId="61384" hidden="1"/>
    <cellStyle name="Comma [0] 22" xfId="61466" hidden="1"/>
    <cellStyle name="Comma [0] 22" xfId="61549" hidden="1"/>
    <cellStyle name="Comma [0] 22" xfId="61631" hidden="1"/>
    <cellStyle name="Comma [0] 22" xfId="61711" hidden="1"/>
    <cellStyle name="Comma [0] 22" xfId="61793" hidden="1"/>
    <cellStyle name="Comma [0] 22" xfId="61875" hidden="1"/>
    <cellStyle name="Comma [0] 22" xfId="61957" hidden="1"/>
    <cellStyle name="Comma [0] 22" xfId="62041" hidden="1"/>
    <cellStyle name="Comma [0] 22" xfId="62123" hidden="1"/>
    <cellStyle name="Comma [0] 22" xfId="62205" hidden="1"/>
    <cellStyle name="Comma [0] 22" xfId="62287" hidden="1"/>
    <cellStyle name="Comma [0] 22" xfId="62367" hidden="1"/>
    <cellStyle name="Comma [0] 22" xfId="62449" hidden="1"/>
    <cellStyle name="Comma [0] 22" xfId="62524" hidden="1"/>
    <cellStyle name="Comma [0] 22" xfId="62606" hidden="1"/>
    <cellStyle name="Comma [0] 22" xfId="62690" hidden="1"/>
    <cellStyle name="Comma [0] 22" xfId="62772" hidden="1"/>
    <cellStyle name="Comma [0] 22" xfId="62854" hidden="1"/>
    <cellStyle name="Comma [0] 22" xfId="62936" hidden="1"/>
    <cellStyle name="Comma [0] 22" xfId="63016" hidden="1"/>
    <cellStyle name="Comma [0] 22" xfId="63098" hidden="1"/>
    <cellStyle name="Comma [0] 220" xfId="4912" hidden="1"/>
    <cellStyle name="Comma [0] 220" xfId="34300" hidden="1"/>
    <cellStyle name="Comma [0] 2200" xfId="8881" hidden="1"/>
    <cellStyle name="Comma [0] 2200" xfId="38269" hidden="1"/>
    <cellStyle name="Comma [0] 2201" xfId="7860" hidden="1"/>
    <cellStyle name="Comma [0] 2201" xfId="37248" hidden="1"/>
    <cellStyle name="Comma [0] 2202" xfId="7566" hidden="1"/>
    <cellStyle name="Comma [0] 2202" xfId="36954" hidden="1"/>
    <cellStyle name="Comma [0] 2203" xfId="8893" hidden="1"/>
    <cellStyle name="Comma [0] 2203" xfId="38281" hidden="1"/>
    <cellStyle name="Comma [0] 2204" xfId="8895" hidden="1"/>
    <cellStyle name="Comma [0] 2204" xfId="38283" hidden="1"/>
    <cellStyle name="Comma [0] 2205" xfId="8884" hidden="1"/>
    <cellStyle name="Comma [0] 2205" xfId="38272" hidden="1"/>
    <cellStyle name="Comma [0] 2206" xfId="8892" hidden="1"/>
    <cellStyle name="Comma [0] 2206" xfId="38280" hidden="1"/>
    <cellStyle name="Comma [0] 2207" xfId="7567" hidden="1"/>
    <cellStyle name="Comma [0] 2207" xfId="36955" hidden="1"/>
    <cellStyle name="Comma [0] 2208" xfId="8878" hidden="1"/>
    <cellStyle name="Comma [0] 2208" xfId="38266" hidden="1"/>
    <cellStyle name="Comma [0] 2209" xfId="8911" hidden="1"/>
    <cellStyle name="Comma [0] 2209" xfId="38299" hidden="1"/>
    <cellStyle name="Comma [0] 221" xfId="4918" hidden="1"/>
    <cellStyle name="Comma [0] 221" xfId="34306" hidden="1"/>
    <cellStyle name="Comma [0] 2210" xfId="8919" hidden="1"/>
    <cellStyle name="Comma [0] 2210" xfId="38307" hidden="1"/>
    <cellStyle name="Comma [0] 2211" xfId="8828" hidden="1"/>
    <cellStyle name="Comma [0] 2211" xfId="38216" hidden="1"/>
    <cellStyle name="Comma [0] 2212" xfId="8907" hidden="1"/>
    <cellStyle name="Comma [0] 2212" xfId="38295" hidden="1"/>
    <cellStyle name="Comma [0] 2213" xfId="8928" hidden="1"/>
    <cellStyle name="Comma [0] 2213" xfId="38316" hidden="1"/>
    <cellStyle name="Comma [0] 2214" xfId="8930" hidden="1"/>
    <cellStyle name="Comma [0] 2214" xfId="38318" hidden="1"/>
    <cellStyle name="Comma [0] 2215" xfId="8889" hidden="1"/>
    <cellStyle name="Comma [0] 2215" xfId="38277" hidden="1"/>
    <cellStyle name="Comma [0] 2216" xfId="8834" hidden="1"/>
    <cellStyle name="Comma [0] 2216" xfId="38222" hidden="1"/>
    <cellStyle name="Comma [0] 2217" xfId="8887" hidden="1"/>
    <cellStyle name="Comma [0] 2217" xfId="38275" hidden="1"/>
    <cellStyle name="Comma [0] 2218" xfId="8871" hidden="1"/>
    <cellStyle name="Comma [0] 2218" xfId="38259" hidden="1"/>
    <cellStyle name="Comma [0] 2219" xfId="8867" hidden="1"/>
    <cellStyle name="Comma [0] 2219" xfId="38255" hidden="1"/>
    <cellStyle name="Comma [0] 222" xfId="4819" hidden="1"/>
    <cellStyle name="Comma [0] 222" xfId="34207" hidden="1"/>
    <cellStyle name="Comma [0] 2220" xfId="8938" hidden="1"/>
    <cellStyle name="Comma [0] 2220" xfId="38326" hidden="1"/>
    <cellStyle name="Comma [0] 2221" xfId="7554" hidden="1"/>
    <cellStyle name="Comma [0] 2221" xfId="36942" hidden="1"/>
    <cellStyle name="Comma [0] 2222" xfId="7560" hidden="1"/>
    <cellStyle name="Comma [0] 2222" xfId="36948" hidden="1"/>
    <cellStyle name="Comma [0] 2223" xfId="8946" hidden="1"/>
    <cellStyle name="Comma [0] 2223" xfId="38334" hidden="1"/>
    <cellStyle name="Comma [0] 2224" xfId="8948" hidden="1"/>
    <cellStyle name="Comma [0] 2224" xfId="38336" hidden="1"/>
    <cellStyle name="Comma [0] 2225" xfId="8897" hidden="1"/>
    <cellStyle name="Comma [0] 2225" xfId="38285" hidden="1"/>
    <cellStyle name="Comma [0] 2226" xfId="8873" hidden="1"/>
    <cellStyle name="Comma [0] 2226" xfId="38261" hidden="1"/>
    <cellStyle name="Comma [0] 2227" xfId="8908" hidden="1"/>
    <cellStyle name="Comma [0] 2227" xfId="38296" hidden="1"/>
    <cellStyle name="Comma [0] 2228" xfId="8840" hidden="1"/>
    <cellStyle name="Comma [0] 2228" xfId="38228" hidden="1"/>
    <cellStyle name="Comma [0] 2229" xfId="8910" hidden="1"/>
    <cellStyle name="Comma [0] 2229" xfId="38298" hidden="1"/>
    <cellStyle name="Comma [0] 223" xfId="4900" hidden="1"/>
    <cellStyle name="Comma [0] 223" xfId="34288" hidden="1"/>
    <cellStyle name="Comma [0] 2230" xfId="8955" hidden="1"/>
    <cellStyle name="Comma [0] 2230" xfId="38343" hidden="1"/>
    <cellStyle name="Comma [0] 2231" xfId="8898" hidden="1"/>
    <cellStyle name="Comma [0] 2231" xfId="38286" hidden="1"/>
    <cellStyle name="Comma [0] 2232" xfId="8855" hidden="1"/>
    <cellStyle name="Comma [0] 2232" xfId="38243" hidden="1"/>
    <cellStyle name="Comma [0] 2233" xfId="8961" hidden="1"/>
    <cellStyle name="Comma [0] 2233" xfId="38349" hidden="1"/>
    <cellStyle name="Comma [0] 2234" xfId="8963" hidden="1"/>
    <cellStyle name="Comma [0] 2234" xfId="38351" hidden="1"/>
    <cellStyle name="Comma [0] 2235" xfId="8916" hidden="1"/>
    <cellStyle name="Comma [0] 2235" xfId="38304" hidden="1"/>
    <cellStyle name="Comma [0] 2236" xfId="8922" hidden="1"/>
    <cellStyle name="Comma [0] 2236" xfId="38310" hidden="1"/>
    <cellStyle name="Comma [0] 2237" xfId="7555" hidden="1"/>
    <cellStyle name="Comma [0] 2237" xfId="36943" hidden="1"/>
    <cellStyle name="Comma [0] 2238" xfId="8872" hidden="1"/>
    <cellStyle name="Comma [0] 2238" xfId="38260" hidden="1"/>
    <cellStyle name="Comma [0] 2239" xfId="8880" hidden="1"/>
    <cellStyle name="Comma [0] 2239" xfId="38268" hidden="1"/>
    <cellStyle name="Comma [0] 224" xfId="4879" hidden="1"/>
    <cellStyle name="Comma [0] 224" xfId="34267" hidden="1"/>
    <cellStyle name="Comma [0] 2240" xfId="8969" hidden="1"/>
    <cellStyle name="Comma [0] 2240" xfId="38357" hidden="1"/>
    <cellStyle name="Comma [0] 2241" xfId="8883" hidden="1"/>
    <cellStyle name="Comma [0] 2241" xfId="38271" hidden="1"/>
    <cellStyle name="Comma [0] 2242" xfId="8843" hidden="1"/>
    <cellStyle name="Comma [0] 2242" xfId="38231" hidden="1"/>
    <cellStyle name="Comma [0] 2243" xfId="8974" hidden="1"/>
    <cellStyle name="Comma [0] 2243" xfId="38362" hidden="1"/>
    <cellStyle name="Comma [0] 2244" xfId="8976" hidden="1"/>
    <cellStyle name="Comma [0] 2244" xfId="38364" hidden="1"/>
    <cellStyle name="Comma [0] 2245" xfId="8935" hidden="1"/>
    <cellStyle name="Comma [0] 2245" xfId="38323" hidden="1"/>
    <cellStyle name="Comma [0] 2246" xfId="8941" hidden="1"/>
    <cellStyle name="Comma [0] 2246" xfId="38329" hidden="1"/>
    <cellStyle name="Comma [0] 2247" xfId="8842" hidden="1"/>
    <cellStyle name="Comma [0] 2247" xfId="38230" hidden="1"/>
    <cellStyle name="Comma [0] 2248" xfId="8923" hidden="1"/>
    <cellStyle name="Comma [0] 2248" xfId="38311" hidden="1"/>
    <cellStyle name="Comma [0] 2249" xfId="8902" hidden="1"/>
    <cellStyle name="Comma [0] 2249" xfId="38290" hidden="1"/>
    <cellStyle name="Comma [0] 225" xfId="4957" hidden="1"/>
    <cellStyle name="Comma [0] 225" xfId="34345" hidden="1"/>
    <cellStyle name="Comma [0] 2250" xfId="8980" hidden="1"/>
    <cellStyle name="Comma [0] 2250" xfId="38368" hidden="1"/>
    <cellStyle name="Comma [0] 2251" xfId="8921" hidden="1"/>
    <cellStyle name="Comma [0] 2251" xfId="38309" hidden="1"/>
    <cellStyle name="Comma [0] 2252" xfId="8859" hidden="1"/>
    <cellStyle name="Comma [0] 2252" xfId="38247" hidden="1"/>
    <cellStyle name="Comma [0] 2253" xfId="8987" hidden="1"/>
    <cellStyle name="Comma [0] 2253" xfId="38375" hidden="1"/>
    <cellStyle name="Comma [0] 2254" xfId="8989" hidden="1"/>
    <cellStyle name="Comma [0] 2254" xfId="38377" hidden="1"/>
    <cellStyle name="Comma [0] 2255" xfId="8953" hidden="1"/>
    <cellStyle name="Comma [0] 2255" xfId="38341" hidden="1"/>
    <cellStyle name="Comma [0] 2256" xfId="8958" hidden="1"/>
    <cellStyle name="Comma [0] 2256" xfId="38346" hidden="1"/>
    <cellStyle name="Comma [0] 2257" xfId="7569" hidden="1"/>
    <cellStyle name="Comma [0] 2257" xfId="36957" hidden="1"/>
    <cellStyle name="Comma [0] 2258" xfId="8942" hidden="1"/>
    <cellStyle name="Comma [0] 2258" xfId="38330" hidden="1"/>
    <cellStyle name="Comma [0] 2259" xfId="8847" hidden="1"/>
    <cellStyle name="Comma [0] 2259" xfId="38235" hidden="1"/>
    <cellStyle name="Comma [0] 226" xfId="4898" hidden="1"/>
    <cellStyle name="Comma [0] 226" xfId="34286" hidden="1"/>
    <cellStyle name="Comma [0] 2260" xfId="8993" hidden="1"/>
    <cellStyle name="Comma [0] 2260" xfId="38381" hidden="1"/>
    <cellStyle name="Comma [0] 2261" xfId="8940" hidden="1"/>
    <cellStyle name="Comma [0] 2261" xfId="38328" hidden="1"/>
    <cellStyle name="Comma [0] 2262" xfId="8879" hidden="1"/>
    <cellStyle name="Comma [0] 2262" xfId="38267" hidden="1"/>
    <cellStyle name="Comma [0] 2263" xfId="8997" hidden="1"/>
    <cellStyle name="Comma [0] 2263" xfId="38385" hidden="1"/>
    <cellStyle name="Comma [0] 2264" xfId="8999" hidden="1"/>
    <cellStyle name="Comma [0] 2264" xfId="38387" hidden="1"/>
    <cellStyle name="Comma [0] 2265" xfId="8967" hidden="1"/>
    <cellStyle name="Comma [0] 2265" xfId="38355" hidden="1"/>
    <cellStyle name="Comma [0] 2266" xfId="8971" hidden="1"/>
    <cellStyle name="Comma [0] 2266" xfId="38359" hidden="1"/>
    <cellStyle name="Comma [0] 2267" xfId="8861" hidden="1"/>
    <cellStyle name="Comma [0] 2267" xfId="38249" hidden="1"/>
    <cellStyle name="Comma [0] 2268" xfId="8959" hidden="1"/>
    <cellStyle name="Comma [0] 2268" xfId="38347" hidden="1"/>
    <cellStyle name="Comma [0] 2269" xfId="8851" hidden="1"/>
    <cellStyle name="Comma [0] 2269" xfId="38239" hidden="1"/>
    <cellStyle name="Comma [0] 227" xfId="4836" hidden="1"/>
    <cellStyle name="Comma [0] 227" xfId="34224" hidden="1"/>
    <cellStyle name="Comma [0] 2270" xfId="9003" hidden="1"/>
    <cellStyle name="Comma [0] 2270" xfId="38391" hidden="1"/>
    <cellStyle name="Comma [0] 2271" xfId="8957" hidden="1"/>
    <cellStyle name="Comma [0] 2271" xfId="38345" hidden="1"/>
    <cellStyle name="Comma [0] 2272" xfId="8926" hidden="1"/>
    <cellStyle name="Comma [0] 2272" xfId="38314" hidden="1"/>
    <cellStyle name="Comma [0] 2273" xfId="9007" hidden="1"/>
    <cellStyle name="Comma [0] 2273" xfId="38395" hidden="1"/>
    <cellStyle name="Comma [0] 2274" xfId="9009" hidden="1"/>
    <cellStyle name="Comma [0] 2274" xfId="38397" hidden="1"/>
    <cellStyle name="Comma [0] 2275" xfId="8995" hidden="1"/>
    <cellStyle name="Comma [0] 2275" xfId="38383" hidden="1"/>
    <cellStyle name="Comma [0] 2276" xfId="8982" hidden="1"/>
    <cellStyle name="Comma [0] 2276" xfId="38370" hidden="1"/>
    <cellStyle name="Comma [0] 2277" xfId="9006" hidden="1"/>
    <cellStyle name="Comma [0] 2277" xfId="38394" hidden="1"/>
    <cellStyle name="Comma [0] 2278" xfId="8972" hidden="1"/>
    <cellStyle name="Comma [0] 2278" xfId="38360" hidden="1"/>
    <cellStyle name="Comma [0] 2279" xfId="8944" hidden="1"/>
    <cellStyle name="Comma [0] 2279" xfId="38332" hidden="1"/>
    <cellStyle name="Comma [0] 228" xfId="4964" hidden="1"/>
    <cellStyle name="Comma [0] 228" xfId="34352" hidden="1"/>
    <cellStyle name="Comma [0] 2280" xfId="9011" hidden="1"/>
    <cellStyle name="Comma [0] 2280" xfId="38399" hidden="1"/>
    <cellStyle name="Comma [0] 2281" xfId="8968" hidden="1"/>
    <cellStyle name="Comma [0] 2281" xfId="38356" hidden="1"/>
    <cellStyle name="Comma [0] 2282" xfId="9002" hidden="1"/>
    <cellStyle name="Comma [0] 2282" xfId="38390" hidden="1"/>
    <cellStyle name="Comma [0] 2283" xfId="9015" hidden="1"/>
    <cellStyle name="Comma [0] 2283" xfId="38403" hidden="1"/>
    <cellStyle name="Comma [0] 2284" xfId="9017" hidden="1"/>
    <cellStyle name="Comma [0] 2284" xfId="38405" hidden="1"/>
    <cellStyle name="Comma [0] 2285" xfId="8885" hidden="1"/>
    <cellStyle name="Comma [0] 2285" xfId="38273" hidden="1"/>
    <cellStyle name="Comma [0] 2286" xfId="9005" hidden="1"/>
    <cellStyle name="Comma [0] 2286" xfId="38393" hidden="1"/>
    <cellStyle name="Comma [0] 2287" xfId="8945" hidden="1"/>
    <cellStyle name="Comma [0] 2287" xfId="38333" hidden="1"/>
    <cellStyle name="Comma [0] 2288" xfId="8979" hidden="1"/>
    <cellStyle name="Comma [0] 2288" xfId="38367" hidden="1"/>
    <cellStyle name="Comma [0] 2289" xfId="8992" hidden="1"/>
    <cellStyle name="Comma [0] 2289" xfId="38380" hidden="1"/>
    <cellStyle name="Comma [0] 229" xfId="4966" hidden="1"/>
    <cellStyle name="Comma [0] 229" xfId="34354" hidden="1"/>
    <cellStyle name="Comma [0] 2290" xfId="9020" hidden="1"/>
    <cellStyle name="Comma [0] 2290" xfId="38408" hidden="1"/>
    <cellStyle name="Comma [0] 2291" xfId="8983" hidden="1"/>
    <cellStyle name="Comma [0] 2291" xfId="38371" hidden="1"/>
    <cellStyle name="Comma [0] 2292" xfId="8943" hidden="1"/>
    <cellStyle name="Comma [0] 2292" xfId="38331" hidden="1"/>
    <cellStyle name="Comma [0] 2293" xfId="9022" hidden="1"/>
    <cellStyle name="Comma [0] 2293" xfId="38410" hidden="1"/>
    <cellStyle name="Comma [0] 2294" xfId="9024" hidden="1"/>
    <cellStyle name="Comma [0] 2294" xfId="38412" hidden="1"/>
    <cellStyle name="Comma [0] 2295" xfId="9084" hidden="1"/>
    <cellStyle name="Comma [0] 2295" xfId="38472" hidden="1"/>
    <cellStyle name="Comma [0] 2296" xfId="9103" hidden="1"/>
    <cellStyle name="Comma [0] 2296" xfId="38491" hidden="1"/>
    <cellStyle name="Comma [0] 2297" xfId="9110" hidden="1"/>
    <cellStyle name="Comma [0] 2297" xfId="38498" hidden="1"/>
    <cellStyle name="Comma [0] 2298" xfId="9117" hidden="1"/>
    <cellStyle name="Comma [0] 2298" xfId="38505" hidden="1"/>
    <cellStyle name="Comma [0] 2299" xfId="9122" hidden="1"/>
    <cellStyle name="Comma [0] 2299" xfId="38510" hidden="1"/>
    <cellStyle name="Comma [0] 23" xfId="151" hidden="1"/>
    <cellStyle name="Comma [0] 23" xfId="316" hidden="1"/>
    <cellStyle name="Comma [0] 23" xfId="228" hidden="1"/>
    <cellStyle name="Comma [0] 23" xfId="273" hidden="1"/>
    <cellStyle name="Comma [0] 23" xfId="499" hidden="1"/>
    <cellStyle name="Comma [0] 23" xfId="664" hidden="1"/>
    <cellStyle name="Comma [0] 23" xfId="576" hidden="1"/>
    <cellStyle name="Comma [0] 23" xfId="621" hidden="1"/>
    <cellStyle name="Comma [0] 23" xfId="837" hidden="1"/>
    <cellStyle name="Comma [0] 23" xfId="1002" hidden="1"/>
    <cellStyle name="Comma [0] 23" xfId="914" hidden="1"/>
    <cellStyle name="Comma [0] 23" xfId="959" hidden="1"/>
    <cellStyle name="Comma [0] 23" xfId="1179" hidden="1"/>
    <cellStyle name="Comma [0] 23" xfId="1344" hidden="1"/>
    <cellStyle name="Comma [0] 23" xfId="1256" hidden="1"/>
    <cellStyle name="Comma [0] 23" xfId="1301" hidden="1"/>
    <cellStyle name="Comma [0] 23" xfId="1507" hidden="1"/>
    <cellStyle name="Comma [0] 23" xfId="1672" hidden="1"/>
    <cellStyle name="Comma [0] 23" xfId="1584" hidden="1"/>
    <cellStyle name="Comma [0] 23" xfId="1629" hidden="1"/>
    <cellStyle name="Comma [0] 23" xfId="1835" hidden="1"/>
    <cellStyle name="Comma [0] 23" xfId="2000" hidden="1"/>
    <cellStyle name="Comma [0] 23" xfId="1912" hidden="1"/>
    <cellStyle name="Comma [0] 23" xfId="1957" hidden="1"/>
    <cellStyle name="Comma [0] 23" xfId="2166" hidden="1"/>
    <cellStyle name="Comma [0] 23" xfId="2330" hidden="1"/>
    <cellStyle name="Comma [0] 23" xfId="2243" hidden="1"/>
    <cellStyle name="Comma [0] 23" xfId="2079" hidden="1"/>
    <cellStyle name="Comma [0] 23" xfId="4547" hidden="1"/>
    <cellStyle name="Comma [0] 23" xfId="33935" hidden="1"/>
    <cellStyle name="Comma [0] 23" xfId="61220" hidden="1"/>
    <cellStyle name="Comma [0] 23" xfId="61302" hidden="1"/>
    <cellStyle name="Comma [0] 23" xfId="61386" hidden="1"/>
    <cellStyle name="Comma [0] 23" xfId="61468" hidden="1"/>
    <cellStyle name="Comma [0] 23" xfId="61551" hidden="1"/>
    <cellStyle name="Comma [0] 23" xfId="61633" hidden="1"/>
    <cellStyle name="Comma [0] 23" xfId="61713" hidden="1"/>
    <cellStyle name="Comma [0] 23" xfId="61795" hidden="1"/>
    <cellStyle name="Comma [0] 23" xfId="61877" hidden="1"/>
    <cellStyle name="Comma [0] 23" xfId="61959" hidden="1"/>
    <cellStyle name="Comma [0] 23" xfId="62043" hidden="1"/>
    <cellStyle name="Comma [0] 23" xfId="62125" hidden="1"/>
    <cellStyle name="Comma [0] 23" xfId="62207" hidden="1"/>
    <cellStyle name="Comma [0] 23" xfId="62289" hidden="1"/>
    <cellStyle name="Comma [0] 23" xfId="62369" hidden="1"/>
    <cellStyle name="Comma [0] 23" xfId="62451" hidden="1"/>
    <cellStyle name="Comma [0] 23" xfId="62526" hidden="1"/>
    <cellStyle name="Comma [0] 23" xfId="62608" hidden="1"/>
    <cellStyle name="Comma [0] 23" xfId="62692" hidden="1"/>
    <cellStyle name="Comma [0] 23" xfId="62774" hidden="1"/>
    <cellStyle name="Comma [0] 23" xfId="62856" hidden="1"/>
    <cellStyle name="Comma [0] 23" xfId="62938" hidden="1"/>
    <cellStyle name="Comma [0] 23" xfId="63018" hidden="1"/>
    <cellStyle name="Comma [0] 23" xfId="63100" hidden="1"/>
    <cellStyle name="Comma [0] 230" xfId="4930" hidden="1"/>
    <cellStyle name="Comma [0] 230" xfId="34318" hidden="1"/>
    <cellStyle name="Comma [0] 2300" xfId="9109" hidden="1"/>
    <cellStyle name="Comma [0] 2300" xfId="38497" hidden="1"/>
    <cellStyle name="Comma [0] 2301" xfId="9114" hidden="1"/>
    <cellStyle name="Comma [0] 2301" xfId="38502" hidden="1"/>
    <cellStyle name="Comma [0] 2302" xfId="9126" hidden="1"/>
    <cellStyle name="Comma [0] 2302" xfId="38514" hidden="1"/>
    <cellStyle name="Comma [0] 2303" xfId="9128" hidden="1"/>
    <cellStyle name="Comma [0] 2303" xfId="38516" hidden="1"/>
    <cellStyle name="Comma [0] 2304" xfId="9099" hidden="1"/>
    <cellStyle name="Comma [0] 2304" xfId="38487" hidden="1"/>
    <cellStyle name="Comma [0] 2305" xfId="9088" hidden="1"/>
    <cellStyle name="Comma [0] 2305" xfId="38476" hidden="1"/>
    <cellStyle name="Comma [0] 2306" xfId="9139" hidden="1"/>
    <cellStyle name="Comma [0] 2306" xfId="38527" hidden="1"/>
    <cellStyle name="Comma [0] 2307" xfId="9148" hidden="1"/>
    <cellStyle name="Comma [0] 2307" xfId="38536" hidden="1"/>
    <cellStyle name="Comma [0] 2308" xfId="9159" hidden="1"/>
    <cellStyle name="Comma [0] 2308" xfId="38547" hidden="1"/>
    <cellStyle name="Comma [0] 2309" xfId="9165" hidden="1"/>
    <cellStyle name="Comma [0] 2309" xfId="38553" hidden="1"/>
    <cellStyle name="Comma [0] 231" xfId="4935" hidden="1"/>
    <cellStyle name="Comma [0] 231" xfId="34323" hidden="1"/>
    <cellStyle name="Comma [0] 2310" xfId="9147" hidden="1"/>
    <cellStyle name="Comma [0] 2310" xfId="38535" hidden="1"/>
    <cellStyle name="Comma [0] 2311" xfId="9157" hidden="1"/>
    <cellStyle name="Comma [0] 2311" xfId="38545" hidden="1"/>
    <cellStyle name="Comma [0] 2312" xfId="9177" hidden="1"/>
    <cellStyle name="Comma [0] 2312" xfId="38565" hidden="1"/>
    <cellStyle name="Comma [0] 2313" xfId="9179" hidden="1"/>
    <cellStyle name="Comma [0] 2313" xfId="38567" hidden="1"/>
    <cellStyle name="Comma [0] 2314" xfId="9130" hidden="1"/>
    <cellStyle name="Comma [0] 2314" xfId="38518" hidden="1"/>
    <cellStyle name="Comma [0] 2315" xfId="9091" hidden="1"/>
    <cellStyle name="Comma [0] 2315" xfId="38479" hidden="1"/>
    <cellStyle name="Comma [0] 2316" xfId="9133" hidden="1"/>
    <cellStyle name="Comma [0] 2316" xfId="38521" hidden="1"/>
    <cellStyle name="Comma [0] 2317" xfId="9096" hidden="1"/>
    <cellStyle name="Comma [0] 2317" xfId="38484" hidden="1"/>
    <cellStyle name="Comma [0] 2318" xfId="9098" hidden="1"/>
    <cellStyle name="Comma [0] 2318" xfId="38486" hidden="1"/>
    <cellStyle name="Comma [0] 2319" xfId="9184" hidden="1"/>
    <cellStyle name="Comma [0] 2319" xfId="38572" hidden="1"/>
    <cellStyle name="Comma [0] 232" xfId="4389" hidden="1"/>
    <cellStyle name="Comma [0] 232" xfId="33778" hidden="1"/>
    <cellStyle name="Comma [0] 2320" xfId="9087" hidden="1"/>
    <cellStyle name="Comma [0] 2320" xfId="38475" hidden="1"/>
    <cellStyle name="Comma [0] 2321" xfId="9095" hidden="1"/>
    <cellStyle name="Comma [0] 2321" xfId="38483" hidden="1"/>
    <cellStyle name="Comma [0] 2322" xfId="9196" hidden="1"/>
    <cellStyle name="Comma [0] 2322" xfId="38584" hidden="1"/>
    <cellStyle name="Comma [0] 2323" xfId="9198" hidden="1"/>
    <cellStyle name="Comma [0] 2323" xfId="38586" hidden="1"/>
    <cellStyle name="Comma [0] 2324" xfId="9187" hidden="1"/>
    <cellStyle name="Comma [0] 2324" xfId="38575" hidden="1"/>
    <cellStyle name="Comma [0] 2325" xfId="9195" hidden="1"/>
    <cellStyle name="Comma [0] 2325" xfId="38583" hidden="1"/>
    <cellStyle name="Comma [0] 2326" xfId="9093" hidden="1"/>
    <cellStyle name="Comma [0] 2326" xfId="38481" hidden="1"/>
    <cellStyle name="Comma [0] 2327" xfId="9181" hidden="1"/>
    <cellStyle name="Comma [0] 2327" xfId="38569" hidden="1"/>
    <cellStyle name="Comma [0] 2328" xfId="9214" hidden="1"/>
    <cellStyle name="Comma [0] 2328" xfId="38602" hidden="1"/>
    <cellStyle name="Comma [0] 2329" xfId="9222" hidden="1"/>
    <cellStyle name="Comma [0] 2329" xfId="38610" hidden="1"/>
    <cellStyle name="Comma [0] 233" xfId="4919" hidden="1"/>
    <cellStyle name="Comma [0] 233" xfId="34307" hidden="1"/>
    <cellStyle name="Comma [0] 2330" xfId="9131" hidden="1"/>
    <cellStyle name="Comma [0] 2330" xfId="38519" hidden="1"/>
    <cellStyle name="Comma [0] 2331" xfId="9210" hidden="1"/>
    <cellStyle name="Comma [0] 2331" xfId="38598" hidden="1"/>
    <cellStyle name="Comma [0] 2332" xfId="9231" hidden="1"/>
    <cellStyle name="Comma [0] 2332" xfId="38619" hidden="1"/>
    <cellStyle name="Comma [0] 2333" xfId="9233" hidden="1"/>
    <cellStyle name="Comma [0] 2333" xfId="38621" hidden="1"/>
    <cellStyle name="Comma [0] 2334" xfId="9192" hidden="1"/>
    <cellStyle name="Comma [0] 2334" xfId="38580" hidden="1"/>
    <cellStyle name="Comma [0] 2335" xfId="9137" hidden="1"/>
    <cellStyle name="Comma [0] 2335" xfId="38525" hidden="1"/>
    <cellStyle name="Comma [0] 2336" xfId="9190" hidden="1"/>
    <cellStyle name="Comma [0] 2336" xfId="38578" hidden="1"/>
    <cellStyle name="Comma [0] 2337" xfId="9174" hidden="1"/>
    <cellStyle name="Comma [0] 2337" xfId="38562" hidden="1"/>
    <cellStyle name="Comma [0] 2338" xfId="9170" hidden="1"/>
    <cellStyle name="Comma [0] 2338" xfId="38558" hidden="1"/>
    <cellStyle name="Comma [0] 2339" xfId="9241" hidden="1"/>
    <cellStyle name="Comma [0] 2339" xfId="38629" hidden="1"/>
    <cellStyle name="Comma [0] 234" xfId="4824" hidden="1"/>
    <cellStyle name="Comma [0] 234" xfId="34212" hidden="1"/>
    <cellStyle name="Comma [0] 2340" xfId="9107" hidden="1"/>
    <cellStyle name="Comma [0] 2340" xfId="38495" hidden="1"/>
    <cellStyle name="Comma [0] 2341" xfId="9100" hidden="1"/>
    <cellStyle name="Comma [0] 2341" xfId="38488" hidden="1"/>
    <cellStyle name="Comma [0] 2342" xfId="9249" hidden="1"/>
    <cellStyle name="Comma [0] 2342" xfId="38637" hidden="1"/>
    <cellStyle name="Comma [0] 2343" xfId="9251" hidden="1"/>
    <cellStyle name="Comma [0] 2343" xfId="38639" hidden="1"/>
    <cellStyle name="Comma [0] 2344" xfId="9200" hidden="1"/>
    <cellStyle name="Comma [0] 2344" xfId="38588" hidden="1"/>
    <cellStyle name="Comma [0] 2345" xfId="9176" hidden="1"/>
    <cellStyle name="Comma [0] 2345" xfId="38564" hidden="1"/>
    <cellStyle name="Comma [0] 2346" xfId="9211" hidden="1"/>
    <cellStyle name="Comma [0] 2346" xfId="38599" hidden="1"/>
    <cellStyle name="Comma [0] 2347" xfId="9143" hidden="1"/>
    <cellStyle name="Comma [0] 2347" xfId="38531" hidden="1"/>
    <cellStyle name="Comma [0] 2348" xfId="9213" hidden="1"/>
    <cellStyle name="Comma [0] 2348" xfId="38601" hidden="1"/>
    <cellStyle name="Comma [0] 2349" xfId="9258" hidden="1"/>
    <cellStyle name="Comma [0] 2349" xfId="38646" hidden="1"/>
    <cellStyle name="Comma [0] 235" xfId="4970" hidden="1"/>
    <cellStyle name="Comma [0] 235" xfId="34358" hidden="1"/>
    <cellStyle name="Comma [0] 2350" xfId="9201" hidden="1"/>
    <cellStyle name="Comma [0] 2350" xfId="38589" hidden="1"/>
    <cellStyle name="Comma [0] 2351" xfId="9158" hidden="1"/>
    <cellStyle name="Comma [0] 2351" xfId="38546" hidden="1"/>
    <cellStyle name="Comma [0] 2352" xfId="9264" hidden="1"/>
    <cellStyle name="Comma [0] 2352" xfId="38652" hidden="1"/>
    <cellStyle name="Comma [0] 2353" xfId="9266" hidden="1"/>
    <cellStyle name="Comma [0] 2353" xfId="38654" hidden="1"/>
    <cellStyle name="Comma [0] 2354" xfId="9219" hidden="1"/>
    <cellStyle name="Comma [0] 2354" xfId="38607" hidden="1"/>
    <cellStyle name="Comma [0] 2355" xfId="9225" hidden="1"/>
    <cellStyle name="Comma [0] 2355" xfId="38613" hidden="1"/>
    <cellStyle name="Comma [0] 2356" xfId="9106" hidden="1"/>
    <cellStyle name="Comma [0] 2356" xfId="38494" hidden="1"/>
    <cellStyle name="Comma [0] 2357" xfId="9175" hidden="1"/>
    <cellStyle name="Comma [0] 2357" xfId="38563" hidden="1"/>
    <cellStyle name="Comma [0] 2358" xfId="9183" hidden="1"/>
    <cellStyle name="Comma [0] 2358" xfId="38571" hidden="1"/>
    <cellStyle name="Comma [0] 2359" xfId="9272" hidden="1"/>
    <cellStyle name="Comma [0] 2359" xfId="38660" hidden="1"/>
    <cellStyle name="Comma [0] 236" xfId="4917" hidden="1"/>
    <cellStyle name="Comma [0] 236" xfId="34305" hidden="1"/>
    <cellStyle name="Comma [0] 2360" xfId="9186" hidden="1"/>
    <cellStyle name="Comma [0] 2360" xfId="38574" hidden="1"/>
    <cellStyle name="Comma [0] 2361" xfId="9146" hidden="1"/>
    <cellStyle name="Comma [0] 2361" xfId="38534" hidden="1"/>
    <cellStyle name="Comma [0] 2362" xfId="9277" hidden="1"/>
    <cellStyle name="Comma [0] 2362" xfId="38665" hidden="1"/>
    <cellStyle name="Comma [0] 2363" xfId="9279" hidden="1"/>
    <cellStyle name="Comma [0] 2363" xfId="38667" hidden="1"/>
    <cellStyle name="Comma [0] 2364" xfId="9238" hidden="1"/>
    <cellStyle name="Comma [0] 2364" xfId="38626" hidden="1"/>
    <cellStyle name="Comma [0] 2365" xfId="9244" hidden="1"/>
    <cellStyle name="Comma [0] 2365" xfId="38632" hidden="1"/>
    <cellStyle name="Comma [0] 2366" xfId="9145" hidden="1"/>
    <cellStyle name="Comma [0] 2366" xfId="38533" hidden="1"/>
    <cellStyle name="Comma [0] 2367" xfId="9226" hidden="1"/>
    <cellStyle name="Comma [0] 2367" xfId="38614" hidden="1"/>
    <cellStyle name="Comma [0] 2368" xfId="9205" hidden="1"/>
    <cellStyle name="Comma [0] 2368" xfId="38593" hidden="1"/>
    <cellStyle name="Comma [0] 2369" xfId="9283" hidden="1"/>
    <cellStyle name="Comma [0] 2369" xfId="38671" hidden="1"/>
    <cellStyle name="Comma [0] 237" xfId="4856" hidden="1"/>
    <cellStyle name="Comma [0] 237" xfId="34244" hidden="1"/>
    <cellStyle name="Comma [0] 2370" xfId="9224" hidden="1"/>
    <cellStyle name="Comma [0] 2370" xfId="38612" hidden="1"/>
    <cellStyle name="Comma [0] 2371" xfId="9162" hidden="1"/>
    <cellStyle name="Comma [0] 2371" xfId="38550" hidden="1"/>
    <cellStyle name="Comma [0] 2372" xfId="9290" hidden="1"/>
    <cellStyle name="Comma [0] 2372" xfId="38678" hidden="1"/>
    <cellStyle name="Comma [0] 2373" xfId="9292" hidden="1"/>
    <cellStyle name="Comma [0] 2373" xfId="38680" hidden="1"/>
    <cellStyle name="Comma [0] 2374" xfId="9256" hidden="1"/>
    <cellStyle name="Comma [0] 2374" xfId="38644" hidden="1"/>
    <cellStyle name="Comma [0] 2375" xfId="9261" hidden="1"/>
    <cellStyle name="Comma [0] 2375" xfId="38649" hidden="1"/>
    <cellStyle name="Comma [0] 2376" xfId="9090" hidden="1"/>
    <cellStyle name="Comma [0] 2376" xfId="38478" hidden="1"/>
    <cellStyle name="Comma [0] 2377" xfId="9245" hidden="1"/>
    <cellStyle name="Comma [0] 2377" xfId="38633" hidden="1"/>
    <cellStyle name="Comma [0] 2378" xfId="9150" hidden="1"/>
    <cellStyle name="Comma [0] 2378" xfId="38538" hidden="1"/>
    <cellStyle name="Comma [0] 2379" xfId="9296" hidden="1"/>
    <cellStyle name="Comma [0] 2379" xfId="38684" hidden="1"/>
    <cellStyle name="Comma [0] 238" xfId="4974" hidden="1"/>
    <cellStyle name="Comma [0] 238" xfId="34362" hidden="1"/>
    <cellStyle name="Comma [0] 2380" xfId="9243" hidden="1"/>
    <cellStyle name="Comma [0] 2380" xfId="38631" hidden="1"/>
    <cellStyle name="Comma [0] 2381" xfId="9182" hidden="1"/>
    <cellStyle name="Comma [0] 2381" xfId="38570" hidden="1"/>
    <cellStyle name="Comma [0] 2382" xfId="9300" hidden="1"/>
    <cellStyle name="Comma [0] 2382" xfId="38688" hidden="1"/>
    <cellStyle name="Comma [0] 2383" xfId="9302" hidden="1"/>
    <cellStyle name="Comma [0] 2383" xfId="38690" hidden="1"/>
    <cellStyle name="Comma [0] 2384" xfId="9270" hidden="1"/>
    <cellStyle name="Comma [0] 2384" xfId="38658" hidden="1"/>
    <cellStyle name="Comma [0] 2385" xfId="9274" hidden="1"/>
    <cellStyle name="Comma [0] 2385" xfId="38662" hidden="1"/>
    <cellStyle name="Comma [0] 2386" xfId="9164" hidden="1"/>
    <cellStyle name="Comma [0] 2386" xfId="38552" hidden="1"/>
    <cellStyle name="Comma [0] 2387" xfId="9262" hidden="1"/>
    <cellStyle name="Comma [0] 2387" xfId="38650" hidden="1"/>
    <cellStyle name="Comma [0] 2388" xfId="9154" hidden="1"/>
    <cellStyle name="Comma [0] 2388" xfId="38542" hidden="1"/>
    <cellStyle name="Comma [0] 2389" xfId="9306" hidden="1"/>
    <cellStyle name="Comma [0] 2389" xfId="38694" hidden="1"/>
    <cellStyle name="Comma [0] 239" xfId="4976" hidden="1"/>
    <cellStyle name="Comma [0] 239" xfId="34364" hidden="1"/>
    <cellStyle name="Comma [0] 2390" xfId="9260" hidden="1"/>
    <cellStyle name="Comma [0] 2390" xfId="38648" hidden="1"/>
    <cellStyle name="Comma [0] 2391" xfId="9229" hidden="1"/>
    <cellStyle name="Comma [0] 2391" xfId="38617" hidden="1"/>
    <cellStyle name="Comma [0] 2392" xfId="9310" hidden="1"/>
    <cellStyle name="Comma [0] 2392" xfId="38698" hidden="1"/>
    <cellStyle name="Comma [0] 2393" xfId="9312" hidden="1"/>
    <cellStyle name="Comma [0] 2393" xfId="38700" hidden="1"/>
    <cellStyle name="Comma [0] 2394" xfId="9298" hidden="1"/>
    <cellStyle name="Comma [0] 2394" xfId="38686" hidden="1"/>
    <cellStyle name="Comma [0] 2395" xfId="9285" hidden="1"/>
    <cellStyle name="Comma [0] 2395" xfId="38673" hidden="1"/>
    <cellStyle name="Comma [0] 2396" xfId="9309" hidden="1"/>
    <cellStyle name="Comma [0] 2396" xfId="38697" hidden="1"/>
    <cellStyle name="Comma [0] 2397" xfId="9275" hidden="1"/>
    <cellStyle name="Comma [0] 2397" xfId="38663" hidden="1"/>
    <cellStyle name="Comma [0] 2398" xfId="9247" hidden="1"/>
    <cellStyle name="Comma [0] 2398" xfId="38635" hidden="1"/>
    <cellStyle name="Comma [0] 2399" xfId="9314" hidden="1"/>
    <cellStyle name="Comma [0] 2399" xfId="38702" hidden="1"/>
    <cellStyle name="Comma [0] 24" xfId="153" hidden="1"/>
    <cellStyle name="Comma [0] 24" xfId="318" hidden="1"/>
    <cellStyle name="Comma [0] 24" xfId="226" hidden="1"/>
    <cellStyle name="Comma [0] 24" xfId="53" hidden="1"/>
    <cellStyle name="Comma [0] 24" xfId="501" hidden="1"/>
    <cellStyle name="Comma [0] 24" xfId="666" hidden="1"/>
    <cellStyle name="Comma [0] 24" xfId="574" hidden="1"/>
    <cellStyle name="Comma [0] 24" xfId="401" hidden="1"/>
    <cellStyle name="Comma [0] 24" xfId="839" hidden="1"/>
    <cellStyle name="Comma [0] 24" xfId="1004" hidden="1"/>
    <cellStyle name="Comma [0] 24" xfId="912" hidden="1"/>
    <cellStyle name="Comma [0] 24" xfId="739" hidden="1"/>
    <cellStyle name="Comma [0] 24" xfId="1181" hidden="1"/>
    <cellStyle name="Comma [0] 24" xfId="1346" hidden="1"/>
    <cellStyle name="Comma [0] 24" xfId="1254" hidden="1"/>
    <cellStyle name="Comma [0] 24" xfId="1081" hidden="1"/>
    <cellStyle name="Comma [0] 24" xfId="1509" hidden="1"/>
    <cellStyle name="Comma [0] 24" xfId="1674" hidden="1"/>
    <cellStyle name="Comma [0] 24" xfId="1582" hidden="1"/>
    <cellStyle name="Comma [0] 24" xfId="1409" hidden="1"/>
    <cellStyle name="Comma [0] 24" xfId="1837" hidden="1"/>
    <cellStyle name="Comma [0] 24" xfId="2002" hidden="1"/>
    <cellStyle name="Comma [0] 24" xfId="1910" hidden="1"/>
    <cellStyle name="Comma [0] 24" xfId="1737" hidden="1"/>
    <cellStyle name="Comma [0] 24" xfId="2168" hidden="1"/>
    <cellStyle name="Comma [0] 24" xfId="2332" hidden="1"/>
    <cellStyle name="Comma [0] 24" xfId="2241" hidden="1"/>
    <cellStyle name="Comma [0] 24" xfId="2065" hidden="1"/>
    <cellStyle name="Comma [0] 24" xfId="4503" hidden="1"/>
    <cellStyle name="Comma [0] 24" xfId="33892" hidden="1"/>
    <cellStyle name="Comma [0] 24" xfId="61222" hidden="1"/>
    <cellStyle name="Comma [0] 24" xfId="61304" hidden="1"/>
    <cellStyle name="Comma [0] 24" xfId="61388" hidden="1"/>
    <cellStyle name="Comma [0] 24" xfId="61470" hidden="1"/>
    <cellStyle name="Comma [0] 24" xfId="61553" hidden="1"/>
    <cellStyle name="Comma [0] 24" xfId="61635" hidden="1"/>
    <cellStyle name="Comma [0] 24" xfId="61715" hidden="1"/>
    <cellStyle name="Comma [0] 24" xfId="61797" hidden="1"/>
    <cellStyle name="Comma [0] 24" xfId="61879" hidden="1"/>
    <cellStyle name="Comma [0] 24" xfId="61961" hidden="1"/>
    <cellStyle name="Comma [0] 24" xfId="62045" hidden="1"/>
    <cellStyle name="Comma [0] 24" xfId="62127" hidden="1"/>
    <cellStyle name="Comma [0] 24" xfId="62209" hidden="1"/>
    <cellStyle name="Comma [0] 24" xfId="62291" hidden="1"/>
    <cellStyle name="Comma [0] 24" xfId="62371" hidden="1"/>
    <cellStyle name="Comma [0] 24" xfId="62453" hidden="1"/>
    <cellStyle name="Comma [0] 24" xfId="62528" hidden="1"/>
    <cellStyle name="Comma [0] 24" xfId="62610" hidden="1"/>
    <cellStyle name="Comma [0] 24" xfId="62694" hidden="1"/>
    <cellStyle name="Comma [0] 24" xfId="62776" hidden="1"/>
    <cellStyle name="Comma [0] 24" xfId="62858" hidden="1"/>
    <cellStyle name="Comma [0] 24" xfId="62940" hidden="1"/>
    <cellStyle name="Comma [0] 24" xfId="63020" hidden="1"/>
    <cellStyle name="Comma [0] 24" xfId="63102" hidden="1"/>
    <cellStyle name="Comma [0] 240" xfId="4944" hidden="1"/>
    <cellStyle name="Comma [0] 240" xfId="34332" hidden="1"/>
    <cellStyle name="Comma [0] 2400" xfId="9271" hidden="1"/>
    <cellStyle name="Comma [0] 2400" xfId="38659" hidden="1"/>
    <cellStyle name="Comma [0] 2401" xfId="9305" hidden="1"/>
    <cellStyle name="Comma [0] 2401" xfId="38693" hidden="1"/>
    <cellStyle name="Comma [0] 2402" xfId="9318" hidden="1"/>
    <cellStyle name="Comma [0] 2402" xfId="38706" hidden="1"/>
    <cellStyle name="Comma [0] 2403" xfId="9320" hidden="1"/>
    <cellStyle name="Comma [0] 2403" xfId="38708" hidden="1"/>
    <cellStyle name="Comma [0] 2404" xfId="9188" hidden="1"/>
    <cellStyle name="Comma [0] 2404" xfId="38576" hidden="1"/>
    <cellStyle name="Comma [0] 2405" xfId="9308" hidden="1"/>
    <cellStyle name="Comma [0] 2405" xfId="38696" hidden="1"/>
    <cellStyle name="Comma [0] 2406" xfId="9248" hidden="1"/>
    <cellStyle name="Comma [0] 2406" xfId="38636" hidden="1"/>
    <cellStyle name="Comma [0] 2407" xfId="9282" hidden="1"/>
    <cellStyle name="Comma [0] 2407" xfId="38670" hidden="1"/>
    <cellStyle name="Comma [0] 2408" xfId="9295" hidden="1"/>
    <cellStyle name="Comma [0] 2408" xfId="38683" hidden="1"/>
    <cellStyle name="Comma [0] 2409" xfId="9323" hidden="1"/>
    <cellStyle name="Comma [0] 2409" xfId="38711" hidden="1"/>
    <cellStyle name="Comma [0] 241" xfId="4948" hidden="1"/>
    <cellStyle name="Comma [0] 241" xfId="34336" hidden="1"/>
    <cellStyle name="Comma [0] 2410" xfId="9286" hidden="1"/>
    <cellStyle name="Comma [0] 2410" xfId="38674" hidden="1"/>
    <cellStyle name="Comma [0] 2411" xfId="9246" hidden="1"/>
    <cellStyle name="Comma [0] 2411" xfId="38634" hidden="1"/>
    <cellStyle name="Comma [0] 2412" xfId="9326" hidden="1"/>
    <cellStyle name="Comma [0] 2412" xfId="38714" hidden="1"/>
    <cellStyle name="Comma [0] 2413" xfId="9328" hidden="1"/>
    <cellStyle name="Comma [0] 2413" xfId="38716" hidden="1"/>
    <cellStyle name="Comma [0] 2414" xfId="9047" hidden="1"/>
    <cellStyle name="Comma [0] 2414" xfId="38435" hidden="1"/>
    <cellStyle name="Comma [0] 2415" xfId="9029" hidden="1"/>
    <cellStyle name="Comma [0] 2415" xfId="38417" hidden="1"/>
    <cellStyle name="Comma [0] 2416" xfId="9332" hidden="1"/>
    <cellStyle name="Comma [0] 2416" xfId="38720" hidden="1"/>
    <cellStyle name="Comma [0] 2417" xfId="9339" hidden="1"/>
    <cellStyle name="Comma [0] 2417" xfId="38727" hidden="1"/>
    <cellStyle name="Comma [0] 2418" xfId="9341" hidden="1"/>
    <cellStyle name="Comma [0] 2418" xfId="38729" hidden="1"/>
    <cellStyle name="Comma [0] 2419" xfId="9331" hidden="1"/>
    <cellStyle name="Comma [0] 2419" xfId="38719" hidden="1"/>
    <cellStyle name="Comma [0] 242" xfId="4838" hidden="1"/>
    <cellStyle name="Comma [0] 242" xfId="34226" hidden="1"/>
    <cellStyle name="Comma [0] 2420" xfId="9337" hidden="1"/>
    <cellStyle name="Comma [0] 2420" xfId="38725" hidden="1"/>
    <cellStyle name="Comma [0] 2421" xfId="9344" hidden="1"/>
    <cellStyle name="Comma [0] 2421" xfId="38732" hidden="1"/>
    <cellStyle name="Comma [0] 2422" xfId="9346" hidden="1"/>
    <cellStyle name="Comma [0] 2422" xfId="38734" hidden="1"/>
    <cellStyle name="Comma [0] 2423" xfId="9121" hidden="1"/>
    <cellStyle name="Comma [0] 2423" xfId="38509" hidden="1"/>
    <cellStyle name="Comma [0] 2424" xfId="9077" hidden="1"/>
    <cellStyle name="Comma [0] 2424" xfId="38465" hidden="1"/>
    <cellStyle name="Comma [0] 2425" xfId="9357" hidden="1"/>
    <cellStyle name="Comma [0] 2425" xfId="38745" hidden="1"/>
    <cellStyle name="Comma [0] 2426" xfId="9366" hidden="1"/>
    <cellStyle name="Comma [0] 2426" xfId="38754" hidden="1"/>
    <cellStyle name="Comma [0] 2427" xfId="9377" hidden="1"/>
    <cellStyle name="Comma [0] 2427" xfId="38765" hidden="1"/>
    <cellStyle name="Comma [0] 2428" xfId="9383" hidden="1"/>
    <cellStyle name="Comma [0] 2428" xfId="38771" hidden="1"/>
    <cellStyle name="Comma [0] 2429" xfId="9365" hidden="1"/>
    <cellStyle name="Comma [0] 2429" xfId="38753" hidden="1"/>
    <cellStyle name="Comma [0] 243" xfId="4936" hidden="1"/>
    <cellStyle name="Comma [0] 243" xfId="34324" hidden="1"/>
    <cellStyle name="Comma [0] 2430" xfId="9375" hidden="1"/>
    <cellStyle name="Comma [0] 2430" xfId="38763" hidden="1"/>
    <cellStyle name="Comma [0] 2431" xfId="9395" hidden="1"/>
    <cellStyle name="Comma [0] 2431" xfId="38783" hidden="1"/>
    <cellStyle name="Comma [0] 2432" xfId="9397" hidden="1"/>
    <cellStyle name="Comma [0] 2432" xfId="38785" hidden="1"/>
    <cellStyle name="Comma [0] 2433" xfId="9348" hidden="1"/>
    <cellStyle name="Comma [0] 2433" xfId="38736" hidden="1"/>
    <cellStyle name="Comma [0] 2434" xfId="9042" hidden="1"/>
    <cellStyle name="Comma [0] 2434" xfId="38430" hidden="1"/>
    <cellStyle name="Comma [0] 2435" xfId="9351" hidden="1"/>
    <cellStyle name="Comma [0] 2435" xfId="38739" hidden="1"/>
    <cellStyle name="Comma [0] 2436" xfId="9076" hidden="1"/>
    <cellStyle name="Comma [0] 2436" xfId="38464" hidden="1"/>
    <cellStyle name="Comma [0] 2437" xfId="9075" hidden="1"/>
    <cellStyle name="Comma [0] 2437" xfId="38463" hidden="1"/>
    <cellStyle name="Comma [0] 2438" xfId="9402" hidden="1"/>
    <cellStyle name="Comma [0] 2438" xfId="38790" hidden="1"/>
    <cellStyle name="Comma [0] 2439" xfId="9044" hidden="1"/>
    <cellStyle name="Comma [0] 2439" xfId="38432" hidden="1"/>
    <cellStyle name="Comma [0] 244" xfId="4828" hidden="1"/>
    <cellStyle name="Comma [0] 244" xfId="34216" hidden="1"/>
    <cellStyle name="Comma [0] 2440" xfId="9078" hidden="1"/>
    <cellStyle name="Comma [0] 2440" xfId="38466" hidden="1"/>
    <cellStyle name="Comma [0] 2441" xfId="9414" hidden="1"/>
    <cellStyle name="Comma [0] 2441" xfId="38802" hidden="1"/>
    <cellStyle name="Comma [0] 2442" xfId="9416" hidden="1"/>
    <cellStyle name="Comma [0] 2442" xfId="38804" hidden="1"/>
    <cellStyle name="Comma [0] 2443" xfId="9405" hidden="1"/>
    <cellStyle name="Comma [0] 2443" xfId="38793" hidden="1"/>
    <cellStyle name="Comma [0] 2444" xfId="9413" hidden="1"/>
    <cellStyle name="Comma [0] 2444" xfId="38801" hidden="1"/>
    <cellStyle name="Comma [0] 2445" xfId="9040" hidden="1"/>
    <cellStyle name="Comma [0] 2445" xfId="38428" hidden="1"/>
    <cellStyle name="Comma [0] 2446" xfId="9399" hidden="1"/>
    <cellStyle name="Comma [0] 2446" xfId="38787" hidden="1"/>
    <cellStyle name="Comma [0] 2447" xfId="9432" hidden="1"/>
    <cellStyle name="Comma [0] 2447" xfId="38820" hidden="1"/>
    <cellStyle name="Comma [0] 2448" xfId="9440" hidden="1"/>
    <cellStyle name="Comma [0] 2448" xfId="38828" hidden="1"/>
    <cellStyle name="Comma [0] 2449" xfId="9349" hidden="1"/>
    <cellStyle name="Comma [0] 2449" xfId="38737" hidden="1"/>
    <cellStyle name="Comma [0] 245" xfId="4980" hidden="1"/>
    <cellStyle name="Comma [0] 245" xfId="34368" hidden="1"/>
    <cellStyle name="Comma [0] 2450" xfId="9428" hidden="1"/>
    <cellStyle name="Comma [0] 2450" xfId="38816" hidden="1"/>
    <cellStyle name="Comma [0] 2451" xfId="9449" hidden="1"/>
    <cellStyle name="Comma [0] 2451" xfId="38837" hidden="1"/>
    <cellStyle name="Comma [0] 2452" xfId="9451" hidden="1"/>
    <cellStyle name="Comma [0] 2452" xfId="38839" hidden="1"/>
    <cellStyle name="Comma [0] 2453" xfId="9410" hidden="1"/>
    <cellStyle name="Comma [0] 2453" xfId="38798" hidden="1"/>
    <cellStyle name="Comma [0] 2454" xfId="9355" hidden="1"/>
    <cellStyle name="Comma [0] 2454" xfId="38743" hidden="1"/>
    <cellStyle name="Comma [0] 2455" xfId="9408" hidden="1"/>
    <cellStyle name="Comma [0] 2455" xfId="38796" hidden="1"/>
    <cellStyle name="Comma [0] 2456" xfId="9392" hidden="1"/>
    <cellStyle name="Comma [0] 2456" xfId="38780" hidden="1"/>
    <cellStyle name="Comma [0] 2457" xfId="9388" hidden="1"/>
    <cellStyle name="Comma [0] 2457" xfId="38776" hidden="1"/>
    <cellStyle name="Comma [0] 2458" xfId="9459" hidden="1"/>
    <cellStyle name="Comma [0] 2458" xfId="38847" hidden="1"/>
    <cellStyle name="Comma [0] 2459" xfId="9032" hidden="1"/>
    <cellStyle name="Comma [0] 2459" xfId="38420" hidden="1"/>
    <cellStyle name="Comma [0] 246" xfId="4934" hidden="1"/>
    <cellStyle name="Comma [0] 246" xfId="34322" hidden="1"/>
    <cellStyle name="Comma [0] 2460" xfId="9120" hidden="1"/>
    <cellStyle name="Comma [0] 2460" xfId="38508" hidden="1"/>
    <cellStyle name="Comma [0] 2461" xfId="9467" hidden="1"/>
    <cellStyle name="Comma [0] 2461" xfId="38855" hidden="1"/>
    <cellStyle name="Comma [0] 2462" xfId="9469" hidden="1"/>
    <cellStyle name="Comma [0] 2462" xfId="38857" hidden="1"/>
    <cellStyle name="Comma [0] 2463" xfId="9418" hidden="1"/>
    <cellStyle name="Comma [0] 2463" xfId="38806" hidden="1"/>
    <cellStyle name="Comma [0] 2464" xfId="9394" hidden="1"/>
    <cellStyle name="Comma [0] 2464" xfId="38782" hidden="1"/>
    <cellStyle name="Comma [0] 2465" xfId="9429" hidden="1"/>
    <cellStyle name="Comma [0] 2465" xfId="38817" hidden="1"/>
    <cellStyle name="Comma [0] 2466" xfId="9361" hidden="1"/>
    <cellStyle name="Comma [0] 2466" xfId="38749" hidden="1"/>
    <cellStyle name="Comma [0] 2467" xfId="9431" hidden="1"/>
    <cellStyle name="Comma [0] 2467" xfId="38819" hidden="1"/>
    <cellStyle name="Comma [0] 2468" xfId="9476" hidden="1"/>
    <cellStyle name="Comma [0] 2468" xfId="38864" hidden="1"/>
    <cellStyle name="Comma [0] 2469" xfId="9419" hidden="1"/>
    <cellStyle name="Comma [0] 2469" xfId="38807" hidden="1"/>
    <cellStyle name="Comma [0] 247" xfId="4903" hidden="1"/>
    <cellStyle name="Comma [0] 247" xfId="34291" hidden="1"/>
    <cellStyle name="Comma [0] 2470" xfId="9376" hidden="1"/>
    <cellStyle name="Comma [0] 2470" xfId="38764" hidden="1"/>
    <cellStyle name="Comma [0] 2471" xfId="9482" hidden="1"/>
    <cellStyle name="Comma [0] 2471" xfId="38870" hidden="1"/>
    <cellStyle name="Comma [0] 2472" xfId="9484" hidden="1"/>
    <cellStyle name="Comma [0] 2472" xfId="38872" hidden="1"/>
    <cellStyle name="Comma [0] 2473" xfId="9437" hidden="1"/>
    <cellStyle name="Comma [0] 2473" xfId="38825" hidden="1"/>
    <cellStyle name="Comma [0] 2474" xfId="9443" hidden="1"/>
    <cellStyle name="Comma [0] 2474" xfId="38831" hidden="1"/>
    <cellStyle name="Comma [0] 2475" xfId="9069" hidden="1"/>
    <cellStyle name="Comma [0] 2475" xfId="38457" hidden="1"/>
    <cellStyle name="Comma [0] 2476" xfId="9393" hidden="1"/>
    <cellStyle name="Comma [0] 2476" xfId="38781" hidden="1"/>
    <cellStyle name="Comma [0] 2477" xfId="9401" hidden="1"/>
    <cellStyle name="Comma [0] 2477" xfId="38789" hidden="1"/>
    <cellStyle name="Comma [0] 2478" xfId="9490" hidden="1"/>
    <cellStyle name="Comma [0] 2478" xfId="38878" hidden="1"/>
    <cellStyle name="Comma [0] 2479" xfId="9404" hidden="1"/>
    <cellStyle name="Comma [0] 2479" xfId="38792" hidden="1"/>
    <cellStyle name="Comma [0] 248" xfId="4984" hidden="1"/>
    <cellStyle name="Comma [0] 248" xfId="34372" hidden="1"/>
    <cellStyle name="Comma [0] 2480" xfId="9364" hidden="1"/>
    <cellStyle name="Comma [0] 2480" xfId="38752" hidden="1"/>
    <cellStyle name="Comma [0] 2481" xfId="9495" hidden="1"/>
    <cellStyle name="Comma [0] 2481" xfId="38883" hidden="1"/>
    <cellStyle name="Comma [0] 2482" xfId="9497" hidden="1"/>
    <cellStyle name="Comma [0] 2482" xfId="38885" hidden="1"/>
    <cellStyle name="Comma [0] 2483" xfId="9456" hidden="1"/>
    <cellStyle name="Comma [0] 2483" xfId="38844" hidden="1"/>
    <cellStyle name="Comma [0] 2484" xfId="9462" hidden="1"/>
    <cellStyle name="Comma [0] 2484" xfId="38850" hidden="1"/>
    <cellStyle name="Comma [0] 2485" xfId="9363" hidden="1"/>
    <cellStyle name="Comma [0] 2485" xfId="38751" hidden="1"/>
    <cellStyle name="Comma [0] 2486" xfId="9444" hidden="1"/>
    <cellStyle name="Comma [0] 2486" xfId="38832" hidden="1"/>
    <cellStyle name="Comma [0] 2487" xfId="9423" hidden="1"/>
    <cellStyle name="Comma [0] 2487" xfId="38811" hidden="1"/>
    <cellStyle name="Comma [0] 2488" xfId="9501" hidden="1"/>
    <cellStyle name="Comma [0] 2488" xfId="38889" hidden="1"/>
    <cellStyle name="Comma [0] 2489" xfId="9442" hidden="1"/>
    <cellStyle name="Comma [0] 2489" xfId="38830" hidden="1"/>
    <cellStyle name="Comma [0] 249" xfId="4986" hidden="1"/>
    <cellStyle name="Comma [0] 249" xfId="34374" hidden="1"/>
    <cellStyle name="Comma [0] 2490" xfId="9380" hidden="1"/>
    <cellStyle name="Comma [0] 2490" xfId="38768" hidden="1"/>
    <cellStyle name="Comma [0] 2491" xfId="9508" hidden="1"/>
    <cellStyle name="Comma [0] 2491" xfId="38896" hidden="1"/>
    <cellStyle name="Comma [0] 2492" xfId="9510" hidden="1"/>
    <cellStyle name="Comma [0] 2492" xfId="38898" hidden="1"/>
    <cellStyle name="Comma [0] 2493" xfId="9474" hidden="1"/>
    <cellStyle name="Comma [0] 2493" xfId="38862" hidden="1"/>
    <cellStyle name="Comma [0] 2494" xfId="9479" hidden="1"/>
    <cellStyle name="Comma [0] 2494" xfId="38867" hidden="1"/>
    <cellStyle name="Comma [0] 2495" xfId="9043" hidden="1"/>
    <cellStyle name="Comma [0] 2495" xfId="38431" hidden="1"/>
    <cellStyle name="Comma [0] 2496" xfId="9463" hidden="1"/>
    <cellStyle name="Comma [0] 2496" xfId="38851" hidden="1"/>
    <cellStyle name="Comma [0] 2497" xfId="9368" hidden="1"/>
    <cellStyle name="Comma [0] 2497" xfId="38756" hidden="1"/>
    <cellStyle name="Comma [0] 2498" xfId="9514" hidden="1"/>
    <cellStyle name="Comma [0] 2498" xfId="38902" hidden="1"/>
    <cellStyle name="Comma [0] 2499" xfId="9461" hidden="1"/>
    <cellStyle name="Comma [0] 2499" xfId="38849" hidden="1"/>
    <cellStyle name="Comma [0] 25" xfId="155" hidden="1"/>
    <cellStyle name="Comma [0] 25" xfId="320" hidden="1"/>
    <cellStyle name="Comma [0] 25" xfId="224" hidden="1"/>
    <cellStyle name="Comma [0] 25" xfId="50" hidden="1"/>
    <cellStyle name="Comma [0] 25" xfId="503" hidden="1"/>
    <cellStyle name="Comma [0] 25" xfId="668" hidden="1"/>
    <cellStyle name="Comma [0] 25" xfId="572" hidden="1"/>
    <cellStyle name="Comma [0] 25" xfId="398" hidden="1"/>
    <cellStyle name="Comma [0] 25" xfId="841" hidden="1"/>
    <cellStyle name="Comma [0] 25" xfId="1006" hidden="1"/>
    <cellStyle name="Comma [0] 25" xfId="910" hidden="1"/>
    <cellStyle name="Comma [0] 25" xfId="736" hidden="1"/>
    <cellStyle name="Comma [0] 25" xfId="1183" hidden="1"/>
    <cellStyle name="Comma [0] 25" xfId="1348" hidden="1"/>
    <cellStyle name="Comma [0] 25" xfId="1252" hidden="1"/>
    <cellStyle name="Comma [0] 25" xfId="1078" hidden="1"/>
    <cellStyle name="Comma [0] 25" xfId="1511" hidden="1"/>
    <cellStyle name="Comma [0] 25" xfId="1676" hidden="1"/>
    <cellStyle name="Comma [0] 25" xfId="1580" hidden="1"/>
    <cellStyle name="Comma [0] 25" xfId="1406" hidden="1"/>
    <cellStyle name="Comma [0] 25" xfId="1839" hidden="1"/>
    <cellStyle name="Comma [0] 25" xfId="2004" hidden="1"/>
    <cellStyle name="Comma [0] 25" xfId="1908" hidden="1"/>
    <cellStyle name="Comma [0] 25" xfId="1734" hidden="1"/>
    <cellStyle name="Comma [0] 25" xfId="2170" hidden="1"/>
    <cellStyle name="Comma [0] 25" xfId="2334" hidden="1"/>
    <cellStyle name="Comma [0] 25" xfId="2239" hidden="1"/>
    <cellStyle name="Comma [0] 25" xfId="2064" hidden="1"/>
    <cellStyle name="Comma [0] 25" xfId="4527" hidden="1"/>
    <cellStyle name="Comma [0] 25" xfId="33915" hidden="1"/>
    <cellStyle name="Comma [0] 25" xfId="61224" hidden="1"/>
    <cellStyle name="Comma [0] 25" xfId="61306" hidden="1"/>
    <cellStyle name="Comma [0] 25" xfId="61390" hidden="1"/>
    <cellStyle name="Comma [0] 25" xfId="61472" hidden="1"/>
    <cellStyle name="Comma [0] 25" xfId="61555" hidden="1"/>
    <cellStyle name="Comma [0] 25" xfId="61637" hidden="1"/>
    <cellStyle name="Comma [0] 25" xfId="61717" hidden="1"/>
    <cellStyle name="Comma [0] 25" xfId="61799" hidden="1"/>
    <cellStyle name="Comma [0] 25" xfId="61881" hidden="1"/>
    <cellStyle name="Comma [0] 25" xfId="61963" hidden="1"/>
    <cellStyle name="Comma [0] 25" xfId="62047" hidden="1"/>
    <cellStyle name="Comma [0] 25" xfId="62129" hidden="1"/>
    <cellStyle name="Comma [0] 25" xfId="62211" hidden="1"/>
    <cellStyle name="Comma [0] 25" xfId="62293" hidden="1"/>
    <cellStyle name="Comma [0] 25" xfId="62373" hidden="1"/>
    <cellStyle name="Comma [0] 25" xfId="62455" hidden="1"/>
    <cellStyle name="Comma [0] 25" xfId="62530" hidden="1"/>
    <cellStyle name="Comma [0] 25" xfId="62612" hidden="1"/>
    <cellStyle name="Comma [0] 25" xfId="62696" hidden="1"/>
    <cellStyle name="Comma [0] 25" xfId="62778" hidden="1"/>
    <cellStyle name="Comma [0] 25" xfId="62860" hidden="1"/>
    <cellStyle name="Comma [0] 25" xfId="62942" hidden="1"/>
    <cellStyle name="Comma [0] 25" xfId="63022" hidden="1"/>
    <cellStyle name="Comma [0] 25" xfId="63104" hidden="1"/>
    <cellStyle name="Comma [0] 250" xfId="4972" hidden="1"/>
    <cellStyle name="Comma [0] 250" xfId="34360" hidden="1"/>
    <cellStyle name="Comma [0] 2500" xfId="9400" hidden="1"/>
    <cellStyle name="Comma [0] 2500" xfId="38788" hidden="1"/>
    <cellStyle name="Comma [0] 2501" xfId="9518" hidden="1"/>
    <cellStyle name="Comma [0] 2501" xfId="38906" hidden="1"/>
    <cellStyle name="Comma [0] 2502" xfId="9520" hidden="1"/>
    <cellStyle name="Comma [0] 2502" xfId="38908" hidden="1"/>
    <cellStyle name="Comma [0] 2503" xfId="9488" hidden="1"/>
    <cellStyle name="Comma [0] 2503" xfId="38876" hidden="1"/>
    <cellStyle name="Comma [0] 2504" xfId="9492" hidden="1"/>
    <cellStyle name="Comma [0] 2504" xfId="38880" hidden="1"/>
    <cellStyle name="Comma [0] 2505" xfId="9382" hidden="1"/>
    <cellStyle name="Comma [0] 2505" xfId="38770" hidden="1"/>
    <cellStyle name="Comma [0] 2506" xfId="9480" hidden="1"/>
    <cellStyle name="Comma [0] 2506" xfId="38868" hidden="1"/>
    <cellStyle name="Comma [0] 2507" xfId="9372" hidden="1"/>
    <cellStyle name="Comma [0] 2507" xfId="38760" hidden="1"/>
    <cellStyle name="Comma [0] 2508" xfId="9524" hidden="1"/>
    <cellStyle name="Comma [0] 2508" xfId="38912" hidden="1"/>
    <cellStyle name="Comma [0] 2509" xfId="9478" hidden="1"/>
    <cellStyle name="Comma [0] 2509" xfId="38866" hidden="1"/>
    <cellStyle name="Comma [0] 251" xfId="4959" hidden="1"/>
    <cellStyle name="Comma [0] 251" xfId="34347" hidden="1"/>
    <cellStyle name="Comma [0] 2510" xfId="9447" hidden="1"/>
    <cellStyle name="Comma [0] 2510" xfId="38835" hidden="1"/>
    <cellStyle name="Comma [0] 2511" xfId="9528" hidden="1"/>
    <cellStyle name="Comma [0] 2511" xfId="38916" hidden="1"/>
    <cellStyle name="Comma [0] 2512" xfId="9530" hidden="1"/>
    <cellStyle name="Comma [0] 2512" xfId="38918" hidden="1"/>
    <cellStyle name="Comma [0] 2513" xfId="9516" hidden="1"/>
    <cellStyle name="Comma [0] 2513" xfId="38904" hidden="1"/>
    <cellStyle name="Comma [0] 2514" xfId="9503" hidden="1"/>
    <cellStyle name="Comma [0] 2514" xfId="38891" hidden="1"/>
    <cellStyle name="Comma [0] 2515" xfId="9527" hidden="1"/>
    <cellStyle name="Comma [0] 2515" xfId="38915" hidden="1"/>
    <cellStyle name="Comma [0] 2516" xfId="9493" hidden="1"/>
    <cellStyle name="Comma [0] 2516" xfId="38881" hidden="1"/>
    <cellStyle name="Comma [0] 2517" xfId="9465" hidden="1"/>
    <cellStyle name="Comma [0] 2517" xfId="38853" hidden="1"/>
    <cellStyle name="Comma [0] 2518" xfId="9532" hidden="1"/>
    <cellStyle name="Comma [0] 2518" xfId="38920" hidden="1"/>
    <cellStyle name="Comma [0] 2519" xfId="9489" hidden="1"/>
    <cellStyle name="Comma [0] 2519" xfId="38877" hidden="1"/>
    <cellStyle name="Comma [0] 252" xfId="4983" hidden="1"/>
    <cellStyle name="Comma [0] 252" xfId="34371" hidden="1"/>
    <cellStyle name="Comma [0] 2520" xfId="9523" hidden="1"/>
    <cellStyle name="Comma [0] 2520" xfId="38911" hidden="1"/>
    <cellStyle name="Comma [0] 2521" xfId="9536" hidden="1"/>
    <cellStyle name="Comma [0] 2521" xfId="38924" hidden="1"/>
    <cellStyle name="Comma [0] 2522" xfId="9538" hidden="1"/>
    <cellStyle name="Comma [0] 2522" xfId="38926" hidden="1"/>
    <cellStyle name="Comma [0] 2523" xfId="9406" hidden="1"/>
    <cellStyle name="Comma [0] 2523" xfId="38794" hidden="1"/>
    <cellStyle name="Comma [0] 2524" xfId="9526" hidden="1"/>
    <cellStyle name="Comma [0] 2524" xfId="38914" hidden="1"/>
    <cellStyle name="Comma [0] 2525" xfId="9466" hidden="1"/>
    <cellStyle name="Comma [0] 2525" xfId="38854" hidden="1"/>
    <cellStyle name="Comma [0] 2526" xfId="9500" hidden="1"/>
    <cellStyle name="Comma [0] 2526" xfId="38888" hidden="1"/>
    <cellStyle name="Comma [0] 2527" xfId="9513" hidden="1"/>
    <cellStyle name="Comma [0] 2527" xfId="38901" hidden="1"/>
    <cellStyle name="Comma [0] 2528" xfId="9541" hidden="1"/>
    <cellStyle name="Comma [0] 2528" xfId="38929" hidden="1"/>
    <cellStyle name="Comma [0] 2529" xfId="9504" hidden="1"/>
    <cellStyle name="Comma [0] 2529" xfId="38892" hidden="1"/>
    <cellStyle name="Comma [0] 253" xfId="4949" hidden="1"/>
    <cellStyle name="Comma [0] 253" xfId="34337" hidden="1"/>
    <cellStyle name="Comma [0] 2530" xfId="9464" hidden="1"/>
    <cellStyle name="Comma [0] 2530" xfId="38852" hidden="1"/>
    <cellStyle name="Comma [0] 2531" xfId="9543" hidden="1"/>
    <cellStyle name="Comma [0] 2531" xfId="38931" hidden="1"/>
    <cellStyle name="Comma [0] 2532" xfId="9545" hidden="1"/>
    <cellStyle name="Comma [0] 2532" xfId="38933" hidden="1"/>
    <cellStyle name="Comma [0] 2533" xfId="9057" hidden="1"/>
    <cellStyle name="Comma [0] 2533" xfId="38445" hidden="1"/>
    <cellStyle name="Comma [0] 2534" xfId="9054" hidden="1"/>
    <cellStyle name="Comma [0] 2534" xfId="38442" hidden="1"/>
    <cellStyle name="Comma [0] 2535" xfId="9551" hidden="1"/>
    <cellStyle name="Comma [0] 2535" xfId="38939" hidden="1"/>
    <cellStyle name="Comma [0] 2536" xfId="9557" hidden="1"/>
    <cellStyle name="Comma [0] 2536" xfId="38945" hidden="1"/>
    <cellStyle name="Comma [0] 2537" xfId="9559" hidden="1"/>
    <cellStyle name="Comma [0] 2537" xfId="38947" hidden="1"/>
    <cellStyle name="Comma [0] 2538" xfId="9550" hidden="1"/>
    <cellStyle name="Comma [0] 2538" xfId="38938" hidden="1"/>
    <cellStyle name="Comma [0] 2539" xfId="9555" hidden="1"/>
    <cellStyle name="Comma [0] 2539" xfId="38943" hidden="1"/>
    <cellStyle name="Comma [0] 254" xfId="4921" hidden="1"/>
    <cellStyle name="Comma [0] 254" xfId="34309" hidden="1"/>
    <cellStyle name="Comma [0] 2540" xfId="9561" hidden="1"/>
    <cellStyle name="Comma [0] 2540" xfId="38949" hidden="1"/>
    <cellStyle name="Comma [0] 2541" xfId="9563" hidden="1"/>
    <cellStyle name="Comma [0] 2541" xfId="38951" hidden="1"/>
    <cellStyle name="Comma [0] 2542" xfId="9080" hidden="1"/>
    <cellStyle name="Comma [0] 2542" xfId="38468" hidden="1"/>
    <cellStyle name="Comma [0] 2543" xfId="9082" hidden="1"/>
    <cellStyle name="Comma [0] 2543" xfId="38470" hidden="1"/>
    <cellStyle name="Comma [0] 2544" xfId="9574" hidden="1"/>
    <cellStyle name="Comma [0] 2544" xfId="38962" hidden="1"/>
    <cellStyle name="Comma [0] 2545" xfId="9583" hidden="1"/>
    <cellStyle name="Comma [0] 2545" xfId="38971" hidden="1"/>
    <cellStyle name="Comma [0] 2546" xfId="9594" hidden="1"/>
    <cellStyle name="Comma [0] 2546" xfId="38982" hidden="1"/>
    <cellStyle name="Comma [0] 2547" xfId="9600" hidden="1"/>
    <cellStyle name="Comma [0] 2547" xfId="38988" hidden="1"/>
    <cellStyle name="Comma [0] 2548" xfId="9582" hidden="1"/>
    <cellStyle name="Comma [0] 2548" xfId="38970" hidden="1"/>
    <cellStyle name="Comma [0] 2549" xfId="9592" hidden="1"/>
    <cellStyle name="Comma [0] 2549" xfId="38980" hidden="1"/>
    <cellStyle name="Comma [0] 255" xfId="4988" hidden="1"/>
    <cellStyle name="Comma [0] 255" xfId="34376" hidden="1"/>
    <cellStyle name="Comma [0] 2550" xfId="9612" hidden="1"/>
    <cellStyle name="Comma [0] 2550" xfId="39000" hidden="1"/>
    <cellStyle name="Comma [0] 2551" xfId="9614" hidden="1"/>
    <cellStyle name="Comma [0] 2551" xfId="39002" hidden="1"/>
    <cellStyle name="Comma [0] 2552" xfId="9565" hidden="1"/>
    <cellStyle name="Comma [0] 2552" xfId="38953" hidden="1"/>
    <cellStyle name="Comma [0] 2553" xfId="9062" hidden="1"/>
    <cellStyle name="Comma [0] 2553" xfId="38450" hidden="1"/>
    <cellStyle name="Comma [0] 2554" xfId="9568" hidden="1"/>
    <cellStyle name="Comma [0] 2554" xfId="38956" hidden="1"/>
    <cellStyle name="Comma [0] 2555" xfId="9067" hidden="1"/>
    <cellStyle name="Comma [0] 2555" xfId="38455" hidden="1"/>
    <cellStyle name="Comma [0] 2556" xfId="9051" hidden="1"/>
    <cellStyle name="Comma [0] 2556" xfId="38439" hidden="1"/>
    <cellStyle name="Comma [0] 2557" xfId="9619" hidden="1"/>
    <cellStyle name="Comma [0] 2557" xfId="39007" hidden="1"/>
    <cellStyle name="Comma [0] 2558" xfId="9060" hidden="1"/>
    <cellStyle name="Comma [0] 2558" xfId="38448" hidden="1"/>
    <cellStyle name="Comma [0] 2559" xfId="9081" hidden="1"/>
    <cellStyle name="Comma [0] 2559" xfId="38469" hidden="1"/>
    <cellStyle name="Comma [0] 256" xfId="4945" hidden="1"/>
    <cellStyle name="Comma [0] 256" xfId="34333" hidden="1"/>
    <cellStyle name="Comma [0] 2560" xfId="9631" hidden="1"/>
    <cellStyle name="Comma [0] 2560" xfId="39019" hidden="1"/>
    <cellStyle name="Comma [0] 2561" xfId="9633" hidden="1"/>
    <cellStyle name="Comma [0] 2561" xfId="39021" hidden="1"/>
    <cellStyle name="Comma [0] 2562" xfId="9622" hidden="1"/>
    <cellStyle name="Comma [0] 2562" xfId="39010" hidden="1"/>
    <cellStyle name="Comma [0] 2563" xfId="9630" hidden="1"/>
    <cellStyle name="Comma [0] 2563" xfId="39018" hidden="1"/>
    <cellStyle name="Comma [0] 2564" xfId="9064" hidden="1"/>
    <cellStyle name="Comma [0] 2564" xfId="38452" hidden="1"/>
    <cellStyle name="Comma [0] 2565" xfId="9616" hidden="1"/>
    <cellStyle name="Comma [0] 2565" xfId="39004" hidden="1"/>
    <cellStyle name="Comma [0] 2566" xfId="9649" hidden="1"/>
    <cellStyle name="Comma [0] 2566" xfId="39037" hidden="1"/>
    <cellStyle name="Comma [0] 2567" xfId="9657" hidden="1"/>
    <cellStyle name="Comma [0] 2567" xfId="39045" hidden="1"/>
    <cellStyle name="Comma [0] 2568" xfId="9566" hidden="1"/>
    <cellStyle name="Comma [0] 2568" xfId="38954" hidden="1"/>
    <cellStyle name="Comma [0] 2569" xfId="9645" hidden="1"/>
    <cellStyle name="Comma [0] 2569" xfId="39033" hidden="1"/>
    <cellStyle name="Comma [0] 257" xfId="4979" hidden="1"/>
    <cellStyle name="Comma [0] 257" xfId="34367" hidden="1"/>
    <cellStyle name="Comma [0] 2570" xfId="9666" hidden="1"/>
    <cellStyle name="Comma [0] 2570" xfId="39054" hidden="1"/>
    <cellStyle name="Comma [0] 2571" xfId="9668" hidden="1"/>
    <cellStyle name="Comma [0] 2571" xfId="39056" hidden="1"/>
    <cellStyle name="Comma [0] 2572" xfId="9627" hidden="1"/>
    <cellStyle name="Comma [0] 2572" xfId="39015" hidden="1"/>
    <cellStyle name="Comma [0] 2573" xfId="9572" hidden="1"/>
    <cellStyle name="Comma [0] 2573" xfId="38960" hidden="1"/>
    <cellStyle name="Comma [0] 2574" xfId="9625" hidden="1"/>
    <cellStyle name="Comma [0] 2574" xfId="39013" hidden="1"/>
    <cellStyle name="Comma [0] 2575" xfId="9609" hidden="1"/>
    <cellStyle name="Comma [0] 2575" xfId="38997" hidden="1"/>
    <cellStyle name="Comma [0] 2576" xfId="9605" hidden="1"/>
    <cellStyle name="Comma [0] 2576" xfId="38993" hidden="1"/>
    <cellStyle name="Comma [0] 2577" xfId="9676" hidden="1"/>
    <cellStyle name="Comma [0] 2577" xfId="39064" hidden="1"/>
    <cellStyle name="Comma [0] 2578" xfId="9548" hidden="1"/>
    <cellStyle name="Comma [0] 2578" xfId="38936" hidden="1"/>
    <cellStyle name="Comma [0] 2579" xfId="9030" hidden="1"/>
    <cellStyle name="Comma [0] 2579" xfId="38418" hidden="1"/>
    <cellStyle name="Comma [0] 258" xfId="4992" hidden="1"/>
    <cellStyle name="Comma [0] 258" xfId="34380" hidden="1"/>
    <cellStyle name="Comma [0] 2580" xfId="9684" hidden="1"/>
    <cellStyle name="Comma [0] 2580" xfId="39072" hidden="1"/>
    <cellStyle name="Comma [0] 2581" xfId="9686" hidden="1"/>
    <cellStyle name="Comma [0] 2581" xfId="39074" hidden="1"/>
    <cellStyle name="Comma [0] 2582" xfId="9635" hidden="1"/>
    <cellStyle name="Comma [0] 2582" xfId="39023" hidden="1"/>
    <cellStyle name="Comma [0] 2583" xfId="9611" hidden="1"/>
    <cellStyle name="Comma [0] 2583" xfId="38999" hidden="1"/>
    <cellStyle name="Comma [0] 2584" xfId="9646" hidden="1"/>
    <cellStyle name="Comma [0] 2584" xfId="39034" hidden="1"/>
    <cellStyle name="Comma [0] 2585" xfId="9578" hidden="1"/>
    <cellStyle name="Comma [0] 2585" xfId="38966" hidden="1"/>
    <cellStyle name="Comma [0] 2586" xfId="9648" hidden="1"/>
    <cellStyle name="Comma [0] 2586" xfId="39036" hidden="1"/>
    <cellStyle name="Comma [0] 2587" xfId="9693" hidden="1"/>
    <cellStyle name="Comma [0] 2587" xfId="39081" hidden="1"/>
    <cellStyle name="Comma [0] 2588" xfId="9636" hidden="1"/>
    <cellStyle name="Comma [0] 2588" xfId="39024" hidden="1"/>
    <cellStyle name="Comma [0] 2589" xfId="9593" hidden="1"/>
    <cellStyle name="Comma [0] 2589" xfId="38981" hidden="1"/>
    <cellStyle name="Comma [0] 259" xfId="4994" hidden="1"/>
    <cellStyle name="Comma [0] 259" xfId="34382" hidden="1"/>
    <cellStyle name="Comma [0] 2590" xfId="9699" hidden="1"/>
    <cellStyle name="Comma [0] 2590" xfId="39087" hidden="1"/>
    <cellStyle name="Comma [0] 2591" xfId="9701" hidden="1"/>
    <cellStyle name="Comma [0] 2591" xfId="39089" hidden="1"/>
    <cellStyle name="Comma [0] 2592" xfId="9654" hidden="1"/>
    <cellStyle name="Comma [0] 2592" xfId="39042" hidden="1"/>
    <cellStyle name="Comma [0] 2593" xfId="9660" hidden="1"/>
    <cellStyle name="Comma [0] 2593" xfId="39048" hidden="1"/>
    <cellStyle name="Comma [0] 2594" xfId="9547" hidden="1"/>
    <cellStyle name="Comma [0] 2594" xfId="38935" hidden="1"/>
    <cellStyle name="Comma [0] 2595" xfId="9610" hidden="1"/>
    <cellStyle name="Comma [0] 2595" xfId="38998" hidden="1"/>
    <cellStyle name="Comma [0] 2596" xfId="9618" hidden="1"/>
    <cellStyle name="Comma [0] 2596" xfId="39006" hidden="1"/>
    <cellStyle name="Comma [0] 2597" xfId="9707" hidden="1"/>
    <cellStyle name="Comma [0] 2597" xfId="39095" hidden="1"/>
    <cellStyle name="Comma [0] 2598" xfId="9621" hidden="1"/>
    <cellStyle name="Comma [0] 2598" xfId="39009" hidden="1"/>
    <cellStyle name="Comma [0] 2599" xfId="9581" hidden="1"/>
    <cellStyle name="Comma [0] 2599" xfId="38969" hidden="1"/>
    <cellStyle name="Comma [0] 26" xfId="157" hidden="1"/>
    <cellStyle name="Comma [0] 26" xfId="322" hidden="1"/>
    <cellStyle name="Comma [0] 26" xfId="222" hidden="1"/>
    <cellStyle name="Comma [0] 26" xfId="56" hidden="1"/>
    <cellStyle name="Comma [0] 26" xfId="505" hidden="1"/>
    <cellStyle name="Comma [0] 26" xfId="670" hidden="1"/>
    <cellStyle name="Comma [0] 26" xfId="570" hidden="1"/>
    <cellStyle name="Comma [0] 26" xfId="404" hidden="1"/>
    <cellStyle name="Comma [0] 26" xfId="843" hidden="1"/>
    <cellStyle name="Comma [0] 26" xfId="1008" hidden="1"/>
    <cellStyle name="Comma [0] 26" xfId="908" hidden="1"/>
    <cellStyle name="Comma [0] 26" xfId="742" hidden="1"/>
    <cellStyle name="Comma [0] 26" xfId="1185" hidden="1"/>
    <cellStyle name="Comma [0] 26" xfId="1350" hidden="1"/>
    <cellStyle name="Comma [0] 26" xfId="1250" hidden="1"/>
    <cellStyle name="Comma [0] 26" xfId="1084" hidden="1"/>
    <cellStyle name="Comma [0] 26" xfId="1513" hidden="1"/>
    <cellStyle name="Comma [0] 26" xfId="1678" hidden="1"/>
    <cellStyle name="Comma [0] 26" xfId="1578" hidden="1"/>
    <cellStyle name="Comma [0] 26" xfId="1412" hidden="1"/>
    <cellStyle name="Comma [0] 26" xfId="1841" hidden="1"/>
    <cellStyle name="Comma [0] 26" xfId="2006" hidden="1"/>
    <cellStyle name="Comma [0] 26" xfId="1906" hidden="1"/>
    <cellStyle name="Comma [0] 26" xfId="1740" hidden="1"/>
    <cellStyle name="Comma [0] 26" xfId="2172" hidden="1"/>
    <cellStyle name="Comma [0] 26" xfId="2336" hidden="1"/>
    <cellStyle name="Comma [0] 26" xfId="2237" hidden="1"/>
    <cellStyle name="Comma [0] 26" xfId="2067" hidden="1"/>
    <cellStyle name="Comma [0] 26" xfId="4537" hidden="1"/>
    <cellStyle name="Comma [0] 26" xfId="33925" hidden="1"/>
    <cellStyle name="Comma [0] 26" xfId="61226" hidden="1"/>
    <cellStyle name="Comma [0] 26" xfId="61308" hidden="1"/>
    <cellStyle name="Comma [0] 26" xfId="61392" hidden="1"/>
    <cellStyle name="Comma [0] 26" xfId="61474" hidden="1"/>
    <cellStyle name="Comma [0] 26" xfId="61557" hidden="1"/>
    <cellStyle name="Comma [0] 26" xfId="61639" hidden="1"/>
    <cellStyle name="Comma [0] 26" xfId="61719" hidden="1"/>
    <cellStyle name="Comma [0] 26" xfId="61801" hidden="1"/>
    <cellStyle name="Comma [0] 26" xfId="61883" hidden="1"/>
    <cellStyle name="Comma [0] 26" xfId="61965" hidden="1"/>
    <cellStyle name="Comma [0] 26" xfId="62049" hidden="1"/>
    <cellStyle name="Comma [0] 26" xfId="62131" hidden="1"/>
    <cellStyle name="Comma [0] 26" xfId="62213" hidden="1"/>
    <cellStyle name="Comma [0] 26" xfId="62295" hidden="1"/>
    <cellStyle name="Comma [0] 26" xfId="62375" hidden="1"/>
    <cellStyle name="Comma [0] 26" xfId="62457" hidden="1"/>
    <cellStyle name="Comma [0] 26" xfId="62532" hidden="1"/>
    <cellStyle name="Comma [0] 26" xfId="62614" hidden="1"/>
    <cellStyle name="Comma [0] 26" xfId="62698" hidden="1"/>
    <cellStyle name="Comma [0] 26" xfId="62780" hidden="1"/>
    <cellStyle name="Comma [0] 26" xfId="62862" hidden="1"/>
    <cellStyle name="Comma [0] 26" xfId="62944" hidden="1"/>
    <cellStyle name="Comma [0] 26" xfId="63024" hidden="1"/>
    <cellStyle name="Comma [0] 26" xfId="63106" hidden="1"/>
    <cellStyle name="Comma [0] 260" xfId="4862" hidden="1"/>
    <cellStyle name="Comma [0] 260" xfId="34250" hidden="1"/>
    <cellStyle name="Comma [0] 2600" xfId="9712" hidden="1"/>
    <cellStyle name="Comma [0] 2600" xfId="39100" hidden="1"/>
    <cellStyle name="Comma [0] 2601" xfId="9714" hidden="1"/>
    <cellStyle name="Comma [0] 2601" xfId="39102" hidden="1"/>
    <cellStyle name="Comma [0] 2602" xfId="9673" hidden="1"/>
    <cellStyle name="Comma [0] 2602" xfId="39061" hidden="1"/>
    <cellStyle name="Comma [0] 2603" xfId="9679" hidden="1"/>
    <cellStyle name="Comma [0] 2603" xfId="39067" hidden="1"/>
    <cellStyle name="Comma [0] 2604" xfId="9580" hidden="1"/>
    <cellStyle name="Comma [0] 2604" xfId="38968" hidden="1"/>
    <cellStyle name="Comma [0] 2605" xfId="9661" hidden="1"/>
    <cellStyle name="Comma [0] 2605" xfId="39049" hidden="1"/>
    <cellStyle name="Comma [0] 2606" xfId="9640" hidden="1"/>
    <cellStyle name="Comma [0] 2606" xfId="39028" hidden="1"/>
    <cellStyle name="Comma [0] 2607" xfId="9718" hidden="1"/>
    <cellStyle name="Comma [0] 2607" xfId="39106" hidden="1"/>
    <cellStyle name="Comma [0] 2608" xfId="9659" hidden="1"/>
    <cellStyle name="Comma [0] 2608" xfId="39047" hidden="1"/>
    <cellStyle name="Comma [0] 2609" xfId="9597" hidden="1"/>
    <cellStyle name="Comma [0] 2609" xfId="38985" hidden="1"/>
    <cellStyle name="Comma [0] 261" xfId="4982" hidden="1"/>
    <cellStyle name="Comma [0] 261" xfId="34370" hidden="1"/>
    <cellStyle name="Comma [0] 2610" xfId="9725" hidden="1"/>
    <cellStyle name="Comma [0] 2610" xfId="39113" hidden="1"/>
    <cellStyle name="Comma [0] 2611" xfId="9727" hidden="1"/>
    <cellStyle name="Comma [0] 2611" xfId="39115" hidden="1"/>
    <cellStyle name="Comma [0] 2612" xfId="9691" hidden="1"/>
    <cellStyle name="Comma [0] 2612" xfId="39079" hidden="1"/>
    <cellStyle name="Comma [0] 2613" xfId="9696" hidden="1"/>
    <cellStyle name="Comma [0] 2613" xfId="39084" hidden="1"/>
    <cellStyle name="Comma [0] 2614" xfId="9061" hidden="1"/>
    <cellStyle name="Comma [0] 2614" xfId="38449" hidden="1"/>
    <cellStyle name="Comma [0] 2615" xfId="9680" hidden="1"/>
    <cellStyle name="Comma [0] 2615" xfId="39068" hidden="1"/>
    <cellStyle name="Comma [0] 2616" xfId="9585" hidden="1"/>
    <cellStyle name="Comma [0] 2616" xfId="38973" hidden="1"/>
    <cellStyle name="Comma [0] 2617" xfId="9731" hidden="1"/>
    <cellStyle name="Comma [0] 2617" xfId="39119" hidden="1"/>
    <cellStyle name="Comma [0] 2618" xfId="9678" hidden="1"/>
    <cellStyle name="Comma [0] 2618" xfId="39066" hidden="1"/>
    <cellStyle name="Comma [0] 2619" xfId="9617" hidden="1"/>
    <cellStyle name="Comma [0] 2619" xfId="39005" hidden="1"/>
    <cellStyle name="Comma [0] 262" xfId="4922" hidden="1"/>
    <cellStyle name="Comma [0] 262" xfId="34310" hidden="1"/>
    <cellStyle name="Comma [0] 2620" xfId="9735" hidden="1"/>
    <cellStyle name="Comma [0] 2620" xfId="39123" hidden="1"/>
    <cellStyle name="Comma [0] 2621" xfId="9737" hidden="1"/>
    <cellStyle name="Comma [0] 2621" xfId="39125" hidden="1"/>
    <cellStyle name="Comma [0] 2622" xfId="9705" hidden="1"/>
    <cellStyle name="Comma [0] 2622" xfId="39093" hidden="1"/>
    <cellStyle name="Comma [0] 2623" xfId="9709" hidden="1"/>
    <cellStyle name="Comma [0] 2623" xfId="39097" hidden="1"/>
    <cellStyle name="Comma [0] 2624" xfId="9599" hidden="1"/>
    <cellStyle name="Comma [0] 2624" xfId="38987" hidden="1"/>
    <cellStyle name="Comma [0] 2625" xfId="9697" hidden="1"/>
    <cellStyle name="Comma [0] 2625" xfId="39085" hidden="1"/>
    <cellStyle name="Comma [0] 2626" xfId="9589" hidden="1"/>
    <cellStyle name="Comma [0] 2626" xfId="38977" hidden="1"/>
    <cellStyle name="Comma [0] 2627" xfId="9741" hidden="1"/>
    <cellStyle name="Comma [0] 2627" xfId="39129" hidden="1"/>
    <cellStyle name="Comma [0] 2628" xfId="9695" hidden="1"/>
    <cellStyle name="Comma [0] 2628" xfId="39083" hidden="1"/>
    <cellStyle name="Comma [0] 2629" xfId="9664" hidden="1"/>
    <cellStyle name="Comma [0] 2629" xfId="39052" hidden="1"/>
    <cellStyle name="Comma [0] 263" xfId="4956" hidden="1"/>
    <cellStyle name="Comma [0] 263" xfId="34344" hidden="1"/>
    <cellStyle name="Comma [0] 2630" xfId="9745" hidden="1"/>
    <cellStyle name="Comma [0] 2630" xfId="39133" hidden="1"/>
    <cellStyle name="Comma [0] 2631" xfId="9747" hidden="1"/>
    <cellStyle name="Comma [0] 2631" xfId="39135" hidden="1"/>
    <cellStyle name="Comma [0] 2632" xfId="9733" hidden="1"/>
    <cellStyle name="Comma [0] 2632" xfId="39121" hidden="1"/>
    <cellStyle name="Comma [0] 2633" xfId="9720" hidden="1"/>
    <cellStyle name="Comma [0] 2633" xfId="39108" hidden="1"/>
    <cellStyle name="Comma [0] 2634" xfId="9744" hidden="1"/>
    <cellStyle name="Comma [0] 2634" xfId="39132" hidden="1"/>
    <cellStyle name="Comma [0] 2635" xfId="9710" hidden="1"/>
    <cellStyle name="Comma [0] 2635" xfId="39098" hidden="1"/>
    <cellStyle name="Comma [0] 2636" xfId="9682" hidden="1"/>
    <cellStyle name="Comma [0] 2636" xfId="39070" hidden="1"/>
    <cellStyle name="Comma [0] 2637" xfId="9749" hidden="1"/>
    <cellStyle name="Comma [0] 2637" xfId="39137" hidden="1"/>
    <cellStyle name="Comma [0] 2638" xfId="9706" hidden="1"/>
    <cellStyle name="Comma [0] 2638" xfId="39094" hidden="1"/>
    <cellStyle name="Comma [0] 2639" xfId="9740" hidden="1"/>
    <cellStyle name="Comma [0] 2639" xfId="39128" hidden="1"/>
    <cellStyle name="Comma [0] 264" xfId="4969" hidden="1"/>
    <cellStyle name="Comma [0] 264" xfId="34357" hidden="1"/>
    <cellStyle name="Comma [0] 2640" xfId="9753" hidden="1"/>
    <cellStyle name="Comma [0] 2640" xfId="39141" hidden="1"/>
    <cellStyle name="Comma [0] 2641" xfId="9755" hidden="1"/>
    <cellStyle name="Comma [0] 2641" xfId="39143" hidden="1"/>
    <cellStyle name="Comma [0] 2642" xfId="9623" hidden="1"/>
    <cellStyle name="Comma [0] 2642" xfId="39011" hidden="1"/>
    <cellStyle name="Comma [0] 2643" xfId="9743" hidden="1"/>
    <cellStyle name="Comma [0] 2643" xfId="39131" hidden="1"/>
    <cellStyle name="Comma [0] 2644" xfId="9683" hidden="1"/>
    <cellStyle name="Comma [0] 2644" xfId="39071" hidden="1"/>
    <cellStyle name="Comma [0] 2645" xfId="9717" hidden="1"/>
    <cellStyle name="Comma [0] 2645" xfId="39105" hidden="1"/>
    <cellStyle name="Comma [0] 2646" xfId="9730" hidden="1"/>
    <cellStyle name="Comma [0] 2646" xfId="39118" hidden="1"/>
    <cellStyle name="Comma [0] 2647" xfId="9758" hidden="1"/>
    <cellStyle name="Comma [0] 2647" xfId="39146" hidden="1"/>
    <cellStyle name="Comma [0] 2648" xfId="9721" hidden="1"/>
    <cellStyle name="Comma [0] 2648" xfId="39109" hidden="1"/>
    <cellStyle name="Comma [0] 2649" xfId="9681" hidden="1"/>
    <cellStyle name="Comma [0] 2649" xfId="39069" hidden="1"/>
    <cellStyle name="Comma [0] 265" xfId="4997" hidden="1"/>
    <cellStyle name="Comma [0] 265" xfId="34385" hidden="1"/>
    <cellStyle name="Comma [0] 2650" xfId="9760" hidden="1"/>
    <cellStyle name="Comma [0] 2650" xfId="39148" hidden="1"/>
    <cellStyle name="Comma [0] 2651" xfId="9762" hidden="1"/>
    <cellStyle name="Comma [0] 2651" xfId="39150" hidden="1"/>
    <cellStyle name="Comma [0] 2652" xfId="9115" hidden="1"/>
    <cellStyle name="Comma [0] 2652" xfId="38503" hidden="1"/>
    <cellStyle name="Comma [0] 2653" xfId="9071" hidden="1"/>
    <cellStyle name="Comma [0] 2653" xfId="38459" hidden="1"/>
    <cellStyle name="Comma [0] 2654" xfId="9768" hidden="1"/>
    <cellStyle name="Comma [0] 2654" xfId="39156" hidden="1"/>
    <cellStyle name="Comma [0] 2655" xfId="9774" hidden="1"/>
    <cellStyle name="Comma [0] 2655" xfId="39162" hidden="1"/>
    <cellStyle name="Comma [0] 2656" xfId="9776" hidden="1"/>
    <cellStyle name="Comma [0] 2656" xfId="39164" hidden="1"/>
    <cellStyle name="Comma [0] 2657" xfId="9767" hidden="1"/>
    <cellStyle name="Comma [0] 2657" xfId="39155" hidden="1"/>
    <cellStyle name="Comma [0] 2658" xfId="9772" hidden="1"/>
    <cellStyle name="Comma [0] 2658" xfId="39160" hidden="1"/>
    <cellStyle name="Comma [0] 2659" xfId="9778" hidden="1"/>
    <cellStyle name="Comma [0] 2659" xfId="39166" hidden="1"/>
    <cellStyle name="Comma [0] 266" xfId="4960" hidden="1"/>
    <cellStyle name="Comma [0] 266" xfId="34348" hidden="1"/>
    <cellStyle name="Comma [0] 2660" xfId="9780" hidden="1"/>
    <cellStyle name="Comma [0] 2660" xfId="39168" hidden="1"/>
    <cellStyle name="Comma [0] 2661" xfId="9072" hidden="1"/>
    <cellStyle name="Comma [0] 2661" xfId="38460" hidden="1"/>
    <cellStyle name="Comma [0] 2662" xfId="9050" hidden="1"/>
    <cellStyle name="Comma [0] 2662" xfId="38438" hidden="1"/>
    <cellStyle name="Comma [0] 2663" xfId="9791" hidden="1"/>
    <cellStyle name="Comma [0] 2663" xfId="39179" hidden="1"/>
    <cellStyle name="Comma [0] 2664" xfId="9800" hidden="1"/>
    <cellStyle name="Comma [0] 2664" xfId="39188" hidden="1"/>
    <cellStyle name="Comma [0] 2665" xfId="9811" hidden="1"/>
    <cellStyle name="Comma [0] 2665" xfId="39199" hidden="1"/>
    <cellStyle name="Comma [0] 2666" xfId="9817" hidden="1"/>
    <cellStyle name="Comma [0] 2666" xfId="39205" hidden="1"/>
    <cellStyle name="Comma [0] 2667" xfId="9799" hidden="1"/>
    <cellStyle name="Comma [0] 2667" xfId="39187" hidden="1"/>
    <cellStyle name="Comma [0] 2668" xfId="9809" hidden="1"/>
    <cellStyle name="Comma [0] 2668" xfId="39197" hidden="1"/>
    <cellStyle name="Comma [0] 2669" xfId="9829" hidden="1"/>
    <cellStyle name="Comma [0] 2669" xfId="39217" hidden="1"/>
    <cellStyle name="Comma [0] 267" xfId="4920" hidden="1"/>
    <cellStyle name="Comma [0] 267" xfId="34308" hidden="1"/>
    <cellStyle name="Comma [0] 2670" xfId="9831" hidden="1"/>
    <cellStyle name="Comma [0] 2670" xfId="39219" hidden="1"/>
    <cellStyle name="Comma [0] 2671" xfId="9782" hidden="1"/>
    <cellStyle name="Comma [0] 2671" xfId="39170" hidden="1"/>
    <cellStyle name="Comma [0] 2672" xfId="9038" hidden="1"/>
    <cellStyle name="Comma [0] 2672" xfId="38426" hidden="1"/>
    <cellStyle name="Comma [0] 2673" xfId="9785" hidden="1"/>
    <cellStyle name="Comma [0] 2673" xfId="39173" hidden="1"/>
    <cellStyle name="Comma [0] 2674" xfId="9049" hidden="1"/>
    <cellStyle name="Comma [0] 2674" xfId="38437" hidden="1"/>
    <cellStyle name="Comma [0] 2675" xfId="9048" hidden="1"/>
    <cellStyle name="Comma [0] 2675" xfId="38436" hidden="1"/>
    <cellStyle name="Comma [0] 2676" xfId="9836" hidden="1"/>
    <cellStyle name="Comma [0] 2676" xfId="39224" hidden="1"/>
    <cellStyle name="Comma [0] 2677" xfId="9124" hidden="1"/>
    <cellStyle name="Comma [0] 2677" xfId="38512" hidden="1"/>
    <cellStyle name="Comma [0] 2678" xfId="9325" hidden="1"/>
    <cellStyle name="Comma [0] 2678" xfId="38713" hidden="1"/>
    <cellStyle name="Comma [0] 2679" xfId="9848" hidden="1"/>
    <cellStyle name="Comma [0] 2679" xfId="39236" hidden="1"/>
    <cellStyle name="Comma [0] 268" xfId="4999" hidden="1"/>
    <cellStyle name="Comma [0] 268" xfId="34387" hidden="1"/>
    <cellStyle name="Comma [0] 2680" xfId="9850" hidden="1"/>
    <cellStyle name="Comma [0] 2680" xfId="39238" hidden="1"/>
    <cellStyle name="Comma [0] 2681" xfId="9839" hidden="1"/>
    <cellStyle name="Comma [0] 2681" xfId="39227" hidden="1"/>
    <cellStyle name="Comma [0] 2682" xfId="9847" hidden="1"/>
    <cellStyle name="Comma [0] 2682" xfId="39235" hidden="1"/>
    <cellStyle name="Comma [0] 2683" xfId="9334" hidden="1"/>
    <cellStyle name="Comma [0] 2683" xfId="38722" hidden="1"/>
    <cellStyle name="Comma [0] 2684" xfId="9833" hidden="1"/>
    <cellStyle name="Comma [0] 2684" xfId="39221" hidden="1"/>
    <cellStyle name="Comma [0] 2685" xfId="9866" hidden="1"/>
    <cellStyle name="Comma [0] 2685" xfId="39254" hidden="1"/>
    <cellStyle name="Comma [0] 2686" xfId="9874" hidden="1"/>
    <cellStyle name="Comma [0] 2686" xfId="39262" hidden="1"/>
    <cellStyle name="Comma [0] 2687" xfId="9783" hidden="1"/>
    <cellStyle name="Comma [0] 2687" xfId="39171" hidden="1"/>
    <cellStyle name="Comma [0] 2688" xfId="9862" hidden="1"/>
    <cellStyle name="Comma [0] 2688" xfId="39250" hidden="1"/>
    <cellStyle name="Comma [0] 2689" xfId="9883" hidden="1"/>
    <cellStyle name="Comma [0] 2689" xfId="39271" hidden="1"/>
    <cellStyle name="Comma [0] 269" xfId="5001" hidden="1"/>
    <cellStyle name="Comma [0] 269" xfId="34389" hidden="1"/>
    <cellStyle name="Comma [0] 2690" xfId="9885" hidden="1"/>
    <cellStyle name="Comma [0] 2690" xfId="39273" hidden="1"/>
    <cellStyle name="Comma [0] 2691" xfId="9844" hidden="1"/>
    <cellStyle name="Comma [0] 2691" xfId="39232" hidden="1"/>
    <cellStyle name="Comma [0] 2692" xfId="9789" hidden="1"/>
    <cellStyle name="Comma [0] 2692" xfId="39177" hidden="1"/>
    <cellStyle name="Comma [0] 2693" xfId="9842" hidden="1"/>
    <cellStyle name="Comma [0] 2693" xfId="39230" hidden="1"/>
    <cellStyle name="Comma [0] 2694" xfId="9826" hidden="1"/>
    <cellStyle name="Comma [0] 2694" xfId="39214" hidden="1"/>
    <cellStyle name="Comma [0] 2695" xfId="9822" hidden="1"/>
    <cellStyle name="Comma [0] 2695" xfId="39210" hidden="1"/>
    <cellStyle name="Comma [0] 2696" xfId="9893" hidden="1"/>
    <cellStyle name="Comma [0] 2696" xfId="39281" hidden="1"/>
    <cellStyle name="Comma [0] 2697" xfId="9765" hidden="1"/>
    <cellStyle name="Comma [0] 2697" xfId="39153" hidden="1"/>
    <cellStyle name="Comma [0] 2698" xfId="9073" hidden="1"/>
    <cellStyle name="Comma [0] 2698" xfId="38461" hidden="1"/>
    <cellStyle name="Comma [0] 2699" xfId="9901" hidden="1"/>
    <cellStyle name="Comma [0] 2699" xfId="39289" hidden="1"/>
    <cellStyle name="Comma [0] 27" xfId="159" hidden="1"/>
    <cellStyle name="Comma [0] 27" xfId="324" hidden="1"/>
    <cellStyle name="Comma [0] 27" xfId="220" hidden="1"/>
    <cellStyle name="Comma [0] 27" xfId="63" hidden="1"/>
    <cellStyle name="Comma [0] 27" xfId="507" hidden="1"/>
    <cellStyle name="Comma [0] 27" xfId="672" hidden="1"/>
    <cellStyle name="Comma [0] 27" xfId="568" hidden="1"/>
    <cellStyle name="Comma [0] 27" xfId="411" hidden="1"/>
    <cellStyle name="Comma [0] 27" xfId="845" hidden="1"/>
    <cellStyle name="Comma [0] 27" xfId="1010" hidden="1"/>
    <cellStyle name="Comma [0] 27" xfId="906" hidden="1"/>
    <cellStyle name="Comma [0] 27" xfId="749" hidden="1"/>
    <cellStyle name="Comma [0] 27" xfId="1187" hidden="1"/>
    <cellStyle name="Comma [0] 27" xfId="1352" hidden="1"/>
    <cellStyle name="Comma [0] 27" xfId="1248" hidden="1"/>
    <cellStyle name="Comma [0] 27" xfId="1091" hidden="1"/>
    <cellStyle name="Comma [0] 27" xfId="1515" hidden="1"/>
    <cellStyle name="Comma [0] 27" xfId="1680" hidden="1"/>
    <cellStyle name="Comma [0] 27" xfId="1576" hidden="1"/>
    <cellStyle name="Comma [0] 27" xfId="1419" hidden="1"/>
    <cellStyle name="Comma [0] 27" xfId="1843" hidden="1"/>
    <cellStyle name="Comma [0] 27" xfId="2008" hidden="1"/>
    <cellStyle name="Comma [0] 27" xfId="1904" hidden="1"/>
    <cellStyle name="Comma [0] 27" xfId="1747" hidden="1"/>
    <cellStyle name="Comma [0] 27" xfId="2174" hidden="1"/>
    <cellStyle name="Comma [0] 27" xfId="2338" hidden="1"/>
    <cellStyle name="Comma [0] 27" xfId="2235" hidden="1"/>
    <cellStyle name="Comma [0] 27" xfId="2066" hidden="1"/>
    <cellStyle name="Comma [0] 27" xfId="4562" hidden="1"/>
    <cellStyle name="Comma [0] 27" xfId="33950" hidden="1"/>
    <cellStyle name="Comma [0] 27" xfId="61228" hidden="1"/>
    <cellStyle name="Comma [0] 27" xfId="61310" hidden="1"/>
    <cellStyle name="Comma [0] 27" xfId="61394" hidden="1"/>
    <cellStyle name="Comma [0] 27" xfId="61476" hidden="1"/>
    <cellStyle name="Comma [0] 27" xfId="61559" hidden="1"/>
    <cellStyle name="Comma [0] 27" xfId="61641" hidden="1"/>
    <cellStyle name="Comma [0] 27" xfId="61721" hidden="1"/>
    <cellStyle name="Comma [0] 27" xfId="61803" hidden="1"/>
    <cellStyle name="Comma [0] 27" xfId="61885" hidden="1"/>
    <cellStyle name="Comma [0] 27" xfId="61967" hidden="1"/>
    <cellStyle name="Comma [0] 27" xfId="62051" hidden="1"/>
    <cellStyle name="Comma [0] 27" xfId="62133" hidden="1"/>
    <cellStyle name="Comma [0] 27" xfId="62215" hidden="1"/>
    <cellStyle name="Comma [0] 27" xfId="62297" hidden="1"/>
    <cellStyle name="Comma [0] 27" xfId="62377" hidden="1"/>
    <cellStyle name="Comma [0] 27" xfId="62459" hidden="1"/>
    <cellStyle name="Comma [0] 27" xfId="62534" hidden="1"/>
    <cellStyle name="Comma [0] 27" xfId="62616" hidden="1"/>
    <cellStyle name="Comma [0] 27" xfId="62700" hidden="1"/>
    <cellStyle name="Comma [0] 27" xfId="62782" hidden="1"/>
    <cellStyle name="Comma [0] 27" xfId="62864" hidden="1"/>
    <cellStyle name="Comma [0] 27" xfId="62946" hidden="1"/>
    <cellStyle name="Comma [0] 27" xfId="63026" hidden="1"/>
    <cellStyle name="Comma [0] 27" xfId="63108" hidden="1"/>
    <cellStyle name="Comma [0] 270" xfId="4426" hidden="1"/>
    <cellStyle name="Comma [0] 270" xfId="33815" hidden="1"/>
    <cellStyle name="Comma [0] 2700" xfId="9903" hidden="1"/>
    <cellStyle name="Comma [0] 2700" xfId="39291" hidden="1"/>
    <cellStyle name="Comma [0] 2701" xfId="9852" hidden="1"/>
    <cellStyle name="Comma [0] 2701" xfId="39240" hidden="1"/>
    <cellStyle name="Comma [0] 2702" xfId="9828" hidden="1"/>
    <cellStyle name="Comma [0] 2702" xfId="39216" hidden="1"/>
    <cellStyle name="Comma [0] 2703" xfId="9863" hidden="1"/>
    <cellStyle name="Comma [0] 2703" xfId="39251" hidden="1"/>
    <cellStyle name="Comma [0] 2704" xfId="9795" hidden="1"/>
    <cellStyle name="Comma [0] 2704" xfId="39183" hidden="1"/>
    <cellStyle name="Comma [0] 2705" xfId="9865" hidden="1"/>
    <cellStyle name="Comma [0] 2705" xfId="39253" hidden="1"/>
    <cellStyle name="Comma [0] 2706" xfId="9910" hidden="1"/>
    <cellStyle name="Comma [0] 2706" xfId="39298" hidden="1"/>
    <cellStyle name="Comma [0] 2707" xfId="9853" hidden="1"/>
    <cellStyle name="Comma [0] 2707" xfId="39241" hidden="1"/>
    <cellStyle name="Comma [0] 2708" xfId="9810" hidden="1"/>
    <cellStyle name="Comma [0] 2708" xfId="39198" hidden="1"/>
    <cellStyle name="Comma [0] 2709" xfId="9916" hidden="1"/>
    <cellStyle name="Comma [0] 2709" xfId="39304" hidden="1"/>
    <cellStyle name="Comma [0] 271" xfId="4399" hidden="1"/>
    <cellStyle name="Comma [0] 271" xfId="33788" hidden="1"/>
    <cellStyle name="Comma [0] 2710" xfId="9918" hidden="1"/>
    <cellStyle name="Comma [0] 2710" xfId="39306" hidden="1"/>
    <cellStyle name="Comma [0] 2711" xfId="9871" hidden="1"/>
    <cellStyle name="Comma [0] 2711" xfId="39259" hidden="1"/>
    <cellStyle name="Comma [0] 2712" xfId="9877" hidden="1"/>
    <cellStyle name="Comma [0] 2712" xfId="39265" hidden="1"/>
    <cellStyle name="Comma [0] 2713" xfId="9764" hidden="1"/>
    <cellStyle name="Comma [0] 2713" xfId="39152" hidden="1"/>
    <cellStyle name="Comma [0] 2714" xfId="9827" hidden="1"/>
    <cellStyle name="Comma [0] 2714" xfId="39215" hidden="1"/>
    <cellStyle name="Comma [0] 2715" xfId="9835" hidden="1"/>
    <cellStyle name="Comma [0] 2715" xfId="39223" hidden="1"/>
    <cellStyle name="Comma [0] 2716" xfId="9924" hidden="1"/>
    <cellStyle name="Comma [0] 2716" xfId="39312" hidden="1"/>
    <cellStyle name="Comma [0] 2717" xfId="9838" hidden="1"/>
    <cellStyle name="Comma [0] 2717" xfId="39226" hidden="1"/>
    <cellStyle name="Comma [0] 2718" xfId="9798" hidden="1"/>
    <cellStyle name="Comma [0] 2718" xfId="39186" hidden="1"/>
    <cellStyle name="Comma [0] 2719" xfId="9929" hidden="1"/>
    <cellStyle name="Comma [0] 2719" xfId="39317" hidden="1"/>
    <cellStyle name="Comma [0] 272" xfId="5007" hidden="1"/>
    <cellStyle name="Comma [0] 272" xfId="34395" hidden="1"/>
    <cellStyle name="Comma [0] 2720" xfId="9931" hidden="1"/>
    <cellStyle name="Comma [0] 2720" xfId="39319" hidden="1"/>
    <cellStyle name="Comma [0] 2721" xfId="9890" hidden="1"/>
    <cellStyle name="Comma [0] 2721" xfId="39278" hidden="1"/>
    <cellStyle name="Comma [0] 2722" xfId="9896" hidden="1"/>
    <cellStyle name="Comma [0] 2722" xfId="39284" hidden="1"/>
    <cellStyle name="Comma [0] 2723" xfId="9797" hidden="1"/>
    <cellStyle name="Comma [0] 2723" xfId="39185" hidden="1"/>
    <cellStyle name="Comma [0] 2724" xfId="9878" hidden="1"/>
    <cellStyle name="Comma [0] 2724" xfId="39266" hidden="1"/>
    <cellStyle name="Comma [0] 2725" xfId="9857" hidden="1"/>
    <cellStyle name="Comma [0] 2725" xfId="39245" hidden="1"/>
    <cellStyle name="Comma [0] 2726" xfId="9935" hidden="1"/>
    <cellStyle name="Comma [0] 2726" xfId="39323" hidden="1"/>
    <cellStyle name="Comma [0] 2727" xfId="9876" hidden="1"/>
    <cellStyle name="Comma [0] 2727" xfId="39264" hidden="1"/>
    <cellStyle name="Comma [0] 2728" xfId="9814" hidden="1"/>
    <cellStyle name="Comma [0] 2728" xfId="39202" hidden="1"/>
    <cellStyle name="Comma [0] 2729" xfId="9942" hidden="1"/>
    <cellStyle name="Comma [0] 2729" xfId="39330" hidden="1"/>
    <cellStyle name="Comma [0] 273" xfId="5013" hidden="1"/>
    <cellStyle name="Comma [0] 273" xfId="34401" hidden="1"/>
    <cellStyle name="Comma [0] 2730" xfId="9944" hidden="1"/>
    <cellStyle name="Comma [0] 2730" xfId="39332" hidden="1"/>
    <cellStyle name="Comma [0] 2731" xfId="9908" hidden="1"/>
    <cellStyle name="Comma [0] 2731" xfId="39296" hidden="1"/>
    <cellStyle name="Comma [0] 2732" xfId="9913" hidden="1"/>
    <cellStyle name="Comma [0] 2732" xfId="39301" hidden="1"/>
    <cellStyle name="Comma [0] 2733" xfId="9343" hidden="1"/>
    <cellStyle name="Comma [0] 2733" xfId="38731" hidden="1"/>
    <cellStyle name="Comma [0] 2734" xfId="9897" hidden="1"/>
    <cellStyle name="Comma [0] 2734" xfId="39285" hidden="1"/>
    <cellStyle name="Comma [0] 2735" xfId="9802" hidden="1"/>
    <cellStyle name="Comma [0] 2735" xfId="39190" hidden="1"/>
    <cellStyle name="Comma [0] 2736" xfId="9948" hidden="1"/>
    <cellStyle name="Comma [0] 2736" xfId="39336" hidden="1"/>
    <cellStyle name="Comma [0] 2737" xfId="9895" hidden="1"/>
    <cellStyle name="Comma [0] 2737" xfId="39283" hidden="1"/>
    <cellStyle name="Comma [0] 2738" xfId="9834" hidden="1"/>
    <cellStyle name="Comma [0] 2738" xfId="39222" hidden="1"/>
    <cellStyle name="Comma [0] 2739" xfId="9952" hidden="1"/>
    <cellStyle name="Comma [0] 2739" xfId="39340" hidden="1"/>
    <cellStyle name="Comma [0] 274" xfId="5015" hidden="1"/>
    <cellStyle name="Comma [0] 274" xfId="34403" hidden="1"/>
    <cellStyle name="Comma [0] 2740" xfId="9954" hidden="1"/>
    <cellStyle name="Comma [0] 2740" xfId="39342" hidden="1"/>
    <cellStyle name="Comma [0] 2741" xfId="9922" hidden="1"/>
    <cellStyle name="Comma [0] 2741" xfId="39310" hidden="1"/>
    <cellStyle name="Comma [0] 2742" xfId="9926" hidden="1"/>
    <cellStyle name="Comma [0] 2742" xfId="39314" hidden="1"/>
    <cellStyle name="Comma [0] 2743" xfId="9816" hidden="1"/>
    <cellStyle name="Comma [0] 2743" xfId="39204" hidden="1"/>
    <cellStyle name="Comma [0] 2744" xfId="9914" hidden="1"/>
    <cellStyle name="Comma [0] 2744" xfId="39302" hidden="1"/>
    <cellStyle name="Comma [0] 2745" xfId="9806" hidden="1"/>
    <cellStyle name="Comma [0] 2745" xfId="39194" hidden="1"/>
    <cellStyle name="Comma [0] 2746" xfId="9958" hidden="1"/>
    <cellStyle name="Comma [0] 2746" xfId="39346" hidden="1"/>
    <cellStyle name="Comma [0] 2747" xfId="9912" hidden="1"/>
    <cellStyle name="Comma [0] 2747" xfId="39300" hidden="1"/>
    <cellStyle name="Comma [0] 2748" xfId="9881" hidden="1"/>
    <cellStyle name="Comma [0] 2748" xfId="39269" hidden="1"/>
    <cellStyle name="Comma [0] 2749" xfId="9962" hidden="1"/>
    <cellStyle name="Comma [0] 2749" xfId="39350" hidden="1"/>
    <cellStyle name="Comma [0] 275" xfId="5006" hidden="1"/>
    <cellStyle name="Comma [0] 275" xfId="34394" hidden="1"/>
    <cellStyle name="Comma [0] 2750" xfId="9964" hidden="1"/>
    <cellStyle name="Comma [0] 2750" xfId="39352" hidden="1"/>
    <cellStyle name="Comma [0] 2751" xfId="9950" hidden="1"/>
    <cellStyle name="Comma [0] 2751" xfId="39338" hidden="1"/>
    <cellStyle name="Comma [0] 2752" xfId="9937" hidden="1"/>
    <cellStyle name="Comma [0] 2752" xfId="39325" hidden="1"/>
    <cellStyle name="Comma [0] 2753" xfId="9961" hidden="1"/>
    <cellStyle name="Comma [0] 2753" xfId="39349" hidden="1"/>
    <cellStyle name="Comma [0] 2754" xfId="9927" hidden="1"/>
    <cellStyle name="Comma [0] 2754" xfId="39315" hidden="1"/>
    <cellStyle name="Comma [0] 2755" xfId="9899" hidden="1"/>
    <cellStyle name="Comma [0] 2755" xfId="39287" hidden="1"/>
    <cellStyle name="Comma [0] 2756" xfId="9966" hidden="1"/>
    <cellStyle name="Comma [0] 2756" xfId="39354" hidden="1"/>
    <cellStyle name="Comma [0] 2757" xfId="9923" hidden="1"/>
    <cellStyle name="Comma [0] 2757" xfId="39311" hidden="1"/>
    <cellStyle name="Comma [0] 2758" xfId="9957" hidden="1"/>
    <cellStyle name="Comma [0] 2758" xfId="39345" hidden="1"/>
    <cellStyle name="Comma [0] 2759" xfId="9970" hidden="1"/>
    <cellStyle name="Comma [0] 2759" xfId="39358" hidden="1"/>
    <cellStyle name="Comma [0] 276" xfId="5011" hidden="1"/>
    <cellStyle name="Comma [0] 276" xfId="34399" hidden="1"/>
    <cellStyle name="Comma [0] 2760" xfId="9972" hidden="1"/>
    <cellStyle name="Comma [0] 2760" xfId="39360" hidden="1"/>
    <cellStyle name="Comma [0] 2761" xfId="9840" hidden="1"/>
    <cellStyle name="Comma [0] 2761" xfId="39228" hidden="1"/>
    <cellStyle name="Comma [0] 2762" xfId="9960" hidden="1"/>
    <cellStyle name="Comma [0] 2762" xfId="39348" hidden="1"/>
    <cellStyle name="Comma [0] 2763" xfId="9900" hidden="1"/>
    <cellStyle name="Comma [0] 2763" xfId="39288" hidden="1"/>
    <cellStyle name="Comma [0] 2764" xfId="9934" hidden="1"/>
    <cellStyle name="Comma [0] 2764" xfId="39322" hidden="1"/>
    <cellStyle name="Comma [0] 2765" xfId="9947" hidden="1"/>
    <cellStyle name="Comma [0] 2765" xfId="39335" hidden="1"/>
    <cellStyle name="Comma [0] 2766" xfId="9975" hidden="1"/>
    <cellStyle name="Comma [0] 2766" xfId="39363" hidden="1"/>
    <cellStyle name="Comma [0] 2767" xfId="9938" hidden="1"/>
    <cellStyle name="Comma [0] 2767" xfId="39326" hidden="1"/>
    <cellStyle name="Comma [0] 2768" xfId="9898" hidden="1"/>
    <cellStyle name="Comma [0] 2768" xfId="39286" hidden="1"/>
    <cellStyle name="Comma [0] 2769" xfId="9977" hidden="1"/>
    <cellStyle name="Comma [0] 2769" xfId="39365" hidden="1"/>
    <cellStyle name="Comma [0] 277" xfId="5017" hidden="1"/>
    <cellStyle name="Comma [0] 277" xfId="34405" hidden="1"/>
    <cellStyle name="Comma [0] 2770" xfId="9979" hidden="1"/>
    <cellStyle name="Comma [0] 2770" xfId="39367" hidden="1"/>
    <cellStyle name="Comma [0] 2771" xfId="7579" hidden="1"/>
    <cellStyle name="Comma [0] 2771" xfId="36967" hidden="1"/>
    <cellStyle name="Comma [0] 2772" xfId="7598" hidden="1"/>
    <cellStyle name="Comma [0] 2772" xfId="36986" hidden="1"/>
    <cellStyle name="Comma [0] 2773" xfId="7604" hidden="1"/>
    <cellStyle name="Comma [0] 2773" xfId="36992" hidden="1"/>
    <cellStyle name="Comma [0] 2774" xfId="9984" hidden="1"/>
    <cellStyle name="Comma [0] 2774" xfId="39372" hidden="1"/>
    <cellStyle name="Comma [0] 2775" xfId="9987" hidden="1"/>
    <cellStyle name="Comma [0] 2775" xfId="39375" hidden="1"/>
    <cellStyle name="Comma [0] 2776" xfId="7597" hidden="1"/>
    <cellStyle name="Comma [0] 2776" xfId="36985" hidden="1"/>
    <cellStyle name="Comma [0] 2777" xfId="9982" hidden="1"/>
    <cellStyle name="Comma [0] 2777" xfId="39370" hidden="1"/>
    <cellStyle name="Comma [0] 2778" xfId="9989" hidden="1"/>
    <cellStyle name="Comma [0] 2778" xfId="39377" hidden="1"/>
    <cellStyle name="Comma [0] 2779" xfId="9991" hidden="1"/>
    <cellStyle name="Comma [0] 2779" xfId="39379" hidden="1"/>
    <cellStyle name="Comma [0] 278" xfId="5019" hidden="1"/>
    <cellStyle name="Comma [0] 278" xfId="34407" hidden="1"/>
    <cellStyle name="Comma [0] 2780" xfId="7588" hidden="1"/>
    <cellStyle name="Comma [0] 2780" xfId="36976" hidden="1"/>
    <cellStyle name="Comma [0] 2781" xfId="9026" hidden="1"/>
    <cellStyle name="Comma [0] 2781" xfId="38414" hidden="1"/>
    <cellStyle name="Comma [0] 2782" xfId="10002" hidden="1"/>
    <cellStyle name="Comma [0] 2782" xfId="39390" hidden="1"/>
    <cellStyle name="Comma [0] 2783" xfId="10011" hidden="1"/>
    <cellStyle name="Comma [0] 2783" xfId="39399" hidden="1"/>
    <cellStyle name="Comma [0] 2784" xfId="10022" hidden="1"/>
    <cellStyle name="Comma [0] 2784" xfId="39410" hidden="1"/>
    <cellStyle name="Comma [0] 2785" xfId="10028" hidden="1"/>
    <cellStyle name="Comma [0] 2785" xfId="39416" hidden="1"/>
    <cellStyle name="Comma [0] 2786" xfId="10010" hidden="1"/>
    <cellStyle name="Comma [0] 2786" xfId="39398" hidden="1"/>
    <cellStyle name="Comma [0] 2787" xfId="10020" hidden="1"/>
    <cellStyle name="Comma [0] 2787" xfId="39408" hidden="1"/>
    <cellStyle name="Comma [0] 2788" xfId="10040" hidden="1"/>
    <cellStyle name="Comma [0] 2788" xfId="39428" hidden="1"/>
    <cellStyle name="Comma [0] 2789" xfId="10042" hidden="1"/>
    <cellStyle name="Comma [0] 2789" xfId="39430" hidden="1"/>
    <cellStyle name="Comma [0] 279" xfId="4400" hidden="1"/>
    <cellStyle name="Comma [0] 279" xfId="33789" hidden="1"/>
    <cellStyle name="Comma [0] 2790" xfId="9993" hidden="1"/>
    <cellStyle name="Comma [0] 2790" xfId="39381" hidden="1"/>
    <cellStyle name="Comma [0] 2791" xfId="7640" hidden="1"/>
    <cellStyle name="Comma [0] 2791" xfId="37028" hidden="1"/>
    <cellStyle name="Comma [0] 2792" xfId="9996" hidden="1"/>
    <cellStyle name="Comma [0] 2792" xfId="39384" hidden="1"/>
    <cellStyle name="Comma [0] 2793" xfId="7585" hidden="1"/>
    <cellStyle name="Comma [0] 2793" xfId="36973" hidden="1"/>
    <cellStyle name="Comma [0] 2794" xfId="7587" hidden="1"/>
    <cellStyle name="Comma [0] 2794" xfId="36975" hidden="1"/>
    <cellStyle name="Comma [0] 2795" xfId="10047" hidden="1"/>
    <cellStyle name="Comma [0] 2795" xfId="39435" hidden="1"/>
    <cellStyle name="Comma [0] 2796" xfId="9028" hidden="1"/>
    <cellStyle name="Comma [0] 2796" xfId="38416" hidden="1"/>
    <cellStyle name="Comma [0] 2797" xfId="7859" hidden="1"/>
    <cellStyle name="Comma [0] 2797" xfId="37247" hidden="1"/>
    <cellStyle name="Comma [0] 2798" xfId="10059" hidden="1"/>
    <cellStyle name="Comma [0] 2798" xfId="39447" hidden="1"/>
    <cellStyle name="Comma [0] 2799" xfId="10061" hidden="1"/>
    <cellStyle name="Comma [0] 2799" xfId="39449" hidden="1"/>
    <cellStyle name="Comma [0] 28" xfId="161" hidden="1"/>
    <cellStyle name="Comma [0] 28" xfId="326" hidden="1"/>
    <cellStyle name="Comma [0] 28" xfId="218" hidden="1"/>
    <cellStyle name="Comma [0] 28" xfId="355" hidden="1"/>
    <cellStyle name="Comma [0] 28" xfId="509" hidden="1"/>
    <cellStyle name="Comma [0] 28" xfId="674" hidden="1"/>
    <cellStyle name="Comma [0] 28" xfId="566" hidden="1"/>
    <cellStyle name="Comma [0] 28" xfId="703" hidden="1"/>
    <cellStyle name="Comma [0] 28" xfId="847" hidden="1"/>
    <cellStyle name="Comma [0] 28" xfId="1012" hidden="1"/>
    <cellStyle name="Comma [0] 28" xfId="904" hidden="1"/>
    <cellStyle name="Comma [0] 28" xfId="1041" hidden="1"/>
    <cellStyle name="Comma [0] 28" xfId="1189" hidden="1"/>
    <cellStyle name="Comma [0] 28" xfId="1354" hidden="1"/>
    <cellStyle name="Comma [0] 28" xfId="1246" hidden="1"/>
    <cellStyle name="Comma [0] 28" xfId="1383" hidden="1"/>
    <cellStyle name="Comma [0] 28" xfId="1517" hidden="1"/>
    <cellStyle name="Comma [0] 28" xfId="1682" hidden="1"/>
    <cellStyle name="Comma [0] 28" xfId="1574" hidden="1"/>
    <cellStyle name="Comma [0] 28" xfId="1711" hidden="1"/>
    <cellStyle name="Comma [0] 28" xfId="1845" hidden="1"/>
    <cellStyle name="Comma [0] 28" xfId="2010" hidden="1"/>
    <cellStyle name="Comma [0] 28" xfId="1902" hidden="1"/>
    <cellStyle name="Comma [0] 28" xfId="2039" hidden="1"/>
    <cellStyle name="Comma [0] 28" xfId="2176" hidden="1"/>
    <cellStyle name="Comma [0] 28" xfId="2340" hidden="1"/>
    <cellStyle name="Comma [0] 28" xfId="2233" hidden="1"/>
    <cellStyle name="Comma [0] 28" xfId="2075" hidden="1"/>
    <cellStyle name="Comma [0] 28" xfId="4530" hidden="1"/>
    <cellStyle name="Comma [0] 28" xfId="33918" hidden="1"/>
    <cellStyle name="Comma [0] 28" xfId="61230" hidden="1"/>
    <cellStyle name="Comma [0] 28" xfId="61312" hidden="1"/>
    <cellStyle name="Comma [0] 28" xfId="61396" hidden="1"/>
    <cellStyle name="Comma [0] 28" xfId="61478" hidden="1"/>
    <cellStyle name="Comma [0] 28" xfId="61561" hidden="1"/>
    <cellStyle name="Comma [0] 28" xfId="61643" hidden="1"/>
    <cellStyle name="Comma [0] 28" xfId="61723" hidden="1"/>
    <cellStyle name="Comma [0] 28" xfId="61805" hidden="1"/>
    <cellStyle name="Comma [0] 28" xfId="61887" hidden="1"/>
    <cellStyle name="Comma [0] 28" xfId="61969" hidden="1"/>
    <cellStyle name="Comma [0] 28" xfId="62053" hidden="1"/>
    <cellStyle name="Comma [0] 28" xfId="62135" hidden="1"/>
    <cellStyle name="Comma [0] 28" xfId="62217" hidden="1"/>
    <cellStyle name="Comma [0] 28" xfId="62299" hidden="1"/>
    <cellStyle name="Comma [0] 28" xfId="62379" hidden="1"/>
    <cellStyle name="Comma [0] 28" xfId="62461" hidden="1"/>
    <cellStyle name="Comma [0] 28" xfId="62536" hidden="1"/>
    <cellStyle name="Comma [0] 28" xfId="62618" hidden="1"/>
    <cellStyle name="Comma [0] 28" xfId="62702" hidden="1"/>
    <cellStyle name="Comma [0] 28" xfId="62784" hidden="1"/>
    <cellStyle name="Comma [0] 28" xfId="62866" hidden="1"/>
    <cellStyle name="Comma [0] 28" xfId="62948" hidden="1"/>
    <cellStyle name="Comma [0] 28" xfId="63028" hidden="1"/>
    <cellStyle name="Comma [0] 28" xfId="63110" hidden="1"/>
    <cellStyle name="Comma [0] 280" xfId="4378" hidden="1"/>
    <cellStyle name="Comma [0] 280" xfId="33767" hidden="1"/>
    <cellStyle name="Comma [0] 2800" xfId="10050" hidden="1"/>
    <cellStyle name="Comma [0] 2800" xfId="39438" hidden="1"/>
    <cellStyle name="Comma [0] 2801" xfId="10058" hidden="1"/>
    <cellStyle name="Comma [0] 2801" xfId="39446" hidden="1"/>
    <cellStyle name="Comma [0] 2802" xfId="7583" hidden="1"/>
    <cellStyle name="Comma [0] 2802" xfId="36971" hidden="1"/>
    <cellStyle name="Comma [0] 2803" xfId="10044" hidden="1"/>
    <cellStyle name="Comma [0] 2803" xfId="39432" hidden="1"/>
    <cellStyle name="Comma [0] 2804" xfId="10077" hidden="1"/>
    <cellStyle name="Comma [0] 2804" xfId="39465" hidden="1"/>
    <cellStyle name="Comma [0] 2805" xfId="10085" hidden="1"/>
    <cellStyle name="Comma [0] 2805" xfId="39473" hidden="1"/>
    <cellStyle name="Comma [0] 2806" xfId="9994" hidden="1"/>
    <cellStyle name="Comma [0] 2806" xfId="39382" hidden="1"/>
    <cellStyle name="Comma [0] 2807" xfId="10073" hidden="1"/>
    <cellStyle name="Comma [0] 2807" xfId="39461" hidden="1"/>
    <cellStyle name="Comma [0] 2808" xfId="10094" hidden="1"/>
    <cellStyle name="Comma [0] 2808" xfId="39482" hidden="1"/>
    <cellStyle name="Comma [0] 2809" xfId="10096" hidden="1"/>
    <cellStyle name="Comma [0] 2809" xfId="39484" hidden="1"/>
    <cellStyle name="Comma [0] 281" xfId="5030" hidden="1"/>
    <cellStyle name="Comma [0] 281" xfId="34418" hidden="1"/>
    <cellStyle name="Comma [0] 2810" xfId="10055" hidden="1"/>
    <cellStyle name="Comma [0] 2810" xfId="39443" hidden="1"/>
    <cellStyle name="Comma [0] 2811" xfId="10000" hidden="1"/>
    <cellStyle name="Comma [0] 2811" xfId="39388" hidden="1"/>
    <cellStyle name="Comma [0] 2812" xfId="10053" hidden="1"/>
    <cellStyle name="Comma [0] 2812" xfId="39441" hidden="1"/>
    <cellStyle name="Comma [0] 2813" xfId="10037" hidden="1"/>
    <cellStyle name="Comma [0] 2813" xfId="39425" hidden="1"/>
    <cellStyle name="Comma [0] 2814" xfId="10033" hidden="1"/>
    <cellStyle name="Comma [0] 2814" xfId="39421" hidden="1"/>
    <cellStyle name="Comma [0] 2815" xfId="10104" hidden="1"/>
    <cellStyle name="Comma [0] 2815" xfId="39492" hidden="1"/>
    <cellStyle name="Comma [0] 2816" xfId="7594" hidden="1"/>
    <cellStyle name="Comma [0] 2816" xfId="36982" hidden="1"/>
    <cellStyle name="Comma [0] 2817" xfId="7600" hidden="1"/>
    <cellStyle name="Comma [0] 2817" xfId="36988" hidden="1"/>
    <cellStyle name="Comma [0] 2818" xfId="10112" hidden="1"/>
    <cellStyle name="Comma [0] 2818" xfId="39500" hidden="1"/>
    <cellStyle name="Comma [0] 2819" xfId="10114" hidden="1"/>
    <cellStyle name="Comma [0] 2819" xfId="39502" hidden="1"/>
    <cellStyle name="Comma [0] 282" xfId="5039" hidden="1"/>
    <cellStyle name="Comma [0] 282" xfId="34427" hidden="1"/>
    <cellStyle name="Comma [0] 2820" xfId="10063" hidden="1"/>
    <cellStyle name="Comma [0] 2820" xfId="39451" hidden="1"/>
    <cellStyle name="Comma [0] 2821" xfId="10039" hidden="1"/>
    <cellStyle name="Comma [0] 2821" xfId="39427" hidden="1"/>
    <cellStyle name="Comma [0] 2822" xfId="10074" hidden="1"/>
    <cellStyle name="Comma [0] 2822" xfId="39462" hidden="1"/>
    <cellStyle name="Comma [0] 2823" xfId="10006" hidden="1"/>
    <cellStyle name="Comma [0] 2823" xfId="39394" hidden="1"/>
    <cellStyle name="Comma [0] 2824" xfId="10076" hidden="1"/>
    <cellStyle name="Comma [0] 2824" xfId="39464" hidden="1"/>
    <cellStyle name="Comma [0] 2825" xfId="10121" hidden="1"/>
    <cellStyle name="Comma [0] 2825" xfId="39509" hidden="1"/>
    <cellStyle name="Comma [0] 2826" xfId="10064" hidden="1"/>
    <cellStyle name="Comma [0] 2826" xfId="39452" hidden="1"/>
    <cellStyle name="Comma [0] 2827" xfId="10021" hidden="1"/>
    <cellStyle name="Comma [0] 2827" xfId="39409" hidden="1"/>
    <cellStyle name="Comma [0] 2828" xfId="10127" hidden="1"/>
    <cellStyle name="Comma [0] 2828" xfId="39515" hidden="1"/>
    <cellStyle name="Comma [0] 2829" xfId="10129" hidden="1"/>
    <cellStyle name="Comma [0] 2829" xfId="39517" hidden="1"/>
    <cellStyle name="Comma [0] 283" xfId="5050" hidden="1"/>
    <cellStyle name="Comma [0] 283" xfId="34438" hidden="1"/>
    <cellStyle name="Comma [0] 2830" xfId="10082" hidden="1"/>
    <cellStyle name="Comma [0] 2830" xfId="39470" hidden="1"/>
    <cellStyle name="Comma [0] 2831" xfId="10088" hidden="1"/>
    <cellStyle name="Comma [0] 2831" xfId="39476" hidden="1"/>
    <cellStyle name="Comma [0] 2832" xfId="7590" hidden="1"/>
    <cellStyle name="Comma [0] 2832" xfId="36978" hidden="1"/>
    <cellStyle name="Comma [0] 2833" xfId="10038" hidden="1"/>
    <cellStyle name="Comma [0] 2833" xfId="39426" hidden="1"/>
    <cellStyle name="Comma [0] 2834" xfId="10046" hidden="1"/>
    <cellStyle name="Comma [0] 2834" xfId="39434" hidden="1"/>
    <cellStyle name="Comma [0] 2835" xfId="10135" hidden="1"/>
    <cellStyle name="Comma [0] 2835" xfId="39523" hidden="1"/>
    <cellStyle name="Comma [0] 2836" xfId="10049" hidden="1"/>
    <cellStyle name="Comma [0] 2836" xfId="39437" hidden="1"/>
    <cellStyle name="Comma [0] 2837" xfId="10009" hidden="1"/>
    <cellStyle name="Comma [0] 2837" xfId="39397" hidden="1"/>
    <cellStyle name="Comma [0] 2838" xfId="10140" hidden="1"/>
    <cellStyle name="Comma [0] 2838" xfId="39528" hidden="1"/>
    <cellStyle name="Comma [0] 2839" xfId="10142" hidden="1"/>
    <cellStyle name="Comma [0] 2839" xfId="39530" hidden="1"/>
    <cellStyle name="Comma [0] 284" xfId="5056" hidden="1"/>
    <cellStyle name="Comma [0] 284" xfId="34444" hidden="1"/>
    <cellStyle name="Comma [0] 2840" xfId="10101" hidden="1"/>
    <cellStyle name="Comma [0] 2840" xfId="39489" hidden="1"/>
    <cellStyle name="Comma [0] 2841" xfId="10107" hidden="1"/>
    <cellStyle name="Comma [0] 2841" xfId="39495" hidden="1"/>
    <cellStyle name="Comma [0] 2842" xfId="10008" hidden="1"/>
    <cellStyle name="Comma [0] 2842" xfId="39396" hidden="1"/>
    <cellStyle name="Comma [0] 2843" xfId="10089" hidden="1"/>
    <cellStyle name="Comma [0] 2843" xfId="39477" hidden="1"/>
    <cellStyle name="Comma [0] 2844" xfId="10068" hidden="1"/>
    <cellStyle name="Comma [0] 2844" xfId="39456" hidden="1"/>
    <cellStyle name="Comma [0] 2845" xfId="10146" hidden="1"/>
    <cellStyle name="Comma [0] 2845" xfId="39534" hidden="1"/>
    <cellStyle name="Comma [0] 2846" xfId="10087" hidden="1"/>
    <cellStyle name="Comma [0] 2846" xfId="39475" hidden="1"/>
    <cellStyle name="Comma [0] 2847" xfId="10025" hidden="1"/>
    <cellStyle name="Comma [0] 2847" xfId="39413" hidden="1"/>
    <cellStyle name="Comma [0] 2848" xfId="10153" hidden="1"/>
    <cellStyle name="Comma [0] 2848" xfId="39541" hidden="1"/>
    <cellStyle name="Comma [0] 2849" xfId="10155" hidden="1"/>
    <cellStyle name="Comma [0] 2849" xfId="39543" hidden="1"/>
    <cellStyle name="Comma [0] 285" xfId="5038" hidden="1"/>
    <cellStyle name="Comma [0] 285" xfId="34426" hidden="1"/>
    <cellStyle name="Comma [0] 2850" xfId="10119" hidden="1"/>
    <cellStyle name="Comma [0] 2850" xfId="39507" hidden="1"/>
    <cellStyle name="Comma [0] 2851" xfId="10124" hidden="1"/>
    <cellStyle name="Comma [0] 2851" xfId="39512" hidden="1"/>
    <cellStyle name="Comma [0] 2852" xfId="7581" hidden="1"/>
    <cellStyle name="Comma [0] 2852" xfId="36969" hidden="1"/>
    <cellStyle name="Comma [0] 2853" xfId="10108" hidden="1"/>
    <cellStyle name="Comma [0] 2853" xfId="39496" hidden="1"/>
    <cellStyle name="Comma [0] 2854" xfId="10013" hidden="1"/>
    <cellStyle name="Comma [0] 2854" xfId="39401" hidden="1"/>
    <cellStyle name="Comma [0] 2855" xfId="10159" hidden="1"/>
    <cellStyle name="Comma [0] 2855" xfId="39547" hidden="1"/>
    <cellStyle name="Comma [0] 2856" xfId="10106" hidden="1"/>
    <cellStyle name="Comma [0] 2856" xfId="39494" hidden="1"/>
    <cellStyle name="Comma [0] 2857" xfId="10045" hidden="1"/>
    <cellStyle name="Comma [0] 2857" xfId="39433" hidden="1"/>
    <cellStyle name="Comma [0] 2858" xfId="10163" hidden="1"/>
    <cellStyle name="Comma [0] 2858" xfId="39551" hidden="1"/>
    <cellStyle name="Comma [0] 2859" xfId="10165" hidden="1"/>
    <cellStyle name="Comma [0] 2859" xfId="39553" hidden="1"/>
    <cellStyle name="Comma [0] 286" xfId="5048" hidden="1"/>
    <cellStyle name="Comma [0] 286" xfId="34436" hidden="1"/>
    <cellStyle name="Comma [0] 2860" xfId="10133" hidden="1"/>
    <cellStyle name="Comma [0] 2860" xfId="39521" hidden="1"/>
    <cellStyle name="Comma [0] 2861" xfId="10137" hidden="1"/>
    <cellStyle name="Comma [0] 2861" xfId="39525" hidden="1"/>
    <cellStyle name="Comma [0] 2862" xfId="10027" hidden="1"/>
    <cellStyle name="Comma [0] 2862" xfId="39415" hidden="1"/>
    <cellStyle name="Comma [0] 2863" xfId="10125" hidden="1"/>
    <cellStyle name="Comma [0] 2863" xfId="39513" hidden="1"/>
    <cellStyle name="Comma [0] 2864" xfId="10017" hidden="1"/>
    <cellStyle name="Comma [0] 2864" xfId="39405" hidden="1"/>
    <cellStyle name="Comma [0] 2865" xfId="10169" hidden="1"/>
    <cellStyle name="Comma [0] 2865" xfId="39557" hidden="1"/>
    <cellStyle name="Comma [0] 2866" xfId="10123" hidden="1"/>
    <cellStyle name="Comma [0] 2866" xfId="39511" hidden="1"/>
    <cellStyle name="Comma [0] 2867" xfId="10092" hidden="1"/>
    <cellStyle name="Comma [0] 2867" xfId="39480" hidden="1"/>
    <cellStyle name="Comma [0] 2868" xfId="10173" hidden="1"/>
    <cellStyle name="Comma [0] 2868" xfId="39561" hidden="1"/>
    <cellStyle name="Comma [0] 2869" xfId="10175" hidden="1"/>
    <cellStyle name="Comma [0] 2869" xfId="39563" hidden="1"/>
    <cellStyle name="Comma [0] 287" xfId="5068" hidden="1"/>
    <cellStyle name="Comma [0] 287" xfId="34456" hidden="1"/>
    <cellStyle name="Comma [0] 2870" xfId="10161" hidden="1"/>
    <cellStyle name="Comma [0] 2870" xfId="39549" hidden="1"/>
    <cellStyle name="Comma [0] 2871" xfId="10148" hidden="1"/>
    <cellStyle name="Comma [0] 2871" xfId="39536" hidden="1"/>
    <cellStyle name="Comma [0] 2872" xfId="10172" hidden="1"/>
    <cellStyle name="Comma [0] 2872" xfId="39560" hidden="1"/>
    <cellStyle name="Comma [0] 2873" xfId="10138" hidden="1"/>
    <cellStyle name="Comma [0] 2873" xfId="39526" hidden="1"/>
    <cellStyle name="Comma [0] 2874" xfId="10110" hidden="1"/>
    <cellStyle name="Comma [0] 2874" xfId="39498" hidden="1"/>
    <cellStyle name="Comma [0] 2875" xfId="10177" hidden="1"/>
    <cellStyle name="Comma [0] 2875" xfId="39565" hidden="1"/>
    <cellStyle name="Comma [0] 2876" xfId="10134" hidden="1"/>
    <cellStyle name="Comma [0] 2876" xfId="39522" hidden="1"/>
    <cellStyle name="Comma [0] 2877" xfId="10168" hidden="1"/>
    <cellStyle name="Comma [0] 2877" xfId="39556" hidden="1"/>
    <cellStyle name="Comma [0] 2878" xfId="10181" hidden="1"/>
    <cellStyle name="Comma [0] 2878" xfId="39569" hidden="1"/>
    <cellStyle name="Comma [0] 2879" xfId="10183" hidden="1"/>
    <cellStyle name="Comma [0] 2879" xfId="39571" hidden="1"/>
    <cellStyle name="Comma [0] 288" xfId="5070" hidden="1"/>
    <cellStyle name="Comma [0] 288" xfId="34458" hidden="1"/>
    <cellStyle name="Comma [0] 2880" xfId="10051" hidden="1"/>
    <cellStyle name="Comma [0] 2880" xfId="39439" hidden="1"/>
    <cellStyle name="Comma [0] 2881" xfId="10171" hidden="1"/>
    <cellStyle name="Comma [0] 2881" xfId="39559" hidden="1"/>
    <cellStyle name="Comma [0] 2882" xfId="10111" hidden="1"/>
    <cellStyle name="Comma [0] 2882" xfId="39499" hidden="1"/>
    <cellStyle name="Comma [0] 2883" xfId="10145" hidden="1"/>
    <cellStyle name="Comma [0] 2883" xfId="39533" hidden="1"/>
    <cellStyle name="Comma [0] 2884" xfId="10158" hidden="1"/>
    <cellStyle name="Comma [0] 2884" xfId="39546" hidden="1"/>
    <cellStyle name="Comma [0] 2885" xfId="10186" hidden="1"/>
    <cellStyle name="Comma [0] 2885" xfId="39574" hidden="1"/>
    <cellStyle name="Comma [0] 2886" xfId="10149" hidden="1"/>
    <cellStyle name="Comma [0] 2886" xfId="39537" hidden="1"/>
    <cellStyle name="Comma [0] 2887" xfId="10109" hidden="1"/>
    <cellStyle name="Comma [0] 2887" xfId="39497" hidden="1"/>
    <cellStyle name="Comma [0] 2888" xfId="10188" hidden="1"/>
    <cellStyle name="Comma [0] 2888" xfId="39576" hidden="1"/>
    <cellStyle name="Comma [0] 2889" xfId="10190" hidden="1"/>
    <cellStyle name="Comma [0] 2889" xfId="39578" hidden="1"/>
    <cellStyle name="Comma [0] 289" xfId="5021" hidden="1"/>
    <cellStyle name="Comma [0] 289" xfId="34409" hidden="1"/>
    <cellStyle name="Comma [0] 2890" xfId="10249" hidden="1"/>
    <cellStyle name="Comma [0] 2890" xfId="39637" hidden="1"/>
    <cellStyle name="Comma [0] 2891" xfId="10268" hidden="1"/>
    <cellStyle name="Comma [0] 2891" xfId="39656" hidden="1"/>
    <cellStyle name="Comma [0] 2892" xfId="10275" hidden="1"/>
    <cellStyle name="Comma [0] 2892" xfId="39663" hidden="1"/>
    <cellStyle name="Comma [0] 2893" xfId="10282" hidden="1"/>
    <cellStyle name="Comma [0] 2893" xfId="39670" hidden="1"/>
    <cellStyle name="Comma [0] 2894" xfId="10287" hidden="1"/>
    <cellStyle name="Comma [0] 2894" xfId="39675" hidden="1"/>
    <cellStyle name="Comma [0] 2895" xfId="10274" hidden="1"/>
    <cellStyle name="Comma [0] 2895" xfId="39662" hidden="1"/>
    <cellStyle name="Comma [0] 2896" xfId="10279" hidden="1"/>
    <cellStyle name="Comma [0] 2896" xfId="39667" hidden="1"/>
    <cellStyle name="Comma [0] 2897" xfId="10291" hidden="1"/>
    <cellStyle name="Comma [0] 2897" xfId="39679" hidden="1"/>
    <cellStyle name="Comma [0] 2898" xfId="10293" hidden="1"/>
    <cellStyle name="Comma [0] 2898" xfId="39681" hidden="1"/>
    <cellStyle name="Comma [0] 2899" xfId="10264" hidden="1"/>
    <cellStyle name="Comma [0] 2899" xfId="39652" hidden="1"/>
    <cellStyle name="Comma [0] 29" xfId="163" hidden="1"/>
    <cellStyle name="Comma [0] 29" xfId="328" hidden="1"/>
    <cellStyle name="Comma [0] 29" xfId="216" hidden="1"/>
    <cellStyle name="Comma [0] 29" xfId="59" hidden="1"/>
    <cellStyle name="Comma [0] 29" xfId="511" hidden="1"/>
    <cellStyle name="Comma [0] 29" xfId="676" hidden="1"/>
    <cellStyle name="Comma [0] 29" xfId="564" hidden="1"/>
    <cellStyle name="Comma [0] 29" xfId="407" hidden="1"/>
    <cellStyle name="Comma [0] 29" xfId="849" hidden="1"/>
    <cellStyle name="Comma [0] 29" xfId="1014" hidden="1"/>
    <cellStyle name="Comma [0] 29" xfId="902" hidden="1"/>
    <cellStyle name="Comma [0] 29" xfId="745" hidden="1"/>
    <cellStyle name="Comma [0] 29" xfId="1191" hidden="1"/>
    <cellStyle name="Comma [0] 29" xfId="1356" hidden="1"/>
    <cellStyle name="Comma [0] 29" xfId="1244" hidden="1"/>
    <cellStyle name="Comma [0] 29" xfId="1087" hidden="1"/>
    <cellStyle name="Comma [0] 29" xfId="1519" hidden="1"/>
    <cellStyle name="Comma [0] 29" xfId="1684" hidden="1"/>
    <cellStyle name="Comma [0] 29" xfId="1572" hidden="1"/>
    <cellStyle name="Comma [0] 29" xfId="1415" hidden="1"/>
    <cellStyle name="Comma [0] 29" xfId="1847" hidden="1"/>
    <cellStyle name="Comma [0] 29" xfId="2012" hidden="1"/>
    <cellStyle name="Comma [0] 29" xfId="1900" hidden="1"/>
    <cellStyle name="Comma [0] 29" xfId="1743" hidden="1"/>
    <cellStyle name="Comma [0] 29" xfId="2178" hidden="1"/>
    <cellStyle name="Comma [0] 29" xfId="2342" hidden="1"/>
    <cellStyle name="Comma [0] 29" xfId="2231" hidden="1"/>
    <cellStyle name="Comma [0] 29" xfId="2063" hidden="1"/>
    <cellStyle name="Comma [0] 29" xfId="4501" hidden="1"/>
    <cellStyle name="Comma [0] 29" xfId="33890" hidden="1"/>
    <cellStyle name="Comma [0] 29" xfId="61232" hidden="1"/>
    <cellStyle name="Comma [0] 29" xfId="61314" hidden="1"/>
    <cellStyle name="Comma [0] 29" xfId="61398" hidden="1"/>
    <cellStyle name="Comma [0] 29" xfId="61480" hidden="1"/>
    <cellStyle name="Comma [0] 29" xfId="61563" hidden="1"/>
    <cellStyle name="Comma [0] 29" xfId="61645" hidden="1"/>
    <cellStyle name="Comma [0] 29" xfId="61725" hidden="1"/>
    <cellStyle name="Comma [0] 29" xfId="61807" hidden="1"/>
    <cellStyle name="Comma [0] 29" xfId="61889" hidden="1"/>
    <cellStyle name="Comma [0] 29" xfId="61971" hidden="1"/>
    <cellStyle name="Comma [0] 29" xfId="62055" hidden="1"/>
    <cellStyle name="Comma [0] 29" xfId="62137" hidden="1"/>
    <cellStyle name="Comma [0] 29" xfId="62219" hidden="1"/>
    <cellStyle name="Comma [0] 29" xfId="62301" hidden="1"/>
    <cellStyle name="Comma [0] 29" xfId="62381" hidden="1"/>
    <cellStyle name="Comma [0] 29" xfId="62463" hidden="1"/>
    <cellStyle name="Comma [0] 29" xfId="62538" hidden="1"/>
    <cellStyle name="Comma [0] 29" xfId="62620" hidden="1"/>
    <cellStyle name="Comma [0] 29" xfId="62704" hidden="1"/>
    <cellStyle name="Comma [0] 29" xfId="62786" hidden="1"/>
    <cellStyle name="Comma [0] 29" xfId="62868" hidden="1"/>
    <cellStyle name="Comma [0] 29" xfId="62950" hidden="1"/>
    <cellStyle name="Comma [0] 29" xfId="63030" hidden="1"/>
    <cellStyle name="Comma [0] 29" xfId="63112" hidden="1"/>
    <cellStyle name="Comma [0] 290" xfId="4366" hidden="1"/>
    <cellStyle name="Comma [0] 290" xfId="33755" hidden="1"/>
    <cellStyle name="Comma [0] 2900" xfId="10253" hidden="1"/>
    <cellStyle name="Comma [0] 2900" xfId="39641" hidden="1"/>
    <cellStyle name="Comma [0] 2901" xfId="10304" hidden="1"/>
    <cellStyle name="Comma [0] 2901" xfId="39692" hidden="1"/>
    <cellStyle name="Comma [0] 2902" xfId="10313" hidden="1"/>
    <cellStyle name="Comma [0] 2902" xfId="39701" hidden="1"/>
    <cellStyle name="Comma [0] 2903" xfId="10324" hidden="1"/>
    <cellStyle name="Comma [0] 2903" xfId="39712" hidden="1"/>
    <cellStyle name="Comma [0] 2904" xfId="10330" hidden="1"/>
    <cellStyle name="Comma [0] 2904" xfId="39718" hidden="1"/>
    <cellStyle name="Comma [0] 2905" xfId="10312" hidden="1"/>
    <cellStyle name="Comma [0] 2905" xfId="39700" hidden="1"/>
    <cellStyle name="Comma [0] 2906" xfId="10322" hidden="1"/>
    <cellStyle name="Comma [0] 2906" xfId="39710" hidden="1"/>
    <cellStyle name="Comma [0] 2907" xfId="10342" hidden="1"/>
    <cellStyle name="Comma [0] 2907" xfId="39730" hidden="1"/>
    <cellStyle name="Comma [0] 2908" xfId="10344" hidden="1"/>
    <cellStyle name="Comma [0] 2908" xfId="39732" hidden="1"/>
    <cellStyle name="Comma [0] 2909" xfId="10295" hidden="1"/>
    <cellStyle name="Comma [0] 2909" xfId="39683" hidden="1"/>
    <cellStyle name="Comma [0] 291" xfId="5024" hidden="1"/>
    <cellStyle name="Comma [0] 291" xfId="34412" hidden="1"/>
    <cellStyle name="Comma [0] 2910" xfId="10256" hidden="1"/>
    <cellStyle name="Comma [0] 2910" xfId="39644" hidden="1"/>
    <cellStyle name="Comma [0] 2911" xfId="10298" hidden="1"/>
    <cellStyle name="Comma [0] 2911" xfId="39686" hidden="1"/>
    <cellStyle name="Comma [0] 2912" xfId="10261" hidden="1"/>
    <cellStyle name="Comma [0] 2912" xfId="39649" hidden="1"/>
    <cellStyle name="Comma [0] 2913" xfId="10263" hidden="1"/>
    <cellStyle name="Comma [0] 2913" xfId="39651" hidden="1"/>
    <cellStyle name="Comma [0] 2914" xfId="10349" hidden="1"/>
    <cellStyle name="Comma [0] 2914" xfId="39737" hidden="1"/>
    <cellStyle name="Comma [0] 2915" xfId="10252" hidden="1"/>
    <cellStyle name="Comma [0] 2915" xfId="39640" hidden="1"/>
    <cellStyle name="Comma [0] 2916" xfId="10260" hidden="1"/>
    <cellStyle name="Comma [0] 2916" xfId="39648" hidden="1"/>
    <cellStyle name="Comma [0] 2917" xfId="10361" hidden="1"/>
    <cellStyle name="Comma [0] 2917" xfId="39749" hidden="1"/>
    <cellStyle name="Comma [0] 2918" xfId="10363" hidden="1"/>
    <cellStyle name="Comma [0] 2918" xfId="39751" hidden="1"/>
    <cellStyle name="Comma [0] 2919" xfId="10352" hidden="1"/>
    <cellStyle name="Comma [0] 2919" xfId="39740" hidden="1"/>
    <cellStyle name="Comma [0] 292" xfId="4377" hidden="1"/>
    <cellStyle name="Comma [0] 292" xfId="33766" hidden="1"/>
    <cellStyle name="Comma [0] 2920" xfId="10360" hidden="1"/>
    <cellStyle name="Comma [0] 2920" xfId="39748" hidden="1"/>
    <cellStyle name="Comma [0] 2921" xfId="10258" hidden="1"/>
    <cellStyle name="Comma [0] 2921" xfId="39646" hidden="1"/>
    <cellStyle name="Comma [0] 2922" xfId="10346" hidden="1"/>
    <cellStyle name="Comma [0] 2922" xfId="39734" hidden="1"/>
    <cellStyle name="Comma [0] 2923" xfId="10379" hidden="1"/>
    <cellStyle name="Comma [0] 2923" xfId="39767" hidden="1"/>
    <cellStyle name="Comma [0] 2924" xfId="10387" hidden="1"/>
    <cellStyle name="Comma [0] 2924" xfId="39775" hidden="1"/>
    <cellStyle name="Comma [0] 2925" xfId="10296" hidden="1"/>
    <cellStyle name="Comma [0] 2925" xfId="39684" hidden="1"/>
    <cellStyle name="Comma [0] 2926" xfId="10375" hidden="1"/>
    <cellStyle name="Comma [0] 2926" xfId="39763" hidden="1"/>
    <cellStyle name="Comma [0] 2927" xfId="10396" hidden="1"/>
    <cellStyle name="Comma [0] 2927" xfId="39784" hidden="1"/>
    <cellStyle name="Comma [0] 2928" xfId="10398" hidden="1"/>
    <cellStyle name="Comma [0] 2928" xfId="39786" hidden="1"/>
    <cellStyle name="Comma [0] 2929" xfId="10357" hidden="1"/>
    <cellStyle name="Comma [0] 2929" xfId="39745" hidden="1"/>
    <cellStyle name="Comma [0] 293" xfId="4376" hidden="1"/>
    <cellStyle name="Comma [0] 293" xfId="33765" hidden="1"/>
    <cellStyle name="Comma [0] 2930" xfId="10302" hidden="1"/>
    <cellStyle name="Comma [0] 2930" xfId="39690" hidden="1"/>
    <cellStyle name="Comma [0] 2931" xfId="10355" hidden="1"/>
    <cellStyle name="Comma [0] 2931" xfId="39743" hidden="1"/>
    <cellStyle name="Comma [0] 2932" xfId="10339" hidden="1"/>
    <cellStyle name="Comma [0] 2932" xfId="39727" hidden="1"/>
    <cellStyle name="Comma [0] 2933" xfId="10335" hidden="1"/>
    <cellStyle name="Comma [0] 2933" xfId="39723" hidden="1"/>
    <cellStyle name="Comma [0] 2934" xfId="10406" hidden="1"/>
    <cellStyle name="Comma [0] 2934" xfId="39794" hidden="1"/>
    <cellStyle name="Comma [0] 2935" xfId="10272" hidden="1"/>
    <cellStyle name="Comma [0] 2935" xfId="39660" hidden="1"/>
    <cellStyle name="Comma [0] 2936" xfId="10265" hidden="1"/>
    <cellStyle name="Comma [0] 2936" xfId="39653" hidden="1"/>
    <cellStyle name="Comma [0] 2937" xfId="10414" hidden="1"/>
    <cellStyle name="Comma [0] 2937" xfId="39802" hidden="1"/>
    <cellStyle name="Comma [0] 2938" xfId="10416" hidden="1"/>
    <cellStyle name="Comma [0] 2938" xfId="39804" hidden="1"/>
    <cellStyle name="Comma [0] 2939" xfId="10365" hidden="1"/>
    <cellStyle name="Comma [0] 2939" xfId="39753" hidden="1"/>
    <cellStyle name="Comma [0] 294" xfId="5075" hidden="1"/>
    <cellStyle name="Comma [0] 294" xfId="34463" hidden="1"/>
    <cellStyle name="Comma [0] 2940" xfId="10341" hidden="1"/>
    <cellStyle name="Comma [0] 2940" xfId="39729" hidden="1"/>
    <cellStyle name="Comma [0] 2941" xfId="10376" hidden="1"/>
    <cellStyle name="Comma [0] 2941" xfId="39764" hidden="1"/>
    <cellStyle name="Comma [0] 2942" xfId="10308" hidden="1"/>
    <cellStyle name="Comma [0] 2942" xfId="39696" hidden="1"/>
    <cellStyle name="Comma [0] 2943" xfId="10378" hidden="1"/>
    <cellStyle name="Comma [0] 2943" xfId="39766" hidden="1"/>
    <cellStyle name="Comma [0] 2944" xfId="10423" hidden="1"/>
    <cellStyle name="Comma [0] 2944" xfId="39811" hidden="1"/>
    <cellStyle name="Comma [0] 2945" xfId="10366" hidden="1"/>
    <cellStyle name="Comma [0] 2945" xfId="39754" hidden="1"/>
    <cellStyle name="Comma [0] 2946" xfId="10323" hidden="1"/>
    <cellStyle name="Comma [0] 2946" xfId="39711" hidden="1"/>
    <cellStyle name="Comma [0] 2947" xfId="10429" hidden="1"/>
    <cellStyle name="Comma [0] 2947" xfId="39817" hidden="1"/>
    <cellStyle name="Comma [0] 2948" xfId="10431" hidden="1"/>
    <cellStyle name="Comma [0] 2948" xfId="39819" hidden="1"/>
    <cellStyle name="Comma [0] 2949" xfId="10384" hidden="1"/>
    <cellStyle name="Comma [0] 2949" xfId="39772" hidden="1"/>
    <cellStyle name="Comma [0] 295" xfId="4433" hidden="1"/>
    <cellStyle name="Comma [0] 295" xfId="33822" hidden="1"/>
    <cellStyle name="Comma [0] 2950" xfId="10390" hidden="1"/>
    <cellStyle name="Comma [0] 2950" xfId="39778" hidden="1"/>
    <cellStyle name="Comma [0] 2951" xfId="10271" hidden="1"/>
    <cellStyle name="Comma [0] 2951" xfId="39659" hidden="1"/>
    <cellStyle name="Comma [0] 2952" xfId="10340" hidden="1"/>
    <cellStyle name="Comma [0] 2952" xfId="39728" hidden="1"/>
    <cellStyle name="Comma [0] 2953" xfId="10348" hidden="1"/>
    <cellStyle name="Comma [0] 2953" xfId="39736" hidden="1"/>
    <cellStyle name="Comma [0] 2954" xfId="10437" hidden="1"/>
    <cellStyle name="Comma [0] 2954" xfId="39825" hidden="1"/>
    <cellStyle name="Comma [0] 2955" xfId="10351" hidden="1"/>
    <cellStyle name="Comma [0] 2955" xfId="39739" hidden="1"/>
    <cellStyle name="Comma [0] 2956" xfId="10311" hidden="1"/>
    <cellStyle name="Comma [0] 2956" xfId="39699" hidden="1"/>
    <cellStyle name="Comma [0] 2957" xfId="10442" hidden="1"/>
    <cellStyle name="Comma [0] 2957" xfId="39830" hidden="1"/>
    <cellStyle name="Comma [0] 2958" xfId="10444" hidden="1"/>
    <cellStyle name="Comma [0] 2958" xfId="39832" hidden="1"/>
    <cellStyle name="Comma [0] 2959" xfId="10403" hidden="1"/>
    <cellStyle name="Comma [0] 2959" xfId="39791" hidden="1"/>
    <cellStyle name="Comma [0] 296" xfId="4564" hidden="1"/>
    <cellStyle name="Comma [0] 296" xfId="33952" hidden="1"/>
    <cellStyle name="Comma [0] 2960" xfId="10409" hidden="1"/>
    <cellStyle name="Comma [0] 2960" xfId="39797" hidden="1"/>
    <cellStyle name="Comma [0] 2961" xfId="10310" hidden="1"/>
    <cellStyle name="Comma [0] 2961" xfId="39698" hidden="1"/>
    <cellStyle name="Comma [0] 2962" xfId="10391" hidden="1"/>
    <cellStyle name="Comma [0] 2962" xfId="39779" hidden="1"/>
    <cellStyle name="Comma [0] 2963" xfId="10370" hidden="1"/>
    <cellStyle name="Comma [0] 2963" xfId="39758" hidden="1"/>
    <cellStyle name="Comma [0] 2964" xfId="10448" hidden="1"/>
    <cellStyle name="Comma [0] 2964" xfId="39836" hidden="1"/>
    <cellStyle name="Comma [0] 2965" xfId="10389" hidden="1"/>
    <cellStyle name="Comma [0] 2965" xfId="39777" hidden="1"/>
    <cellStyle name="Comma [0] 2966" xfId="10327" hidden="1"/>
    <cellStyle name="Comma [0] 2966" xfId="39715" hidden="1"/>
    <cellStyle name="Comma [0] 2967" xfId="10455" hidden="1"/>
    <cellStyle name="Comma [0] 2967" xfId="39843" hidden="1"/>
    <cellStyle name="Comma [0] 2968" xfId="10457" hidden="1"/>
    <cellStyle name="Comma [0] 2968" xfId="39845" hidden="1"/>
    <cellStyle name="Comma [0] 2969" xfId="10421" hidden="1"/>
    <cellStyle name="Comma [0] 2969" xfId="39809" hidden="1"/>
    <cellStyle name="Comma [0] 297" xfId="5087" hidden="1"/>
    <cellStyle name="Comma [0] 297" xfId="34475" hidden="1"/>
    <cellStyle name="Comma [0] 2970" xfId="10426" hidden="1"/>
    <cellStyle name="Comma [0] 2970" xfId="39814" hidden="1"/>
    <cellStyle name="Comma [0] 2971" xfId="10255" hidden="1"/>
    <cellStyle name="Comma [0] 2971" xfId="39643" hidden="1"/>
    <cellStyle name="Comma [0] 2972" xfId="10410" hidden="1"/>
    <cellStyle name="Comma [0] 2972" xfId="39798" hidden="1"/>
    <cellStyle name="Comma [0] 2973" xfId="10315" hidden="1"/>
    <cellStyle name="Comma [0] 2973" xfId="39703" hidden="1"/>
    <cellStyle name="Comma [0] 2974" xfId="10461" hidden="1"/>
    <cellStyle name="Comma [0] 2974" xfId="39849" hidden="1"/>
    <cellStyle name="Comma [0] 2975" xfId="10408" hidden="1"/>
    <cellStyle name="Comma [0] 2975" xfId="39796" hidden="1"/>
    <cellStyle name="Comma [0] 2976" xfId="10347" hidden="1"/>
    <cellStyle name="Comma [0] 2976" xfId="39735" hidden="1"/>
    <cellStyle name="Comma [0] 2977" xfId="10465" hidden="1"/>
    <cellStyle name="Comma [0] 2977" xfId="39853" hidden="1"/>
    <cellStyle name="Comma [0] 2978" xfId="10467" hidden="1"/>
    <cellStyle name="Comma [0] 2978" xfId="39855" hidden="1"/>
    <cellStyle name="Comma [0] 2979" xfId="10435" hidden="1"/>
    <cellStyle name="Comma [0] 2979" xfId="39823" hidden="1"/>
    <cellStyle name="Comma [0] 298" xfId="5089" hidden="1"/>
    <cellStyle name="Comma [0] 298" xfId="34477" hidden="1"/>
    <cellStyle name="Comma [0] 2980" xfId="10439" hidden="1"/>
    <cellStyle name="Comma [0] 2980" xfId="39827" hidden="1"/>
    <cellStyle name="Comma [0] 2981" xfId="10329" hidden="1"/>
    <cellStyle name="Comma [0] 2981" xfId="39717" hidden="1"/>
    <cellStyle name="Comma [0] 2982" xfId="10427" hidden="1"/>
    <cellStyle name="Comma [0] 2982" xfId="39815" hidden="1"/>
    <cellStyle name="Comma [0] 2983" xfId="10319" hidden="1"/>
    <cellStyle name="Comma [0] 2983" xfId="39707" hidden="1"/>
    <cellStyle name="Comma [0] 2984" xfId="10471" hidden="1"/>
    <cellStyle name="Comma [0] 2984" xfId="39859" hidden="1"/>
    <cellStyle name="Comma [0] 2985" xfId="10425" hidden="1"/>
    <cellStyle name="Comma [0] 2985" xfId="39813" hidden="1"/>
    <cellStyle name="Comma [0] 2986" xfId="10394" hidden="1"/>
    <cellStyle name="Comma [0] 2986" xfId="39782" hidden="1"/>
    <cellStyle name="Comma [0] 2987" xfId="10475" hidden="1"/>
    <cellStyle name="Comma [0] 2987" xfId="39863" hidden="1"/>
    <cellStyle name="Comma [0] 2988" xfId="10477" hidden="1"/>
    <cellStyle name="Comma [0] 2988" xfId="39865" hidden="1"/>
    <cellStyle name="Comma [0] 2989" xfId="10463" hidden="1"/>
    <cellStyle name="Comma [0] 2989" xfId="39851" hidden="1"/>
    <cellStyle name="Comma [0] 299" xfId="5078" hidden="1"/>
    <cellStyle name="Comma [0] 299" xfId="34466" hidden="1"/>
    <cellStyle name="Comma [0] 2990" xfId="10450" hidden="1"/>
    <cellStyle name="Comma [0] 2990" xfId="39838" hidden="1"/>
    <cellStyle name="Comma [0] 2991" xfId="10474" hidden="1"/>
    <cellStyle name="Comma [0] 2991" xfId="39862" hidden="1"/>
    <cellStyle name="Comma [0] 2992" xfId="10440" hidden="1"/>
    <cellStyle name="Comma [0] 2992" xfId="39828" hidden="1"/>
    <cellStyle name="Comma [0] 2993" xfId="10412" hidden="1"/>
    <cellStyle name="Comma [0] 2993" xfId="39800" hidden="1"/>
    <cellStyle name="Comma [0] 2994" xfId="10479" hidden="1"/>
    <cellStyle name="Comma [0] 2994" xfId="39867" hidden="1"/>
    <cellStyle name="Comma [0] 2995" xfId="10436" hidden="1"/>
    <cellStyle name="Comma [0] 2995" xfId="39824" hidden="1"/>
    <cellStyle name="Comma [0] 2996" xfId="10470" hidden="1"/>
    <cellStyle name="Comma [0] 2996" xfId="39858" hidden="1"/>
    <cellStyle name="Comma [0] 2997" xfId="10483" hidden="1"/>
    <cellStyle name="Comma [0] 2997" xfId="39871" hidden="1"/>
    <cellStyle name="Comma [0] 2998" xfId="10485" hidden="1"/>
    <cellStyle name="Comma [0] 2998" xfId="39873" hidden="1"/>
    <cellStyle name="Comma [0] 2999" xfId="10353" hidden="1"/>
    <cellStyle name="Comma [0] 2999" xfId="39741" hidden="1"/>
    <cellStyle name="Comma [0] 3" xfId="111" hidden="1"/>
    <cellStyle name="Comma [0] 3" xfId="276" hidden="1"/>
    <cellStyle name="Comma [0] 3" xfId="268" hidden="1"/>
    <cellStyle name="Comma [0] 3" xfId="104" hidden="1"/>
    <cellStyle name="Comma [0] 3" xfId="459" hidden="1"/>
    <cellStyle name="Comma [0] 3" xfId="624" hidden="1"/>
    <cellStyle name="Comma [0] 3" xfId="616" hidden="1"/>
    <cellStyle name="Comma [0] 3" xfId="452" hidden="1"/>
    <cellStyle name="Comma [0] 3" xfId="797" hidden="1"/>
    <cellStyle name="Comma [0] 3" xfId="962" hidden="1"/>
    <cellStyle name="Comma [0] 3" xfId="954" hidden="1"/>
    <cellStyle name="Comma [0] 3" xfId="790" hidden="1"/>
    <cellStyle name="Comma [0] 3" xfId="1139" hidden="1"/>
    <cellStyle name="Comma [0] 3" xfId="1304" hidden="1"/>
    <cellStyle name="Comma [0] 3" xfId="1296" hidden="1"/>
    <cellStyle name="Comma [0] 3" xfId="1132" hidden="1"/>
    <cellStyle name="Comma [0] 3" xfId="1467" hidden="1"/>
    <cellStyle name="Comma [0] 3" xfId="1632" hidden="1"/>
    <cellStyle name="Comma [0] 3" xfId="1624" hidden="1"/>
    <cellStyle name="Comma [0] 3" xfId="1460" hidden="1"/>
    <cellStyle name="Comma [0] 3" xfId="1795" hidden="1"/>
    <cellStyle name="Comma [0] 3" xfId="1960" hidden="1"/>
    <cellStyle name="Comma [0] 3" xfId="1952" hidden="1"/>
    <cellStyle name="Comma [0] 3" xfId="1788" hidden="1"/>
    <cellStyle name="Comma [0] 3" xfId="2126" hidden="1"/>
    <cellStyle name="Comma [0] 3" xfId="2290" hidden="1"/>
    <cellStyle name="Comma [0] 3" xfId="2283" hidden="1"/>
    <cellStyle name="Comma [0] 3" xfId="2119" hidden="1"/>
    <cellStyle name="Comma [0] 3" xfId="4521" hidden="1"/>
    <cellStyle name="Comma [0] 3" xfId="33909" hidden="1"/>
    <cellStyle name="Comma [0] 3" xfId="61180" hidden="1"/>
    <cellStyle name="Comma [0] 3" xfId="61262" hidden="1"/>
    <cellStyle name="Comma [0] 3" xfId="61346" hidden="1"/>
    <cellStyle name="Comma [0] 3" xfId="61428" hidden="1"/>
    <cellStyle name="Comma [0] 3" xfId="61511" hidden="1"/>
    <cellStyle name="Comma [0] 3" xfId="61593" hidden="1"/>
    <cellStyle name="Comma [0] 3" xfId="61673" hidden="1"/>
    <cellStyle name="Comma [0] 3" xfId="61755" hidden="1"/>
    <cellStyle name="Comma [0] 3" xfId="61837" hidden="1"/>
    <cellStyle name="Comma [0] 3" xfId="61919" hidden="1"/>
    <cellStyle name="Comma [0] 3" xfId="62003" hidden="1"/>
    <cellStyle name="Comma [0] 3" xfId="62085" hidden="1"/>
    <cellStyle name="Comma [0] 3" xfId="62167" hidden="1"/>
    <cellStyle name="Comma [0] 3" xfId="62249" hidden="1"/>
    <cellStyle name="Comma [0] 3" xfId="62329" hidden="1"/>
    <cellStyle name="Comma [0] 3" xfId="62411" hidden="1"/>
    <cellStyle name="Comma [0] 3" xfId="61174" hidden="1"/>
    <cellStyle name="Comma [0] 3" xfId="62568" hidden="1"/>
    <cellStyle name="Comma [0] 3" xfId="62652" hidden="1"/>
    <cellStyle name="Comma [0] 3" xfId="62734" hidden="1"/>
    <cellStyle name="Comma [0] 3" xfId="62816" hidden="1"/>
    <cellStyle name="Comma [0] 3" xfId="62898" hidden="1"/>
    <cellStyle name="Comma [0] 3" xfId="62978" hidden="1"/>
    <cellStyle name="Comma [0] 3" xfId="63060" hidden="1"/>
    <cellStyle name="Comma [0] 30" xfId="165" hidden="1"/>
    <cellStyle name="Comma [0] 30" xfId="330" hidden="1"/>
    <cellStyle name="Comma [0] 30" xfId="214" hidden="1"/>
    <cellStyle name="Comma [0] 30" xfId="62" hidden="1"/>
    <cellStyle name="Comma [0] 30" xfId="513" hidden="1"/>
    <cellStyle name="Comma [0] 30" xfId="678" hidden="1"/>
    <cellStyle name="Comma [0] 30" xfId="562" hidden="1"/>
    <cellStyle name="Comma [0] 30" xfId="410" hidden="1"/>
    <cellStyle name="Comma [0] 30" xfId="851" hidden="1"/>
    <cellStyle name="Comma [0] 30" xfId="1016" hidden="1"/>
    <cellStyle name="Comma [0] 30" xfId="900" hidden="1"/>
    <cellStyle name="Comma [0] 30" xfId="748" hidden="1"/>
    <cellStyle name="Comma [0] 30" xfId="1193" hidden="1"/>
    <cellStyle name="Comma [0] 30" xfId="1358" hidden="1"/>
    <cellStyle name="Comma [0] 30" xfId="1242" hidden="1"/>
    <cellStyle name="Comma [0] 30" xfId="1090" hidden="1"/>
    <cellStyle name="Comma [0] 30" xfId="1521" hidden="1"/>
    <cellStyle name="Comma [0] 30" xfId="1686" hidden="1"/>
    <cellStyle name="Comma [0] 30" xfId="1570" hidden="1"/>
    <cellStyle name="Comma [0] 30" xfId="1418" hidden="1"/>
    <cellStyle name="Comma [0] 30" xfId="1849" hidden="1"/>
    <cellStyle name="Comma [0] 30" xfId="2014" hidden="1"/>
    <cellStyle name="Comma [0] 30" xfId="1898" hidden="1"/>
    <cellStyle name="Comma [0] 30" xfId="1746" hidden="1"/>
    <cellStyle name="Comma [0] 30" xfId="2180" hidden="1"/>
    <cellStyle name="Comma [0] 30" xfId="2344" hidden="1"/>
    <cellStyle name="Comma [0] 30" xfId="2229" hidden="1"/>
    <cellStyle name="Comma [0] 30" xfId="2071" hidden="1"/>
    <cellStyle name="Comma [0] 30" xfId="4565" hidden="1"/>
    <cellStyle name="Comma [0] 30" xfId="33953" hidden="1"/>
    <cellStyle name="Comma [0] 30" xfId="61234" hidden="1"/>
    <cellStyle name="Comma [0] 30" xfId="61316" hidden="1"/>
    <cellStyle name="Comma [0] 30" xfId="61400" hidden="1"/>
    <cellStyle name="Comma [0] 30" xfId="61482" hidden="1"/>
    <cellStyle name="Comma [0] 30" xfId="61565" hidden="1"/>
    <cellStyle name="Comma [0] 30" xfId="61647" hidden="1"/>
    <cellStyle name="Comma [0] 30" xfId="61727" hidden="1"/>
    <cellStyle name="Comma [0] 30" xfId="61809" hidden="1"/>
    <cellStyle name="Comma [0] 30" xfId="61891" hidden="1"/>
    <cellStyle name="Comma [0] 30" xfId="61973" hidden="1"/>
    <cellStyle name="Comma [0] 30" xfId="62057" hidden="1"/>
    <cellStyle name="Comma [0] 30" xfId="62139" hidden="1"/>
    <cellStyle name="Comma [0] 30" xfId="62221" hidden="1"/>
    <cellStyle name="Comma [0] 30" xfId="62303" hidden="1"/>
    <cellStyle name="Comma [0] 30" xfId="62383" hidden="1"/>
    <cellStyle name="Comma [0] 30" xfId="62465" hidden="1"/>
    <cellStyle name="Comma [0] 30" xfId="62540" hidden="1"/>
    <cellStyle name="Comma [0] 30" xfId="62622" hidden="1"/>
    <cellStyle name="Comma [0] 30" xfId="62706" hidden="1"/>
    <cellStyle name="Comma [0] 30" xfId="62788" hidden="1"/>
    <cellStyle name="Comma [0] 30" xfId="62870" hidden="1"/>
    <cellStyle name="Comma [0] 30" xfId="62952" hidden="1"/>
    <cellStyle name="Comma [0] 30" xfId="63032" hidden="1"/>
    <cellStyle name="Comma [0] 30" xfId="63114" hidden="1"/>
    <cellStyle name="Comma [0] 300" xfId="5086" hidden="1"/>
    <cellStyle name="Comma [0] 300" xfId="34474" hidden="1"/>
    <cellStyle name="Comma [0] 3000" xfId="10473" hidden="1"/>
    <cellStyle name="Comma [0] 3000" xfId="39861" hidden="1"/>
    <cellStyle name="Comma [0] 3001" xfId="10413" hidden="1"/>
    <cellStyle name="Comma [0] 3001" xfId="39801" hidden="1"/>
    <cellStyle name="Comma [0] 3002" xfId="10447" hidden="1"/>
    <cellStyle name="Comma [0] 3002" xfId="39835" hidden="1"/>
    <cellStyle name="Comma [0] 3003" xfId="10460" hidden="1"/>
    <cellStyle name="Comma [0] 3003" xfId="39848" hidden="1"/>
    <cellStyle name="Comma [0] 3004" xfId="10488" hidden="1"/>
    <cellStyle name="Comma [0] 3004" xfId="39876" hidden="1"/>
    <cellStyle name="Comma [0] 3005" xfId="10451" hidden="1"/>
    <cellStyle name="Comma [0] 3005" xfId="39839" hidden="1"/>
    <cellStyle name="Comma [0] 3006" xfId="10411" hidden="1"/>
    <cellStyle name="Comma [0] 3006" xfId="39799" hidden="1"/>
    <cellStyle name="Comma [0] 3007" xfId="10491" hidden="1"/>
    <cellStyle name="Comma [0] 3007" xfId="39879" hidden="1"/>
    <cellStyle name="Comma [0] 3008" xfId="10493" hidden="1"/>
    <cellStyle name="Comma [0] 3008" xfId="39881" hidden="1"/>
    <cellStyle name="Comma [0] 3009" xfId="10212" hidden="1"/>
    <cellStyle name="Comma [0] 3009" xfId="39600" hidden="1"/>
    <cellStyle name="Comma [0] 301" xfId="4573" hidden="1"/>
    <cellStyle name="Comma [0] 301" xfId="33961" hidden="1"/>
    <cellStyle name="Comma [0] 3010" xfId="10194" hidden="1"/>
    <cellStyle name="Comma [0] 3010" xfId="39582" hidden="1"/>
    <cellStyle name="Comma [0] 3011" xfId="10497" hidden="1"/>
    <cellStyle name="Comma [0] 3011" xfId="39885" hidden="1"/>
    <cellStyle name="Comma [0] 3012" xfId="10504" hidden="1"/>
    <cellStyle name="Comma [0] 3012" xfId="39892" hidden="1"/>
    <cellStyle name="Comma [0] 3013" xfId="10506" hidden="1"/>
    <cellStyle name="Comma [0] 3013" xfId="39894" hidden="1"/>
    <cellStyle name="Comma [0] 3014" xfId="10496" hidden="1"/>
    <cellStyle name="Comma [0] 3014" xfId="39884" hidden="1"/>
    <cellStyle name="Comma [0] 3015" xfId="10502" hidden="1"/>
    <cellStyle name="Comma [0] 3015" xfId="39890" hidden="1"/>
    <cellStyle name="Comma [0] 3016" xfId="10509" hidden="1"/>
    <cellStyle name="Comma [0] 3016" xfId="39897" hidden="1"/>
    <cellStyle name="Comma [0] 3017" xfId="10511" hidden="1"/>
    <cellStyle name="Comma [0] 3017" xfId="39899" hidden="1"/>
    <cellStyle name="Comma [0] 3018" xfId="10286" hidden="1"/>
    <cellStyle name="Comma [0] 3018" xfId="39674" hidden="1"/>
    <cellStyle name="Comma [0] 3019" xfId="10242" hidden="1"/>
    <cellStyle name="Comma [0] 3019" xfId="39630" hidden="1"/>
    <cellStyle name="Comma [0] 302" xfId="5072" hidden="1"/>
    <cellStyle name="Comma [0] 302" xfId="34460" hidden="1"/>
    <cellStyle name="Comma [0] 3020" xfId="10522" hidden="1"/>
    <cellStyle name="Comma [0] 3020" xfId="39910" hidden="1"/>
    <cellStyle name="Comma [0] 3021" xfId="10531" hidden="1"/>
    <cellStyle name="Comma [0] 3021" xfId="39919" hidden="1"/>
    <cellStyle name="Comma [0] 3022" xfId="10542" hidden="1"/>
    <cellStyle name="Comma [0] 3022" xfId="39930" hidden="1"/>
    <cellStyle name="Comma [0] 3023" xfId="10548" hidden="1"/>
    <cellStyle name="Comma [0] 3023" xfId="39936" hidden="1"/>
    <cellStyle name="Comma [0] 3024" xfId="10530" hidden="1"/>
    <cellStyle name="Comma [0] 3024" xfId="39918" hidden="1"/>
    <cellStyle name="Comma [0] 3025" xfId="10540" hidden="1"/>
    <cellStyle name="Comma [0] 3025" xfId="39928" hidden="1"/>
    <cellStyle name="Comma [0] 3026" xfId="10560" hidden="1"/>
    <cellStyle name="Comma [0] 3026" xfId="39948" hidden="1"/>
    <cellStyle name="Comma [0] 3027" xfId="10562" hidden="1"/>
    <cellStyle name="Comma [0] 3027" xfId="39950" hidden="1"/>
    <cellStyle name="Comma [0] 3028" xfId="10513" hidden="1"/>
    <cellStyle name="Comma [0] 3028" xfId="39901" hidden="1"/>
    <cellStyle name="Comma [0] 3029" xfId="10207" hidden="1"/>
    <cellStyle name="Comma [0] 3029" xfId="39595" hidden="1"/>
    <cellStyle name="Comma [0] 303" xfId="5105" hidden="1"/>
    <cellStyle name="Comma [0] 303" xfId="34493" hidden="1"/>
    <cellStyle name="Comma [0] 3030" xfId="10516" hidden="1"/>
    <cellStyle name="Comma [0] 3030" xfId="39904" hidden="1"/>
    <cellStyle name="Comma [0] 3031" xfId="10241" hidden="1"/>
    <cellStyle name="Comma [0] 3031" xfId="39629" hidden="1"/>
    <cellStyle name="Comma [0] 3032" xfId="10240" hidden="1"/>
    <cellStyle name="Comma [0] 3032" xfId="39628" hidden="1"/>
    <cellStyle name="Comma [0] 3033" xfId="10567" hidden="1"/>
    <cellStyle name="Comma [0] 3033" xfId="39955" hidden="1"/>
    <cellStyle name="Comma [0] 3034" xfId="10209" hidden="1"/>
    <cellStyle name="Comma [0] 3034" xfId="39597" hidden="1"/>
    <cellStyle name="Comma [0] 3035" xfId="10243" hidden="1"/>
    <cellStyle name="Comma [0] 3035" xfId="39631" hidden="1"/>
    <cellStyle name="Comma [0] 3036" xfId="10579" hidden="1"/>
    <cellStyle name="Comma [0] 3036" xfId="39967" hidden="1"/>
    <cellStyle name="Comma [0] 3037" xfId="10581" hidden="1"/>
    <cellStyle name="Comma [0] 3037" xfId="39969" hidden="1"/>
    <cellStyle name="Comma [0] 3038" xfId="10570" hidden="1"/>
    <cellStyle name="Comma [0] 3038" xfId="39958" hidden="1"/>
    <cellStyle name="Comma [0] 3039" xfId="10578" hidden="1"/>
    <cellStyle name="Comma [0] 3039" xfId="39966" hidden="1"/>
    <cellStyle name="Comma [0] 304" xfId="5113" hidden="1"/>
    <cellStyle name="Comma [0] 304" xfId="34501" hidden="1"/>
    <cellStyle name="Comma [0] 3040" xfId="10205" hidden="1"/>
    <cellStyle name="Comma [0] 3040" xfId="39593" hidden="1"/>
    <cellStyle name="Comma [0] 3041" xfId="10564" hidden="1"/>
    <cellStyle name="Comma [0] 3041" xfId="39952" hidden="1"/>
    <cellStyle name="Comma [0] 3042" xfId="10597" hidden="1"/>
    <cellStyle name="Comma [0] 3042" xfId="39985" hidden="1"/>
    <cellStyle name="Comma [0] 3043" xfId="10605" hidden="1"/>
    <cellStyle name="Comma [0] 3043" xfId="39993" hidden="1"/>
    <cellStyle name="Comma [0] 3044" xfId="10514" hidden="1"/>
    <cellStyle name="Comma [0] 3044" xfId="39902" hidden="1"/>
    <cellStyle name="Comma [0] 3045" xfId="10593" hidden="1"/>
    <cellStyle name="Comma [0] 3045" xfId="39981" hidden="1"/>
    <cellStyle name="Comma [0] 3046" xfId="10614" hidden="1"/>
    <cellStyle name="Comma [0] 3046" xfId="40002" hidden="1"/>
    <cellStyle name="Comma [0] 3047" xfId="10616" hidden="1"/>
    <cellStyle name="Comma [0] 3047" xfId="40004" hidden="1"/>
    <cellStyle name="Comma [0] 3048" xfId="10575" hidden="1"/>
    <cellStyle name="Comma [0] 3048" xfId="39963" hidden="1"/>
    <cellStyle name="Comma [0] 3049" xfId="10520" hidden="1"/>
    <cellStyle name="Comma [0] 3049" xfId="39908" hidden="1"/>
    <cellStyle name="Comma [0] 305" xfId="5022" hidden="1"/>
    <cellStyle name="Comma [0] 305" xfId="34410" hidden="1"/>
    <cellStyle name="Comma [0] 3050" xfId="10573" hidden="1"/>
    <cellStyle name="Comma [0] 3050" xfId="39961" hidden="1"/>
    <cellStyle name="Comma [0] 3051" xfId="10557" hidden="1"/>
    <cellStyle name="Comma [0] 3051" xfId="39945" hidden="1"/>
    <cellStyle name="Comma [0] 3052" xfId="10553" hidden="1"/>
    <cellStyle name="Comma [0] 3052" xfId="39941" hidden="1"/>
    <cellStyle name="Comma [0] 3053" xfId="10624" hidden="1"/>
    <cellStyle name="Comma [0] 3053" xfId="40012" hidden="1"/>
    <cellStyle name="Comma [0] 3054" xfId="10197" hidden="1"/>
    <cellStyle name="Comma [0] 3054" xfId="39585" hidden="1"/>
    <cellStyle name="Comma [0] 3055" xfId="10285" hidden="1"/>
    <cellStyle name="Comma [0] 3055" xfId="39673" hidden="1"/>
    <cellStyle name="Comma [0] 3056" xfId="10632" hidden="1"/>
    <cellStyle name="Comma [0] 3056" xfId="40020" hidden="1"/>
    <cellStyle name="Comma [0] 3057" xfId="10634" hidden="1"/>
    <cellStyle name="Comma [0] 3057" xfId="40022" hidden="1"/>
    <cellStyle name="Comma [0] 3058" xfId="10583" hidden="1"/>
    <cellStyle name="Comma [0] 3058" xfId="39971" hidden="1"/>
    <cellStyle name="Comma [0] 3059" xfId="10559" hidden="1"/>
    <cellStyle name="Comma [0] 3059" xfId="39947" hidden="1"/>
    <cellStyle name="Comma [0] 306" xfId="5101" hidden="1"/>
    <cellStyle name="Comma [0] 306" xfId="34489" hidden="1"/>
    <cellStyle name="Comma [0] 3060" xfId="10594" hidden="1"/>
    <cellStyle name="Comma [0] 3060" xfId="39982" hidden="1"/>
    <cellStyle name="Comma [0] 3061" xfId="10526" hidden="1"/>
    <cellStyle name="Comma [0] 3061" xfId="39914" hidden="1"/>
    <cellStyle name="Comma [0] 3062" xfId="10596" hidden="1"/>
    <cellStyle name="Comma [0] 3062" xfId="39984" hidden="1"/>
    <cellStyle name="Comma [0] 3063" xfId="10641" hidden="1"/>
    <cellStyle name="Comma [0] 3063" xfId="40029" hidden="1"/>
    <cellStyle name="Comma [0] 3064" xfId="10584" hidden="1"/>
    <cellStyle name="Comma [0] 3064" xfId="39972" hidden="1"/>
    <cellStyle name="Comma [0] 3065" xfId="10541" hidden="1"/>
    <cellStyle name="Comma [0] 3065" xfId="39929" hidden="1"/>
    <cellStyle name="Comma [0] 3066" xfId="10647" hidden="1"/>
    <cellStyle name="Comma [0] 3066" xfId="40035" hidden="1"/>
    <cellStyle name="Comma [0] 3067" xfId="10649" hidden="1"/>
    <cellStyle name="Comma [0] 3067" xfId="40037" hidden="1"/>
    <cellStyle name="Comma [0] 3068" xfId="10602" hidden="1"/>
    <cellStyle name="Comma [0] 3068" xfId="39990" hidden="1"/>
    <cellStyle name="Comma [0] 3069" xfId="10608" hidden="1"/>
    <cellStyle name="Comma [0] 3069" xfId="39996" hidden="1"/>
    <cellStyle name="Comma [0] 307" xfId="5122" hidden="1"/>
    <cellStyle name="Comma [0] 307" xfId="34510" hidden="1"/>
    <cellStyle name="Comma [0] 3070" xfId="10234" hidden="1"/>
    <cellStyle name="Comma [0] 3070" xfId="39622" hidden="1"/>
    <cellStyle name="Comma [0] 3071" xfId="10558" hidden="1"/>
    <cellStyle name="Comma [0] 3071" xfId="39946" hidden="1"/>
    <cellStyle name="Comma [0] 3072" xfId="10566" hidden="1"/>
    <cellStyle name="Comma [0] 3072" xfId="39954" hidden="1"/>
    <cellStyle name="Comma [0] 3073" xfId="10655" hidden="1"/>
    <cellStyle name="Comma [0] 3073" xfId="40043" hidden="1"/>
    <cellStyle name="Comma [0] 3074" xfId="10569" hidden="1"/>
    <cellStyle name="Comma [0] 3074" xfId="39957" hidden="1"/>
    <cellStyle name="Comma [0] 3075" xfId="10529" hidden="1"/>
    <cellStyle name="Comma [0] 3075" xfId="39917" hidden="1"/>
    <cellStyle name="Comma [0] 3076" xfId="10660" hidden="1"/>
    <cellStyle name="Comma [0] 3076" xfId="40048" hidden="1"/>
    <cellStyle name="Comma [0] 3077" xfId="10662" hidden="1"/>
    <cellStyle name="Comma [0] 3077" xfId="40050" hidden="1"/>
    <cellStyle name="Comma [0] 3078" xfId="10621" hidden="1"/>
    <cellStyle name="Comma [0] 3078" xfId="40009" hidden="1"/>
    <cellStyle name="Comma [0] 3079" xfId="10627" hidden="1"/>
    <cellStyle name="Comma [0] 3079" xfId="40015" hidden="1"/>
    <cellStyle name="Comma [0] 308" xfId="5124" hidden="1"/>
    <cellStyle name="Comma [0] 308" xfId="34512" hidden="1"/>
    <cellStyle name="Comma [0] 3080" xfId="10528" hidden="1"/>
    <cellStyle name="Comma [0] 3080" xfId="39916" hidden="1"/>
    <cellStyle name="Comma [0] 3081" xfId="10609" hidden="1"/>
    <cellStyle name="Comma [0] 3081" xfId="39997" hidden="1"/>
    <cellStyle name="Comma [0] 3082" xfId="10588" hidden="1"/>
    <cellStyle name="Comma [0] 3082" xfId="39976" hidden="1"/>
    <cellStyle name="Comma [0] 3083" xfId="10666" hidden="1"/>
    <cellStyle name="Comma [0] 3083" xfId="40054" hidden="1"/>
    <cellStyle name="Comma [0] 3084" xfId="10607" hidden="1"/>
    <cellStyle name="Comma [0] 3084" xfId="39995" hidden="1"/>
    <cellStyle name="Comma [0] 3085" xfId="10545" hidden="1"/>
    <cellStyle name="Comma [0] 3085" xfId="39933" hidden="1"/>
    <cellStyle name="Comma [0] 3086" xfId="10673" hidden="1"/>
    <cellStyle name="Comma [0] 3086" xfId="40061" hidden="1"/>
    <cellStyle name="Comma [0] 3087" xfId="10675" hidden="1"/>
    <cellStyle name="Comma [0] 3087" xfId="40063" hidden="1"/>
    <cellStyle name="Comma [0] 3088" xfId="10639" hidden="1"/>
    <cellStyle name="Comma [0] 3088" xfId="40027" hidden="1"/>
    <cellStyle name="Comma [0] 3089" xfId="10644" hidden="1"/>
    <cellStyle name="Comma [0] 3089" xfId="40032" hidden="1"/>
    <cellStyle name="Comma [0] 309" xfId="5083" hidden="1"/>
    <cellStyle name="Comma [0] 309" xfId="34471" hidden="1"/>
    <cellStyle name="Comma [0] 3090" xfId="10208" hidden="1"/>
    <cellStyle name="Comma [0] 3090" xfId="39596" hidden="1"/>
    <cellStyle name="Comma [0] 3091" xfId="10628" hidden="1"/>
    <cellStyle name="Comma [0] 3091" xfId="40016" hidden="1"/>
    <cellStyle name="Comma [0] 3092" xfId="10533" hidden="1"/>
    <cellStyle name="Comma [0] 3092" xfId="39921" hidden="1"/>
    <cellStyle name="Comma [0] 3093" xfId="10679" hidden="1"/>
    <cellStyle name="Comma [0] 3093" xfId="40067" hidden="1"/>
    <cellStyle name="Comma [0] 3094" xfId="10626" hidden="1"/>
    <cellStyle name="Comma [0] 3094" xfId="40014" hidden="1"/>
    <cellStyle name="Comma [0] 3095" xfId="10565" hidden="1"/>
    <cellStyle name="Comma [0] 3095" xfId="39953" hidden="1"/>
    <cellStyle name="Comma [0] 3096" xfId="10683" hidden="1"/>
    <cellStyle name="Comma [0] 3096" xfId="40071" hidden="1"/>
    <cellStyle name="Comma [0] 3097" xfId="10685" hidden="1"/>
    <cellStyle name="Comma [0] 3097" xfId="40073" hidden="1"/>
    <cellStyle name="Comma [0] 3098" xfId="10653" hidden="1"/>
    <cellStyle name="Comma [0] 3098" xfId="40041" hidden="1"/>
    <cellStyle name="Comma [0] 3099" xfId="10657" hidden="1"/>
    <cellStyle name="Comma [0] 3099" xfId="40045" hidden="1"/>
    <cellStyle name="Comma [0] 31" xfId="167" hidden="1"/>
    <cellStyle name="Comma [0] 31" xfId="332" hidden="1"/>
    <cellStyle name="Comma [0] 31" xfId="212" hidden="1"/>
    <cellStyle name="Comma [0] 31" xfId="64" hidden="1"/>
    <cellStyle name="Comma [0] 31" xfId="515" hidden="1"/>
    <cellStyle name="Comma [0] 31" xfId="680" hidden="1"/>
    <cellStyle name="Comma [0] 31" xfId="560" hidden="1"/>
    <cellStyle name="Comma [0] 31" xfId="412" hidden="1"/>
    <cellStyle name="Comma [0] 31" xfId="853" hidden="1"/>
    <cellStyle name="Comma [0] 31" xfId="1018" hidden="1"/>
    <cellStyle name="Comma [0] 31" xfId="898" hidden="1"/>
    <cellStyle name="Comma [0] 31" xfId="750" hidden="1"/>
    <cellStyle name="Comma [0] 31" xfId="1195" hidden="1"/>
    <cellStyle name="Comma [0] 31" xfId="1360" hidden="1"/>
    <cellStyle name="Comma [0] 31" xfId="1240" hidden="1"/>
    <cellStyle name="Comma [0] 31" xfId="1092" hidden="1"/>
    <cellStyle name="Comma [0] 31" xfId="1523" hidden="1"/>
    <cellStyle name="Comma [0] 31" xfId="1688" hidden="1"/>
    <cellStyle name="Comma [0] 31" xfId="1568" hidden="1"/>
    <cellStyle name="Comma [0] 31" xfId="1420" hidden="1"/>
    <cellStyle name="Comma [0] 31" xfId="1851" hidden="1"/>
    <cellStyle name="Comma [0] 31" xfId="2016" hidden="1"/>
    <cellStyle name="Comma [0] 31" xfId="1896" hidden="1"/>
    <cellStyle name="Comma [0] 31" xfId="1748" hidden="1"/>
    <cellStyle name="Comma [0] 31" xfId="2182" hidden="1"/>
    <cellStyle name="Comma [0] 31" xfId="2346" hidden="1"/>
    <cellStyle name="Comma [0] 31" xfId="2227" hidden="1"/>
    <cellStyle name="Comma [0] 31" xfId="2074" hidden="1"/>
    <cellStyle name="Comma [0] 31" xfId="4567" hidden="1"/>
    <cellStyle name="Comma [0] 31" xfId="33955" hidden="1"/>
    <cellStyle name="Comma [0] 31" xfId="61236" hidden="1"/>
    <cellStyle name="Comma [0] 31" xfId="61318" hidden="1"/>
    <cellStyle name="Comma [0] 31" xfId="61402" hidden="1"/>
    <cellStyle name="Comma [0] 31" xfId="61484" hidden="1"/>
    <cellStyle name="Comma [0] 31" xfId="61567" hidden="1"/>
    <cellStyle name="Comma [0] 31" xfId="61649" hidden="1"/>
    <cellStyle name="Comma [0] 31" xfId="61729" hidden="1"/>
    <cellStyle name="Comma [0] 31" xfId="61811" hidden="1"/>
    <cellStyle name="Comma [0] 31" xfId="61893" hidden="1"/>
    <cellStyle name="Comma [0] 31" xfId="61975" hidden="1"/>
    <cellStyle name="Comma [0] 31" xfId="62059" hidden="1"/>
    <cellStyle name="Comma [0] 31" xfId="62141" hidden="1"/>
    <cellStyle name="Comma [0] 31" xfId="62223" hidden="1"/>
    <cellStyle name="Comma [0] 31" xfId="62305" hidden="1"/>
    <cellStyle name="Comma [0] 31" xfId="62385" hidden="1"/>
    <cellStyle name="Comma [0] 31" xfId="62467" hidden="1"/>
    <cellStyle name="Comma [0] 31" xfId="62542" hidden="1"/>
    <cellStyle name="Comma [0] 31" xfId="62624" hidden="1"/>
    <cellStyle name="Comma [0] 31" xfId="62708" hidden="1"/>
    <cellStyle name="Comma [0] 31" xfId="62790" hidden="1"/>
    <cellStyle name="Comma [0] 31" xfId="62872" hidden="1"/>
    <cellStyle name="Comma [0] 31" xfId="62954" hidden="1"/>
    <cellStyle name="Comma [0] 31" xfId="63034" hidden="1"/>
    <cellStyle name="Comma [0] 31" xfId="63116" hidden="1"/>
    <cellStyle name="Comma [0] 310" xfId="5028" hidden="1"/>
    <cellStyle name="Comma [0] 310" xfId="34416" hidden="1"/>
    <cellStyle name="Comma [0] 3100" xfId="10547" hidden="1"/>
    <cellStyle name="Comma [0] 3100" xfId="39935" hidden="1"/>
    <cellStyle name="Comma [0] 3101" xfId="10645" hidden="1"/>
    <cellStyle name="Comma [0] 3101" xfId="40033" hidden="1"/>
    <cellStyle name="Comma [0] 3102" xfId="10537" hidden="1"/>
    <cellStyle name="Comma [0] 3102" xfId="39925" hidden="1"/>
    <cellStyle name="Comma [0] 3103" xfId="10689" hidden="1"/>
    <cellStyle name="Comma [0] 3103" xfId="40077" hidden="1"/>
    <cellStyle name="Comma [0] 3104" xfId="10643" hidden="1"/>
    <cellStyle name="Comma [0] 3104" xfId="40031" hidden="1"/>
    <cellStyle name="Comma [0] 3105" xfId="10612" hidden="1"/>
    <cellStyle name="Comma [0] 3105" xfId="40000" hidden="1"/>
    <cellStyle name="Comma [0] 3106" xfId="10693" hidden="1"/>
    <cellStyle name="Comma [0] 3106" xfId="40081" hidden="1"/>
    <cellStyle name="Comma [0] 3107" xfId="10695" hidden="1"/>
    <cellStyle name="Comma [0] 3107" xfId="40083" hidden="1"/>
    <cellStyle name="Comma [0] 3108" xfId="10681" hidden="1"/>
    <cellStyle name="Comma [0] 3108" xfId="40069" hidden="1"/>
    <cellStyle name="Comma [0] 3109" xfId="10668" hidden="1"/>
    <cellStyle name="Comma [0] 3109" xfId="40056" hidden="1"/>
    <cellStyle name="Comma [0] 311" xfId="5081" hidden="1"/>
    <cellStyle name="Comma [0] 311" xfId="34469" hidden="1"/>
    <cellStyle name="Comma [0] 3110" xfId="10692" hidden="1"/>
    <cellStyle name="Comma [0] 3110" xfId="40080" hidden="1"/>
    <cellStyle name="Comma [0] 3111" xfId="10658" hidden="1"/>
    <cellStyle name="Comma [0] 3111" xfId="40046" hidden="1"/>
    <cellStyle name="Comma [0] 3112" xfId="10630" hidden="1"/>
    <cellStyle name="Comma [0] 3112" xfId="40018" hidden="1"/>
    <cellStyle name="Comma [0] 3113" xfId="10697" hidden="1"/>
    <cellStyle name="Comma [0] 3113" xfId="40085" hidden="1"/>
    <cellStyle name="Comma [0] 3114" xfId="10654" hidden="1"/>
    <cellStyle name="Comma [0] 3114" xfId="40042" hidden="1"/>
    <cellStyle name="Comma [0] 3115" xfId="10688" hidden="1"/>
    <cellStyle name="Comma [0] 3115" xfId="40076" hidden="1"/>
    <cellStyle name="Comma [0] 3116" xfId="10701" hidden="1"/>
    <cellStyle name="Comma [0] 3116" xfId="40089" hidden="1"/>
    <cellStyle name="Comma [0] 3117" xfId="10703" hidden="1"/>
    <cellStyle name="Comma [0] 3117" xfId="40091" hidden="1"/>
    <cellStyle name="Comma [0] 3118" xfId="10571" hidden="1"/>
    <cellStyle name="Comma [0] 3118" xfId="39959" hidden="1"/>
    <cellStyle name="Comma [0] 3119" xfId="10691" hidden="1"/>
    <cellStyle name="Comma [0] 3119" xfId="40079" hidden="1"/>
    <cellStyle name="Comma [0] 312" xfId="5065" hidden="1"/>
    <cellStyle name="Comma [0] 312" xfId="34453" hidden="1"/>
    <cellStyle name="Comma [0] 3120" xfId="10631" hidden="1"/>
    <cellStyle name="Comma [0] 3120" xfId="40019" hidden="1"/>
    <cellStyle name="Comma [0] 3121" xfId="10665" hidden="1"/>
    <cellStyle name="Comma [0] 3121" xfId="40053" hidden="1"/>
    <cellStyle name="Comma [0] 3122" xfId="10678" hidden="1"/>
    <cellStyle name="Comma [0] 3122" xfId="40066" hidden="1"/>
    <cellStyle name="Comma [0] 3123" xfId="10706" hidden="1"/>
    <cellStyle name="Comma [0] 3123" xfId="40094" hidden="1"/>
    <cellStyle name="Comma [0] 3124" xfId="10669" hidden="1"/>
    <cellStyle name="Comma [0] 3124" xfId="40057" hidden="1"/>
    <cellStyle name="Comma [0] 3125" xfId="10629" hidden="1"/>
    <cellStyle name="Comma [0] 3125" xfId="40017" hidden="1"/>
    <cellStyle name="Comma [0] 3126" xfId="10708" hidden="1"/>
    <cellStyle name="Comma [0] 3126" xfId="40096" hidden="1"/>
    <cellStyle name="Comma [0] 3127" xfId="10710" hidden="1"/>
    <cellStyle name="Comma [0] 3127" xfId="40098" hidden="1"/>
    <cellStyle name="Comma [0] 3128" xfId="10222" hidden="1"/>
    <cellStyle name="Comma [0] 3128" xfId="39610" hidden="1"/>
    <cellStyle name="Comma [0] 3129" xfId="10219" hidden="1"/>
    <cellStyle name="Comma [0] 3129" xfId="39607" hidden="1"/>
    <cellStyle name="Comma [0] 313" xfId="5061" hidden="1"/>
    <cellStyle name="Comma [0] 313" xfId="34449" hidden="1"/>
    <cellStyle name="Comma [0] 3130" xfId="10716" hidden="1"/>
    <cellStyle name="Comma [0] 3130" xfId="40104" hidden="1"/>
    <cellStyle name="Comma [0] 3131" xfId="10722" hidden="1"/>
    <cellStyle name="Comma [0] 3131" xfId="40110" hidden="1"/>
    <cellStyle name="Comma [0] 3132" xfId="10724" hidden="1"/>
    <cellStyle name="Comma [0] 3132" xfId="40112" hidden="1"/>
    <cellStyle name="Comma [0] 3133" xfId="10715" hidden="1"/>
    <cellStyle name="Comma [0] 3133" xfId="40103" hidden="1"/>
    <cellStyle name="Comma [0] 3134" xfId="10720" hidden="1"/>
    <cellStyle name="Comma [0] 3134" xfId="40108" hidden="1"/>
    <cellStyle name="Comma [0] 3135" xfId="10726" hidden="1"/>
    <cellStyle name="Comma [0] 3135" xfId="40114" hidden="1"/>
    <cellStyle name="Comma [0] 3136" xfId="10728" hidden="1"/>
    <cellStyle name="Comma [0] 3136" xfId="40116" hidden="1"/>
    <cellStyle name="Comma [0] 3137" xfId="10245" hidden="1"/>
    <cellStyle name="Comma [0] 3137" xfId="39633" hidden="1"/>
    <cellStyle name="Comma [0] 3138" xfId="10247" hidden="1"/>
    <cellStyle name="Comma [0] 3138" xfId="39635" hidden="1"/>
    <cellStyle name="Comma [0] 3139" xfId="10739" hidden="1"/>
    <cellStyle name="Comma [0] 3139" xfId="40127" hidden="1"/>
    <cellStyle name="Comma [0] 314" xfId="5132" hidden="1"/>
    <cellStyle name="Comma [0] 314" xfId="34520" hidden="1"/>
    <cellStyle name="Comma [0] 3140" xfId="10748" hidden="1"/>
    <cellStyle name="Comma [0] 3140" xfId="40136" hidden="1"/>
    <cellStyle name="Comma [0] 3141" xfId="10759" hidden="1"/>
    <cellStyle name="Comma [0] 3141" xfId="40147" hidden="1"/>
    <cellStyle name="Comma [0] 3142" xfId="10765" hidden="1"/>
    <cellStyle name="Comma [0] 3142" xfId="40153" hidden="1"/>
    <cellStyle name="Comma [0] 3143" xfId="10747" hidden="1"/>
    <cellStyle name="Comma [0] 3143" xfId="40135" hidden="1"/>
    <cellStyle name="Comma [0] 3144" xfId="10757" hidden="1"/>
    <cellStyle name="Comma [0] 3144" xfId="40145" hidden="1"/>
    <cellStyle name="Comma [0] 3145" xfId="10777" hidden="1"/>
    <cellStyle name="Comma [0] 3145" xfId="40165" hidden="1"/>
    <cellStyle name="Comma [0] 3146" xfId="10779" hidden="1"/>
    <cellStyle name="Comma [0] 3146" xfId="40167" hidden="1"/>
    <cellStyle name="Comma [0] 3147" xfId="10730" hidden="1"/>
    <cellStyle name="Comma [0] 3147" xfId="40118" hidden="1"/>
    <cellStyle name="Comma [0] 3148" xfId="10227" hidden="1"/>
    <cellStyle name="Comma [0] 3148" xfId="39615" hidden="1"/>
    <cellStyle name="Comma [0] 3149" xfId="10733" hidden="1"/>
    <cellStyle name="Comma [0] 3149" xfId="40121" hidden="1"/>
    <cellStyle name="Comma [0] 315" xfId="5004" hidden="1"/>
    <cellStyle name="Comma [0] 315" xfId="34392" hidden="1"/>
    <cellStyle name="Comma [0] 3150" xfId="10232" hidden="1"/>
    <cellStyle name="Comma [0] 3150" xfId="39620" hidden="1"/>
    <cellStyle name="Comma [0] 3151" xfId="10216" hidden="1"/>
    <cellStyle name="Comma [0] 3151" xfId="39604" hidden="1"/>
    <cellStyle name="Comma [0] 3152" xfId="10784" hidden="1"/>
    <cellStyle name="Comma [0] 3152" xfId="40172" hidden="1"/>
    <cellStyle name="Comma [0] 3153" xfId="10225" hidden="1"/>
    <cellStyle name="Comma [0] 3153" xfId="39613" hidden="1"/>
    <cellStyle name="Comma [0] 3154" xfId="10246" hidden="1"/>
    <cellStyle name="Comma [0] 3154" xfId="39634" hidden="1"/>
    <cellStyle name="Comma [0] 3155" xfId="10796" hidden="1"/>
    <cellStyle name="Comma [0] 3155" xfId="40184" hidden="1"/>
    <cellStyle name="Comma [0] 3156" xfId="10798" hidden="1"/>
    <cellStyle name="Comma [0] 3156" xfId="40186" hidden="1"/>
    <cellStyle name="Comma [0] 3157" xfId="10787" hidden="1"/>
    <cellStyle name="Comma [0] 3157" xfId="40175" hidden="1"/>
    <cellStyle name="Comma [0] 3158" xfId="10795" hidden="1"/>
    <cellStyle name="Comma [0] 3158" xfId="40183" hidden="1"/>
    <cellStyle name="Comma [0] 3159" xfId="10229" hidden="1"/>
    <cellStyle name="Comma [0] 3159" xfId="39617" hidden="1"/>
    <cellStyle name="Comma [0] 316" xfId="4401" hidden="1"/>
    <cellStyle name="Comma [0] 316" xfId="33790" hidden="1"/>
    <cellStyle name="Comma [0] 3160" xfId="10781" hidden="1"/>
    <cellStyle name="Comma [0] 3160" xfId="40169" hidden="1"/>
    <cellStyle name="Comma [0] 3161" xfId="10814" hidden="1"/>
    <cellStyle name="Comma [0] 3161" xfId="40202" hidden="1"/>
    <cellStyle name="Comma [0] 3162" xfId="10822" hidden="1"/>
    <cellStyle name="Comma [0] 3162" xfId="40210" hidden="1"/>
    <cellStyle name="Comma [0] 3163" xfId="10731" hidden="1"/>
    <cellStyle name="Comma [0] 3163" xfId="40119" hidden="1"/>
    <cellStyle name="Comma [0] 3164" xfId="10810" hidden="1"/>
    <cellStyle name="Comma [0] 3164" xfId="40198" hidden="1"/>
    <cellStyle name="Comma [0] 3165" xfId="10831" hidden="1"/>
    <cellStyle name="Comma [0] 3165" xfId="40219" hidden="1"/>
    <cellStyle name="Comma [0] 3166" xfId="10833" hidden="1"/>
    <cellStyle name="Comma [0] 3166" xfId="40221" hidden="1"/>
    <cellStyle name="Comma [0] 3167" xfId="10792" hidden="1"/>
    <cellStyle name="Comma [0] 3167" xfId="40180" hidden="1"/>
    <cellStyle name="Comma [0] 3168" xfId="10737" hidden="1"/>
    <cellStyle name="Comma [0] 3168" xfId="40125" hidden="1"/>
    <cellStyle name="Comma [0] 3169" xfId="10790" hidden="1"/>
    <cellStyle name="Comma [0] 3169" xfId="40178" hidden="1"/>
    <cellStyle name="Comma [0] 317" xfId="5140" hidden="1"/>
    <cellStyle name="Comma [0] 317" xfId="34528" hidden="1"/>
    <cellStyle name="Comma [0] 3170" xfId="10774" hidden="1"/>
    <cellStyle name="Comma [0] 3170" xfId="40162" hidden="1"/>
    <cellStyle name="Comma [0] 3171" xfId="10770" hidden="1"/>
    <cellStyle name="Comma [0] 3171" xfId="40158" hidden="1"/>
    <cellStyle name="Comma [0] 3172" xfId="10841" hidden="1"/>
    <cellStyle name="Comma [0] 3172" xfId="40229" hidden="1"/>
    <cellStyle name="Comma [0] 3173" xfId="10713" hidden="1"/>
    <cellStyle name="Comma [0] 3173" xfId="40101" hidden="1"/>
    <cellStyle name="Comma [0] 3174" xfId="10195" hidden="1"/>
    <cellStyle name="Comma [0] 3174" xfId="39583" hidden="1"/>
    <cellStyle name="Comma [0] 3175" xfId="10849" hidden="1"/>
    <cellStyle name="Comma [0] 3175" xfId="40237" hidden="1"/>
    <cellStyle name="Comma [0] 3176" xfId="10851" hidden="1"/>
    <cellStyle name="Comma [0] 3176" xfId="40239" hidden="1"/>
    <cellStyle name="Comma [0] 3177" xfId="10800" hidden="1"/>
    <cellStyle name="Comma [0] 3177" xfId="40188" hidden="1"/>
    <cellStyle name="Comma [0] 3178" xfId="10776" hidden="1"/>
    <cellStyle name="Comma [0] 3178" xfId="40164" hidden="1"/>
    <cellStyle name="Comma [0] 3179" xfId="10811" hidden="1"/>
    <cellStyle name="Comma [0] 3179" xfId="40199" hidden="1"/>
    <cellStyle name="Comma [0] 318" xfId="5142" hidden="1"/>
    <cellStyle name="Comma [0] 318" xfId="34530" hidden="1"/>
    <cellStyle name="Comma [0] 3180" xfId="10743" hidden="1"/>
    <cellStyle name="Comma [0] 3180" xfId="40131" hidden="1"/>
    <cellStyle name="Comma [0] 3181" xfId="10813" hidden="1"/>
    <cellStyle name="Comma [0] 3181" xfId="40201" hidden="1"/>
    <cellStyle name="Comma [0] 3182" xfId="10858" hidden="1"/>
    <cellStyle name="Comma [0] 3182" xfId="40246" hidden="1"/>
    <cellStyle name="Comma [0] 3183" xfId="10801" hidden="1"/>
    <cellStyle name="Comma [0] 3183" xfId="40189" hidden="1"/>
    <cellStyle name="Comma [0] 3184" xfId="10758" hidden="1"/>
    <cellStyle name="Comma [0] 3184" xfId="40146" hidden="1"/>
    <cellStyle name="Comma [0] 3185" xfId="10864" hidden="1"/>
    <cellStyle name="Comma [0] 3185" xfId="40252" hidden="1"/>
    <cellStyle name="Comma [0] 3186" xfId="10866" hidden="1"/>
    <cellStyle name="Comma [0] 3186" xfId="40254" hidden="1"/>
    <cellStyle name="Comma [0] 3187" xfId="10819" hidden="1"/>
    <cellStyle name="Comma [0] 3187" xfId="40207" hidden="1"/>
    <cellStyle name="Comma [0] 3188" xfId="10825" hidden="1"/>
    <cellStyle name="Comma [0] 3188" xfId="40213" hidden="1"/>
    <cellStyle name="Comma [0] 3189" xfId="10712" hidden="1"/>
    <cellStyle name="Comma [0] 3189" xfId="40100" hidden="1"/>
    <cellStyle name="Comma [0] 319" xfId="5091" hidden="1"/>
    <cellStyle name="Comma [0] 319" xfId="34479" hidden="1"/>
    <cellStyle name="Comma [0] 3190" xfId="10775" hidden="1"/>
    <cellStyle name="Comma [0] 3190" xfId="40163" hidden="1"/>
    <cellStyle name="Comma [0] 3191" xfId="10783" hidden="1"/>
    <cellStyle name="Comma [0] 3191" xfId="40171" hidden="1"/>
    <cellStyle name="Comma [0] 3192" xfId="10872" hidden="1"/>
    <cellStyle name="Comma [0] 3192" xfId="40260" hidden="1"/>
    <cellStyle name="Comma [0] 3193" xfId="10786" hidden="1"/>
    <cellStyle name="Comma [0] 3193" xfId="40174" hidden="1"/>
    <cellStyle name="Comma [0] 3194" xfId="10746" hidden="1"/>
    <cellStyle name="Comma [0] 3194" xfId="40134" hidden="1"/>
    <cellStyle name="Comma [0] 3195" xfId="10877" hidden="1"/>
    <cellStyle name="Comma [0] 3195" xfId="40265" hidden="1"/>
    <cellStyle name="Comma [0] 3196" xfId="10879" hidden="1"/>
    <cellStyle name="Comma [0] 3196" xfId="40267" hidden="1"/>
    <cellStyle name="Comma [0] 3197" xfId="10838" hidden="1"/>
    <cellStyle name="Comma [0] 3197" xfId="40226" hidden="1"/>
    <cellStyle name="Comma [0] 3198" xfId="10844" hidden="1"/>
    <cellStyle name="Comma [0] 3198" xfId="40232" hidden="1"/>
    <cellStyle name="Comma [0] 3199" xfId="10745" hidden="1"/>
    <cellStyle name="Comma [0] 3199" xfId="40133" hidden="1"/>
    <cellStyle name="Comma [0] 32" xfId="169" hidden="1"/>
    <cellStyle name="Comma [0] 32" xfId="334" hidden="1"/>
    <cellStyle name="Comma [0] 32" xfId="210" hidden="1"/>
    <cellStyle name="Comma [0] 32" xfId="356" hidden="1"/>
    <cellStyle name="Comma [0] 32" xfId="517" hidden="1"/>
    <cellStyle name="Comma [0] 32" xfId="682" hidden="1"/>
    <cellStyle name="Comma [0] 32" xfId="558" hidden="1"/>
    <cellStyle name="Comma [0] 32" xfId="704" hidden="1"/>
    <cellStyle name="Comma [0] 32" xfId="855" hidden="1"/>
    <cellStyle name="Comma [0] 32" xfId="1020" hidden="1"/>
    <cellStyle name="Comma [0] 32" xfId="896" hidden="1"/>
    <cellStyle name="Comma [0] 32" xfId="1042" hidden="1"/>
    <cellStyle name="Comma [0] 32" xfId="1197" hidden="1"/>
    <cellStyle name="Comma [0] 32" xfId="1362" hidden="1"/>
    <cellStyle name="Comma [0] 32" xfId="1238" hidden="1"/>
    <cellStyle name="Comma [0] 32" xfId="1384" hidden="1"/>
    <cellStyle name="Comma [0] 32" xfId="1525" hidden="1"/>
    <cellStyle name="Comma [0] 32" xfId="1690" hidden="1"/>
    <cellStyle name="Comma [0] 32" xfId="1566" hidden="1"/>
    <cellStyle name="Comma [0] 32" xfId="1712" hidden="1"/>
    <cellStyle name="Comma [0] 32" xfId="1853" hidden="1"/>
    <cellStyle name="Comma [0] 32" xfId="2018" hidden="1"/>
    <cellStyle name="Comma [0] 32" xfId="1894" hidden="1"/>
    <cellStyle name="Comma [0] 32" xfId="2040" hidden="1"/>
    <cellStyle name="Comma [0] 32" xfId="2184" hidden="1"/>
    <cellStyle name="Comma [0] 32" xfId="2348" hidden="1"/>
    <cellStyle name="Comma [0] 32" xfId="2225" hidden="1"/>
    <cellStyle name="Comma [0] 32" xfId="2076" hidden="1"/>
    <cellStyle name="Comma [0] 32" xfId="4375" hidden="1"/>
    <cellStyle name="Comma [0] 32" xfId="33764" hidden="1"/>
    <cellStyle name="Comma [0] 32" xfId="61238" hidden="1"/>
    <cellStyle name="Comma [0] 32" xfId="61320" hidden="1"/>
    <cellStyle name="Comma [0] 32" xfId="61404" hidden="1"/>
    <cellStyle name="Comma [0] 32" xfId="61486" hidden="1"/>
    <cellStyle name="Comma [0] 32" xfId="61569" hidden="1"/>
    <cellStyle name="Comma [0] 32" xfId="61651" hidden="1"/>
    <cellStyle name="Comma [0] 32" xfId="61731" hidden="1"/>
    <cellStyle name="Comma [0] 32" xfId="61813" hidden="1"/>
    <cellStyle name="Comma [0] 32" xfId="61895" hidden="1"/>
    <cellStyle name="Comma [0] 32" xfId="61977" hidden="1"/>
    <cellStyle name="Comma [0] 32" xfId="62061" hidden="1"/>
    <cellStyle name="Comma [0] 32" xfId="62143" hidden="1"/>
    <cellStyle name="Comma [0] 32" xfId="62225" hidden="1"/>
    <cellStyle name="Comma [0] 32" xfId="62307" hidden="1"/>
    <cellStyle name="Comma [0] 32" xfId="62387" hidden="1"/>
    <cellStyle name="Comma [0] 32" xfId="62469" hidden="1"/>
    <cellStyle name="Comma [0] 32" xfId="62544" hidden="1"/>
    <cellStyle name="Comma [0] 32" xfId="62626" hidden="1"/>
    <cellStyle name="Comma [0] 32" xfId="62710" hidden="1"/>
    <cellStyle name="Comma [0] 32" xfId="62792" hidden="1"/>
    <cellStyle name="Comma [0] 32" xfId="62874" hidden="1"/>
    <cellStyle name="Comma [0] 32" xfId="62956" hidden="1"/>
    <cellStyle name="Comma [0] 32" xfId="63036" hidden="1"/>
    <cellStyle name="Comma [0] 32" xfId="63118" hidden="1"/>
    <cellStyle name="Comma [0] 320" xfId="5067" hidden="1"/>
    <cellStyle name="Comma [0] 320" xfId="34455" hidden="1"/>
    <cellStyle name="Comma [0] 3200" xfId="10826" hidden="1"/>
    <cellStyle name="Comma [0] 3200" xfId="40214" hidden="1"/>
    <cellStyle name="Comma [0] 3201" xfId="10805" hidden="1"/>
    <cellStyle name="Comma [0] 3201" xfId="40193" hidden="1"/>
    <cellStyle name="Comma [0] 3202" xfId="10883" hidden="1"/>
    <cellStyle name="Comma [0] 3202" xfId="40271" hidden="1"/>
    <cellStyle name="Comma [0] 3203" xfId="10824" hidden="1"/>
    <cellStyle name="Comma [0] 3203" xfId="40212" hidden="1"/>
    <cellStyle name="Comma [0] 3204" xfId="10762" hidden="1"/>
    <cellStyle name="Comma [0] 3204" xfId="40150" hidden="1"/>
    <cellStyle name="Comma [0] 3205" xfId="10890" hidden="1"/>
    <cellStyle name="Comma [0] 3205" xfId="40278" hidden="1"/>
    <cellStyle name="Comma [0] 3206" xfId="10892" hidden="1"/>
    <cellStyle name="Comma [0] 3206" xfId="40280" hidden="1"/>
    <cellStyle name="Comma [0] 3207" xfId="10856" hidden="1"/>
    <cellStyle name="Comma [0] 3207" xfId="40244" hidden="1"/>
    <cellStyle name="Comma [0] 3208" xfId="10861" hidden="1"/>
    <cellStyle name="Comma [0] 3208" xfId="40249" hidden="1"/>
    <cellStyle name="Comma [0] 3209" xfId="10226" hidden="1"/>
    <cellStyle name="Comma [0] 3209" xfId="39614" hidden="1"/>
    <cellStyle name="Comma [0] 321" xfId="5102" hidden="1"/>
    <cellStyle name="Comma [0] 321" xfId="34490" hidden="1"/>
    <cellStyle name="Comma [0] 3210" xfId="10845" hidden="1"/>
    <cellStyle name="Comma [0] 3210" xfId="40233" hidden="1"/>
    <cellStyle name="Comma [0] 3211" xfId="10750" hidden="1"/>
    <cellStyle name="Comma [0] 3211" xfId="40138" hidden="1"/>
    <cellStyle name="Comma [0] 3212" xfId="10896" hidden="1"/>
    <cellStyle name="Comma [0] 3212" xfId="40284" hidden="1"/>
    <cellStyle name="Comma [0] 3213" xfId="10843" hidden="1"/>
    <cellStyle name="Comma [0] 3213" xfId="40231" hidden="1"/>
    <cellStyle name="Comma [0] 3214" xfId="10782" hidden="1"/>
    <cellStyle name="Comma [0] 3214" xfId="40170" hidden="1"/>
    <cellStyle name="Comma [0] 3215" xfId="10900" hidden="1"/>
    <cellStyle name="Comma [0] 3215" xfId="40288" hidden="1"/>
    <cellStyle name="Comma [0] 3216" xfId="10902" hidden="1"/>
    <cellStyle name="Comma [0] 3216" xfId="40290" hidden="1"/>
    <cellStyle name="Comma [0] 3217" xfId="10870" hidden="1"/>
    <cellStyle name="Comma [0] 3217" xfId="40258" hidden="1"/>
    <cellStyle name="Comma [0] 3218" xfId="10874" hidden="1"/>
    <cellStyle name="Comma [0] 3218" xfId="40262" hidden="1"/>
    <cellStyle name="Comma [0] 3219" xfId="10764" hidden="1"/>
    <cellStyle name="Comma [0] 3219" xfId="40152" hidden="1"/>
    <cellStyle name="Comma [0] 322" xfId="5034" hidden="1"/>
    <cellStyle name="Comma [0] 322" xfId="34422" hidden="1"/>
    <cellStyle name="Comma [0] 3220" xfId="10862" hidden="1"/>
    <cellStyle name="Comma [0] 3220" xfId="40250" hidden="1"/>
    <cellStyle name="Comma [0] 3221" xfId="10754" hidden="1"/>
    <cellStyle name="Comma [0] 3221" xfId="40142" hidden="1"/>
    <cellStyle name="Comma [0] 3222" xfId="10906" hidden="1"/>
    <cellStyle name="Comma [0] 3222" xfId="40294" hidden="1"/>
    <cellStyle name="Comma [0] 3223" xfId="10860" hidden="1"/>
    <cellStyle name="Comma [0] 3223" xfId="40248" hidden="1"/>
    <cellStyle name="Comma [0] 3224" xfId="10829" hidden="1"/>
    <cellStyle name="Comma [0] 3224" xfId="40217" hidden="1"/>
    <cellStyle name="Comma [0] 3225" xfId="10910" hidden="1"/>
    <cellStyle name="Comma [0] 3225" xfId="40298" hidden="1"/>
    <cellStyle name="Comma [0] 3226" xfId="10912" hidden="1"/>
    <cellStyle name="Comma [0] 3226" xfId="40300" hidden="1"/>
    <cellStyle name="Comma [0] 3227" xfId="10898" hidden="1"/>
    <cellStyle name="Comma [0] 3227" xfId="40286" hidden="1"/>
    <cellStyle name="Comma [0] 3228" xfId="10885" hidden="1"/>
    <cellStyle name="Comma [0] 3228" xfId="40273" hidden="1"/>
    <cellStyle name="Comma [0] 3229" xfId="10909" hidden="1"/>
    <cellStyle name="Comma [0] 3229" xfId="40297" hidden="1"/>
    <cellStyle name="Comma [0] 323" xfId="5104" hidden="1"/>
    <cellStyle name="Comma [0] 323" xfId="34492" hidden="1"/>
    <cellStyle name="Comma [0] 3230" xfId="10875" hidden="1"/>
    <cellStyle name="Comma [0] 3230" xfId="40263" hidden="1"/>
    <cellStyle name="Comma [0] 3231" xfId="10847" hidden="1"/>
    <cellStyle name="Comma [0] 3231" xfId="40235" hidden="1"/>
    <cellStyle name="Comma [0] 3232" xfId="10914" hidden="1"/>
    <cellStyle name="Comma [0] 3232" xfId="40302" hidden="1"/>
    <cellStyle name="Comma [0] 3233" xfId="10871" hidden="1"/>
    <cellStyle name="Comma [0] 3233" xfId="40259" hidden="1"/>
    <cellStyle name="Comma [0] 3234" xfId="10905" hidden="1"/>
    <cellStyle name="Comma [0] 3234" xfId="40293" hidden="1"/>
    <cellStyle name="Comma [0] 3235" xfId="10918" hidden="1"/>
    <cellStyle name="Comma [0] 3235" xfId="40306" hidden="1"/>
    <cellStyle name="Comma [0] 3236" xfId="10920" hidden="1"/>
    <cellStyle name="Comma [0] 3236" xfId="40308" hidden="1"/>
    <cellStyle name="Comma [0] 3237" xfId="10788" hidden="1"/>
    <cellStyle name="Comma [0] 3237" xfId="40176" hidden="1"/>
    <cellStyle name="Comma [0] 3238" xfId="10908" hidden="1"/>
    <cellStyle name="Comma [0] 3238" xfId="40296" hidden="1"/>
    <cellStyle name="Comma [0] 3239" xfId="10848" hidden="1"/>
    <cellStyle name="Comma [0] 3239" xfId="40236" hidden="1"/>
    <cellStyle name="Comma [0] 324" xfId="5149" hidden="1"/>
    <cellStyle name="Comma [0] 324" xfId="34537" hidden="1"/>
    <cellStyle name="Comma [0] 3240" xfId="10882" hidden="1"/>
    <cellStyle name="Comma [0] 3240" xfId="40270" hidden="1"/>
    <cellStyle name="Comma [0] 3241" xfId="10895" hidden="1"/>
    <cellStyle name="Comma [0] 3241" xfId="40283" hidden="1"/>
    <cellStyle name="Comma [0] 3242" xfId="10923" hidden="1"/>
    <cellStyle name="Comma [0] 3242" xfId="40311" hidden="1"/>
    <cellStyle name="Comma [0] 3243" xfId="10886" hidden="1"/>
    <cellStyle name="Comma [0] 3243" xfId="40274" hidden="1"/>
    <cellStyle name="Comma [0] 3244" xfId="10846" hidden="1"/>
    <cellStyle name="Comma [0] 3244" xfId="40234" hidden="1"/>
    <cellStyle name="Comma [0] 3245" xfId="10925" hidden="1"/>
    <cellStyle name="Comma [0] 3245" xfId="40313" hidden="1"/>
    <cellStyle name="Comma [0] 3246" xfId="10927" hidden="1"/>
    <cellStyle name="Comma [0] 3246" xfId="40315" hidden="1"/>
    <cellStyle name="Comma [0] 3247" xfId="10280" hidden="1"/>
    <cellStyle name="Comma [0] 3247" xfId="39668" hidden="1"/>
    <cellStyle name="Comma [0] 3248" xfId="10236" hidden="1"/>
    <cellStyle name="Comma [0] 3248" xfId="39624" hidden="1"/>
    <cellStyle name="Comma [0] 3249" xfId="10933" hidden="1"/>
    <cellStyle name="Comma [0] 3249" xfId="40321" hidden="1"/>
    <cellStyle name="Comma [0] 325" xfId="5092" hidden="1"/>
    <cellStyle name="Comma [0] 325" xfId="34480" hidden="1"/>
    <cellStyle name="Comma [0] 3250" xfId="10939" hidden="1"/>
    <cellStyle name="Comma [0] 3250" xfId="40327" hidden="1"/>
    <cellStyle name="Comma [0] 3251" xfId="10941" hidden="1"/>
    <cellStyle name="Comma [0] 3251" xfId="40329" hidden="1"/>
    <cellStyle name="Comma [0] 3252" xfId="10932" hidden="1"/>
    <cellStyle name="Comma [0] 3252" xfId="40320" hidden="1"/>
    <cellStyle name="Comma [0] 3253" xfId="10937" hidden="1"/>
    <cellStyle name="Comma [0] 3253" xfId="40325" hidden="1"/>
    <cellStyle name="Comma [0] 3254" xfId="10943" hidden="1"/>
    <cellStyle name="Comma [0] 3254" xfId="40331" hidden="1"/>
    <cellStyle name="Comma [0] 3255" xfId="10945" hidden="1"/>
    <cellStyle name="Comma [0] 3255" xfId="40333" hidden="1"/>
    <cellStyle name="Comma [0] 3256" xfId="10237" hidden="1"/>
    <cellStyle name="Comma [0] 3256" xfId="39625" hidden="1"/>
    <cellStyle name="Comma [0] 3257" xfId="10215" hidden="1"/>
    <cellStyle name="Comma [0] 3257" xfId="39603" hidden="1"/>
    <cellStyle name="Comma [0] 3258" xfId="10956" hidden="1"/>
    <cellStyle name="Comma [0] 3258" xfId="40344" hidden="1"/>
    <cellStyle name="Comma [0] 3259" xfId="10965" hidden="1"/>
    <cellStyle name="Comma [0] 3259" xfId="40353" hidden="1"/>
    <cellStyle name="Comma [0] 326" xfId="5049" hidden="1"/>
    <cellStyle name="Comma [0] 326" xfId="34437" hidden="1"/>
    <cellStyle name="Comma [0] 3260" xfId="10976" hidden="1"/>
    <cellStyle name="Comma [0] 3260" xfId="40364" hidden="1"/>
    <cellStyle name="Comma [0] 3261" xfId="10982" hidden="1"/>
    <cellStyle name="Comma [0] 3261" xfId="40370" hidden="1"/>
    <cellStyle name="Comma [0] 3262" xfId="10964" hidden="1"/>
    <cellStyle name="Comma [0] 3262" xfId="40352" hidden="1"/>
    <cellStyle name="Comma [0] 3263" xfId="10974" hidden="1"/>
    <cellStyle name="Comma [0] 3263" xfId="40362" hidden="1"/>
    <cellStyle name="Comma [0] 3264" xfId="10994" hidden="1"/>
    <cellStyle name="Comma [0] 3264" xfId="40382" hidden="1"/>
    <cellStyle name="Comma [0] 3265" xfId="10996" hidden="1"/>
    <cellStyle name="Comma [0] 3265" xfId="40384" hidden="1"/>
    <cellStyle name="Comma [0] 3266" xfId="10947" hidden="1"/>
    <cellStyle name="Comma [0] 3266" xfId="40335" hidden="1"/>
    <cellStyle name="Comma [0] 3267" xfId="10203" hidden="1"/>
    <cellStyle name="Comma [0] 3267" xfId="39591" hidden="1"/>
    <cellStyle name="Comma [0] 3268" xfId="10950" hidden="1"/>
    <cellStyle name="Comma [0] 3268" xfId="40338" hidden="1"/>
    <cellStyle name="Comma [0] 3269" xfId="10214" hidden="1"/>
    <cellStyle name="Comma [0] 3269" xfId="39602" hidden="1"/>
    <cellStyle name="Comma [0] 327" xfId="5155" hidden="1"/>
    <cellStyle name="Comma [0] 327" xfId="34543" hidden="1"/>
    <cellStyle name="Comma [0] 3270" xfId="10213" hidden="1"/>
    <cellStyle name="Comma [0] 3270" xfId="39601" hidden="1"/>
    <cellStyle name="Comma [0] 3271" xfId="11001" hidden="1"/>
    <cellStyle name="Comma [0] 3271" xfId="40389" hidden="1"/>
    <cellStyle name="Comma [0] 3272" xfId="10289" hidden="1"/>
    <cellStyle name="Comma [0] 3272" xfId="39677" hidden="1"/>
    <cellStyle name="Comma [0] 3273" xfId="10490" hidden="1"/>
    <cellStyle name="Comma [0] 3273" xfId="39878" hidden="1"/>
    <cellStyle name="Comma [0] 3274" xfId="11013" hidden="1"/>
    <cellStyle name="Comma [0] 3274" xfId="40401" hidden="1"/>
    <cellStyle name="Comma [0] 3275" xfId="11015" hidden="1"/>
    <cellStyle name="Comma [0] 3275" xfId="40403" hidden="1"/>
    <cellStyle name="Comma [0] 3276" xfId="11004" hidden="1"/>
    <cellStyle name="Comma [0] 3276" xfId="40392" hidden="1"/>
    <cellStyle name="Comma [0] 3277" xfId="11012" hidden="1"/>
    <cellStyle name="Comma [0] 3277" xfId="40400" hidden="1"/>
    <cellStyle name="Comma [0] 3278" xfId="10499" hidden="1"/>
    <cellStyle name="Comma [0] 3278" xfId="39887" hidden="1"/>
    <cellStyle name="Comma [0] 3279" xfId="10998" hidden="1"/>
    <cellStyle name="Comma [0] 3279" xfId="40386" hidden="1"/>
    <cellStyle name="Comma [0] 328" xfId="5157" hidden="1"/>
    <cellStyle name="Comma [0] 328" xfId="34545" hidden="1"/>
    <cellStyle name="Comma [0] 3280" xfId="11031" hidden="1"/>
    <cellStyle name="Comma [0] 3280" xfId="40419" hidden="1"/>
    <cellStyle name="Comma [0] 3281" xfId="11039" hidden="1"/>
    <cellStyle name="Comma [0] 3281" xfId="40427" hidden="1"/>
    <cellStyle name="Comma [0] 3282" xfId="10948" hidden="1"/>
    <cellStyle name="Comma [0] 3282" xfId="40336" hidden="1"/>
    <cellStyle name="Comma [0] 3283" xfId="11027" hidden="1"/>
    <cellStyle name="Comma [0] 3283" xfId="40415" hidden="1"/>
    <cellStyle name="Comma [0] 3284" xfId="11048" hidden="1"/>
    <cellStyle name="Comma [0] 3284" xfId="40436" hidden="1"/>
    <cellStyle name="Comma [0] 3285" xfId="11050" hidden="1"/>
    <cellStyle name="Comma [0] 3285" xfId="40438" hidden="1"/>
    <cellStyle name="Comma [0] 3286" xfId="11009" hidden="1"/>
    <cellStyle name="Comma [0] 3286" xfId="40397" hidden="1"/>
    <cellStyle name="Comma [0] 3287" xfId="10954" hidden="1"/>
    <cellStyle name="Comma [0] 3287" xfId="40342" hidden="1"/>
    <cellStyle name="Comma [0] 3288" xfId="11007" hidden="1"/>
    <cellStyle name="Comma [0] 3288" xfId="40395" hidden="1"/>
    <cellStyle name="Comma [0] 3289" xfId="10991" hidden="1"/>
    <cellStyle name="Comma [0] 3289" xfId="40379" hidden="1"/>
    <cellStyle name="Comma [0] 329" xfId="5110" hidden="1"/>
    <cellStyle name="Comma [0] 329" xfId="34498" hidden="1"/>
    <cellStyle name="Comma [0] 3290" xfId="10987" hidden="1"/>
    <cellStyle name="Comma [0] 3290" xfId="40375" hidden="1"/>
    <cellStyle name="Comma [0] 3291" xfId="11058" hidden="1"/>
    <cellStyle name="Comma [0] 3291" xfId="40446" hidden="1"/>
    <cellStyle name="Comma [0] 3292" xfId="10930" hidden="1"/>
    <cellStyle name="Comma [0] 3292" xfId="40318" hidden="1"/>
    <cellStyle name="Comma [0] 3293" xfId="10238" hidden="1"/>
    <cellStyle name="Comma [0] 3293" xfId="39626" hidden="1"/>
    <cellStyle name="Comma [0] 3294" xfId="11066" hidden="1"/>
    <cellStyle name="Comma [0] 3294" xfId="40454" hidden="1"/>
    <cellStyle name="Comma [0] 3295" xfId="11068" hidden="1"/>
    <cellStyle name="Comma [0] 3295" xfId="40456" hidden="1"/>
    <cellStyle name="Comma [0] 3296" xfId="11017" hidden="1"/>
    <cellStyle name="Comma [0] 3296" xfId="40405" hidden="1"/>
    <cellStyle name="Comma [0] 3297" xfId="10993" hidden="1"/>
    <cellStyle name="Comma [0] 3297" xfId="40381" hidden="1"/>
    <cellStyle name="Comma [0] 3298" xfId="11028" hidden="1"/>
    <cellStyle name="Comma [0] 3298" xfId="40416" hidden="1"/>
    <cellStyle name="Comma [0] 3299" xfId="10960" hidden="1"/>
    <cellStyle name="Comma [0] 3299" xfId="40348" hidden="1"/>
    <cellStyle name="Comma [0] 33" xfId="171" hidden="1"/>
    <cellStyle name="Comma [0] 33" xfId="336" hidden="1"/>
    <cellStyle name="Comma [0] 33" xfId="208" hidden="1"/>
    <cellStyle name="Comma [0] 33" xfId="358" hidden="1"/>
    <cellStyle name="Comma [0] 33" xfId="519" hidden="1"/>
    <cellStyle name="Comma [0] 33" xfId="684" hidden="1"/>
    <cellStyle name="Comma [0] 33" xfId="556" hidden="1"/>
    <cellStyle name="Comma [0] 33" xfId="706" hidden="1"/>
    <cellStyle name="Comma [0] 33" xfId="857" hidden="1"/>
    <cellStyle name="Comma [0] 33" xfId="1022" hidden="1"/>
    <cellStyle name="Comma [0] 33" xfId="894" hidden="1"/>
    <cellStyle name="Comma [0] 33" xfId="1044" hidden="1"/>
    <cellStyle name="Comma [0] 33" xfId="1199" hidden="1"/>
    <cellStyle name="Comma [0] 33" xfId="1364" hidden="1"/>
    <cellStyle name="Comma [0] 33" xfId="1236" hidden="1"/>
    <cellStyle name="Comma [0] 33" xfId="1386" hidden="1"/>
    <cellStyle name="Comma [0] 33" xfId="1527" hidden="1"/>
    <cellStyle name="Comma [0] 33" xfId="1692" hidden="1"/>
    <cellStyle name="Comma [0] 33" xfId="1564" hidden="1"/>
    <cellStyle name="Comma [0] 33" xfId="1714" hidden="1"/>
    <cellStyle name="Comma [0] 33" xfId="1855" hidden="1"/>
    <cellStyle name="Comma [0] 33" xfId="2020" hidden="1"/>
    <cellStyle name="Comma [0] 33" xfId="1892" hidden="1"/>
    <cellStyle name="Comma [0] 33" xfId="2042" hidden="1"/>
    <cellStyle name="Comma [0] 33" xfId="2186" hidden="1"/>
    <cellStyle name="Comma [0] 33" xfId="2350" hidden="1"/>
    <cellStyle name="Comma [0] 33" xfId="2223" hidden="1"/>
    <cellStyle name="Comma [0] 33" xfId="2068" hidden="1"/>
    <cellStyle name="Comma [0] 33" xfId="4357" hidden="1"/>
    <cellStyle name="Comma [0] 33" xfId="33746" hidden="1"/>
    <cellStyle name="Comma [0] 33" xfId="61240" hidden="1"/>
    <cellStyle name="Comma [0] 33" xfId="61322" hidden="1"/>
    <cellStyle name="Comma [0] 33" xfId="61406" hidden="1"/>
    <cellStyle name="Comma [0] 33" xfId="61488" hidden="1"/>
    <cellStyle name="Comma [0] 33" xfId="61571" hidden="1"/>
    <cellStyle name="Comma [0] 33" xfId="61653" hidden="1"/>
    <cellStyle name="Comma [0] 33" xfId="61733" hidden="1"/>
    <cellStyle name="Comma [0] 33" xfId="61815" hidden="1"/>
    <cellStyle name="Comma [0] 33" xfId="61897" hidden="1"/>
    <cellStyle name="Comma [0] 33" xfId="61979" hidden="1"/>
    <cellStyle name="Comma [0] 33" xfId="62063" hidden="1"/>
    <cellStyle name="Comma [0] 33" xfId="62145" hidden="1"/>
    <cellStyle name="Comma [0] 33" xfId="62227" hidden="1"/>
    <cellStyle name="Comma [0] 33" xfId="62309" hidden="1"/>
    <cellStyle name="Comma [0] 33" xfId="62389" hidden="1"/>
    <cellStyle name="Comma [0] 33" xfId="62471" hidden="1"/>
    <cellStyle name="Comma [0] 33" xfId="62546" hidden="1"/>
    <cellStyle name="Comma [0] 33" xfId="62628" hidden="1"/>
    <cellStyle name="Comma [0] 33" xfId="62712" hidden="1"/>
    <cellStyle name="Comma [0] 33" xfId="62794" hidden="1"/>
    <cellStyle name="Comma [0] 33" xfId="62876" hidden="1"/>
    <cellStyle name="Comma [0] 33" xfId="62958" hidden="1"/>
    <cellStyle name="Comma [0] 33" xfId="63038" hidden="1"/>
    <cellStyle name="Comma [0] 33" xfId="63120" hidden="1"/>
    <cellStyle name="Comma [0] 330" xfId="5116" hidden="1"/>
    <cellStyle name="Comma [0] 330" xfId="34504" hidden="1"/>
    <cellStyle name="Comma [0] 3300" xfId="11030" hidden="1"/>
    <cellStyle name="Comma [0] 3300" xfId="40418" hidden="1"/>
    <cellStyle name="Comma [0] 3301" xfId="11075" hidden="1"/>
    <cellStyle name="Comma [0] 3301" xfId="40463" hidden="1"/>
    <cellStyle name="Comma [0] 3302" xfId="11018" hidden="1"/>
    <cellStyle name="Comma [0] 3302" xfId="40406" hidden="1"/>
    <cellStyle name="Comma [0] 3303" xfId="10975" hidden="1"/>
    <cellStyle name="Comma [0] 3303" xfId="40363" hidden="1"/>
    <cellStyle name="Comma [0] 3304" xfId="11081" hidden="1"/>
    <cellStyle name="Comma [0] 3304" xfId="40469" hidden="1"/>
    <cellStyle name="Comma [0] 3305" xfId="11083" hidden="1"/>
    <cellStyle name="Comma [0] 3305" xfId="40471" hidden="1"/>
    <cellStyle name="Comma [0] 3306" xfId="11036" hidden="1"/>
    <cellStyle name="Comma [0] 3306" xfId="40424" hidden="1"/>
    <cellStyle name="Comma [0] 3307" xfId="11042" hidden="1"/>
    <cellStyle name="Comma [0] 3307" xfId="40430" hidden="1"/>
    <cellStyle name="Comma [0] 3308" xfId="10929" hidden="1"/>
    <cellStyle name="Comma [0] 3308" xfId="40317" hidden="1"/>
    <cellStyle name="Comma [0] 3309" xfId="10992" hidden="1"/>
    <cellStyle name="Comma [0] 3309" xfId="40380" hidden="1"/>
    <cellStyle name="Comma [0] 331" xfId="5003" hidden="1"/>
    <cellStyle name="Comma [0] 331" xfId="34391" hidden="1"/>
    <cellStyle name="Comma [0] 3310" xfId="11000" hidden="1"/>
    <cellStyle name="Comma [0] 3310" xfId="40388" hidden="1"/>
    <cellStyle name="Comma [0] 3311" xfId="11089" hidden="1"/>
    <cellStyle name="Comma [0] 3311" xfId="40477" hidden="1"/>
    <cellStyle name="Comma [0] 3312" xfId="11003" hidden="1"/>
    <cellStyle name="Comma [0] 3312" xfId="40391" hidden="1"/>
    <cellStyle name="Comma [0] 3313" xfId="10963" hidden="1"/>
    <cellStyle name="Comma [0] 3313" xfId="40351" hidden="1"/>
    <cellStyle name="Comma [0] 3314" xfId="11094" hidden="1"/>
    <cellStyle name="Comma [0] 3314" xfId="40482" hidden="1"/>
    <cellStyle name="Comma [0] 3315" xfId="11096" hidden="1"/>
    <cellStyle name="Comma [0] 3315" xfId="40484" hidden="1"/>
    <cellStyle name="Comma [0] 3316" xfId="11055" hidden="1"/>
    <cellStyle name="Comma [0] 3316" xfId="40443" hidden="1"/>
    <cellStyle name="Comma [0] 3317" xfId="11061" hidden="1"/>
    <cellStyle name="Comma [0] 3317" xfId="40449" hidden="1"/>
    <cellStyle name="Comma [0] 3318" xfId="10962" hidden="1"/>
    <cellStyle name="Comma [0] 3318" xfId="40350" hidden="1"/>
    <cellStyle name="Comma [0] 3319" xfId="11043" hidden="1"/>
    <cellStyle name="Comma [0] 3319" xfId="40431" hidden="1"/>
    <cellStyle name="Comma [0] 332" xfId="5066" hidden="1"/>
    <cellStyle name="Comma [0] 332" xfId="34454" hidden="1"/>
    <cellStyle name="Comma [0] 3320" xfId="11022" hidden="1"/>
    <cellStyle name="Comma [0] 3320" xfId="40410" hidden="1"/>
    <cellStyle name="Comma [0] 3321" xfId="11100" hidden="1"/>
    <cellStyle name="Comma [0] 3321" xfId="40488" hidden="1"/>
    <cellStyle name="Comma [0] 3322" xfId="11041" hidden="1"/>
    <cellStyle name="Comma [0] 3322" xfId="40429" hidden="1"/>
    <cellStyle name="Comma [0] 3323" xfId="10979" hidden="1"/>
    <cellStyle name="Comma [0] 3323" xfId="40367" hidden="1"/>
    <cellStyle name="Comma [0] 3324" xfId="11107" hidden="1"/>
    <cellStyle name="Comma [0] 3324" xfId="40495" hidden="1"/>
    <cellStyle name="Comma [0] 3325" xfId="11109" hidden="1"/>
    <cellStyle name="Comma [0] 3325" xfId="40497" hidden="1"/>
    <cellStyle name="Comma [0] 3326" xfId="11073" hidden="1"/>
    <cellStyle name="Comma [0] 3326" xfId="40461" hidden="1"/>
    <cellStyle name="Comma [0] 3327" xfId="11078" hidden="1"/>
    <cellStyle name="Comma [0] 3327" xfId="40466" hidden="1"/>
    <cellStyle name="Comma [0] 3328" xfId="10508" hidden="1"/>
    <cellStyle name="Comma [0] 3328" xfId="39896" hidden="1"/>
    <cellStyle name="Comma [0] 3329" xfId="11062" hidden="1"/>
    <cellStyle name="Comma [0] 3329" xfId="40450" hidden="1"/>
    <cellStyle name="Comma [0] 333" xfId="5074" hidden="1"/>
    <cellStyle name="Comma [0] 333" xfId="34462" hidden="1"/>
    <cellStyle name="Comma [0] 3330" xfId="10967" hidden="1"/>
    <cellStyle name="Comma [0] 3330" xfId="40355" hidden="1"/>
    <cellStyle name="Comma [0] 3331" xfId="11113" hidden="1"/>
    <cellStyle name="Comma [0] 3331" xfId="40501" hidden="1"/>
    <cellStyle name="Comma [0] 3332" xfId="11060" hidden="1"/>
    <cellStyle name="Comma [0] 3332" xfId="40448" hidden="1"/>
    <cellStyle name="Comma [0] 3333" xfId="10999" hidden="1"/>
    <cellStyle name="Comma [0] 3333" xfId="40387" hidden="1"/>
    <cellStyle name="Comma [0] 3334" xfId="11117" hidden="1"/>
    <cellStyle name="Comma [0] 3334" xfId="40505" hidden="1"/>
    <cellStyle name="Comma [0] 3335" xfId="11119" hidden="1"/>
    <cellStyle name="Comma [0] 3335" xfId="40507" hidden="1"/>
    <cellStyle name="Comma [0] 3336" xfId="11087" hidden="1"/>
    <cellStyle name="Comma [0] 3336" xfId="40475" hidden="1"/>
    <cellStyle name="Comma [0] 3337" xfId="11091" hidden="1"/>
    <cellStyle name="Comma [0] 3337" xfId="40479" hidden="1"/>
    <cellStyle name="Comma [0] 3338" xfId="10981" hidden="1"/>
    <cellStyle name="Comma [0] 3338" xfId="40369" hidden="1"/>
    <cellStyle name="Comma [0] 3339" xfId="11079" hidden="1"/>
    <cellStyle name="Comma [0] 3339" xfId="40467" hidden="1"/>
    <cellStyle name="Comma [0] 334" xfId="5163" hidden="1"/>
    <cellStyle name="Comma [0] 334" xfId="34551" hidden="1"/>
    <cellStyle name="Comma [0] 3340" xfId="10971" hidden="1"/>
    <cellStyle name="Comma [0] 3340" xfId="40359" hidden="1"/>
    <cellStyle name="Comma [0] 3341" xfId="11123" hidden="1"/>
    <cellStyle name="Comma [0] 3341" xfId="40511" hidden="1"/>
    <cellStyle name="Comma [0] 3342" xfId="11077" hidden="1"/>
    <cellStyle name="Comma [0] 3342" xfId="40465" hidden="1"/>
    <cellStyle name="Comma [0] 3343" xfId="11046" hidden="1"/>
    <cellStyle name="Comma [0] 3343" xfId="40434" hidden="1"/>
    <cellStyle name="Comma [0] 3344" xfId="11127" hidden="1"/>
    <cellStyle name="Comma [0] 3344" xfId="40515" hidden="1"/>
    <cellStyle name="Comma [0] 3345" xfId="11129" hidden="1"/>
    <cellStyle name="Comma [0] 3345" xfId="40517" hidden="1"/>
    <cellStyle name="Comma [0] 3346" xfId="11115" hidden="1"/>
    <cellStyle name="Comma [0] 3346" xfId="40503" hidden="1"/>
    <cellStyle name="Comma [0] 3347" xfId="11102" hidden="1"/>
    <cellStyle name="Comma [0] 3347" xfId="40490" hidden="1"/>
    <cellStyle name="Comma [0] 3348" xfId="11126" hidden="1"/>
    <cellStyle name="Comma [0] 3348" xfId="40514" hidden="1"/>
    <cellStyle name="Comma [0] 3349" xfId="11092" hidden="1"/>
    <cellStyle name="Comma [0] 3349" xfId="40480" hidden="1"/>
    <cellStyle name="Comma [0] 335" xfId="5077" hidden="1"/>
    <cellStyle name="Comma [0] 335" xfId="34465" hidden="1"/>
    <cellStyle name="Comma [0] 3350" xfId="11064" hidden="1"/>
    <cellStyle name="Comma [0] 3350" xfId="40452" hidden="1"/>
    <cellStyle name="Comma [0] 3351" xfId="11131" hidden="1"/>
    <cellStyle name="Comma [0] 3351" xfId="40519" hidden="1"/>
    <cellStyle name="Comma [0] 3352" xfId="11088" hidden="1"/>
    <cellStyle name="Comma [0] 3352" xfId="40476" hidden="1"/>
    <cellStyle name="Comma [0] 3353" xfId="11122" hidden="1"/>
    <cellStyle name="Comma [0] 3353" xfId="40510" hidden="1"/>
    <cellStyle name="Comma [0] 3354" xfId="11135" hidden="1"/>
    <cellStyle name="Comma [0] 3354" xfId="40523" hidden="1"/>
    <cellStyle name="Comma [0] 3355" xfId="11137" hidden="1"/>
    <cellStyle name="Comma [0] 3355" xfId="40525" hidden="1"/>
    <cellStyle name="Comma [0] 3356" xfId="11005" hidden="1"/>
    <cellStyle name="Comma [0] 3356" xfId="40393" hidden="1"/>
    <cellStyle name="Comma [0] 3357" xfId="11125" hidden="1"/>
    <cellStyle name="Comma [0] 3357" xfId="40513" hidden="1"/>
    <cellStyle name="Comma [0] 3358" xfId="11065" hidden="1"/>
    <cellStyle name="Comma [0] 3358" xfId="40453" hidden="1"/>
    <cellStyle name="Comma [0] 3359" xfId="11099" hidden="1"/>
    <cellStyle name="Comma [0] 3359" xfId="40487" hidden="1"/>
    <cellStyle name="Comma [0] 336" xfId="5037" hidden="1"/>
    <cellStyle name="Comma [0] 336" xfId="34425" hidden="1"/>
    <cellStyle name="Comma [0] 3360" xfId="11112" hidden="1"/>
    <cellStyle name="Comma [0] 3360" xfId="40500" hidden="1"/>
    <cellStyle name="Comma [0] 3361" xfId="11140" hidden="1"/>
    <cellStyle name="Comma [0] 3361" xfId="40528" hidden="1"/>
    <cellStyle name="Comma [0] 3362" xfId="11103" hidden="1"/>
    <cellStyle name="Comma [0] 3362" xfId="40491" hidden="1"/>
    <cellStyle name="Comma [0] 3363" xfId="11063" hidden="1"/>
    <cellStyle name="Comma [0] 3363" xfId="40451" hidden="1"/>
    <cellStyle name="Comma [0] 3364" xfId="11142" hidden="1"/>
    <cellStyle name="Comma [0] 3364" xfId="40530" hidden="1"/>
    <cellStyle name="Comma [0] 3365" xfId="11144" hidden="1"/>
    <cellStyle name="Comma [0] 3365" xfId="40532" hidden="1"/>
    <cellStyle name="Comma [0] 3366" xfId="7624" hidden="1"/>
    <cellStyle name="Comma [0] 3366" xfId="37012" hidden="1"/>
    <cellStyle name="Comma [0] 3367" xfId="7576" hidden="1"/>
    <cellStyle name="Comma [0] 3367" xfId="36964" hidden="1"/>
    <cellStyle name="Comma [0] 3368" xfId="7572" hidden="1"/>
    <cellStyle name="Comma [0] 3368" xfId="36960" hidden="1"/>
    <cellStyle name="Comma [0] 3369" xfId="11149" hidden="1"/>
    <cellStyle name="Comma [0] 3369" xfId="40537" hidden="1"/>
    <cellStyle name="Comma [0] 337" xfId="5168" hidden="1"/>
    <cellStyle name="Comma [0] 337" xfId="34556" hidden="1"/>
    <cellStyle name="Comma [0] 3370" xfId="11151" hidden="1"/>
    <cellStyle name="Comma [0] 3370" xfId="40539" hidden="1"/>
    <cellStyle name="Comma [0] 3371" xfId="7601" hidden="1"/>
    <cellStyle name="Comma [0] 3371" xfId="36989" hidden="1"/>
    <cellStyle name="Comma [0] 3372" xfId="11147" hidden="1"/>
    <cellStyle name="Comma [0] 3372" xfId="40535" hidden="1"/>
    <cellStyle name="Comma [0] 3373" xfId="11153" hidden="1"/>
    <cellStyle name="Comma [0] 3373" xfId="40541" hidden="1"/>
    <cellStyle name="Comma [0] 3374" xfId="11155" hidden="1"/>
    <cellStyle name="Comma [0] 3374" xfId="40543" hidden="1"/>
    <cellStyle name="Comma [0] 3375" xfId="7642" hidden="1"/>
    <cellStyle name="Comma [0] 3375" xfId="37030" hidden="1"/>
    <cellStyle name="Comma [0] 3376" xfId="10192" hidden="1"/>
    <cellStyle name="Comma [0] 3376" xfId="39580" hidden="1"/>
    <cellStyle name="Comma [0] 3377" xfId="11166" hidden="1"/>
    <cellStyle name="Comma [0] 3377" xfId="40554" hidden="1"/>
    <cellStyle name="Comma [0] 3378" xfId="11175" hidden="1"/>
    <cellStyle name="Comma [0] 3378" xfId="40563" hidden="1"/>
    <cellStyle name="Comma [0] 3379" xfId="11186" hidden="1"/>
    <cellStyle name="Comma [0] 3379" xfId="40574" hidden="1"/>
    <cellStyle name="Comma [0] 338" xfId="5170" hidden="1"/>
    <cellStyle name="Comma [0] 338" xfId="34558" hidden="1"/>
    <cellStyle name="Comma [0] 3380" xfId="11192" hidden="1"/>
    <cellStyle name="Comma [0] 3380" xfId="40580" hidden="1"/>
    <cellStyle name="Comma [0] 3381" xfId="11174" hidden="1"/>
    <cellStyle name="Comma [0] 3381" xfId="40562" hidden="1"/>
    <cellStyle name="Comma [0] 3382" xfId="11184" hidden="1"/>
    <cellStyle name="Comma [0] 3382" xfId="40572" hidden="1"/>
    <cellStyle name="Comma [0] 3383" xfId="11204" hidden="1"/>
    <cellStyle name="Comma [0] 3383" xfId="40592" hidden="1"/>
    <cellStyle name="Comma [0] 3384" xfId="11206" hidden="1"/>
    <cellStyle name="Comma [0] 3384" xfId="40594" hidden="1"/>
    <cellStyle name="Comma [0] 3385" xfId="11157" hidden="1"/>
    <cellStyle name="Comma [0] 3385" xfId="40545" hidden="1"/>
    <cellStyle name="Comma [0] 3386" xfId="8813" hidden="1"/>
    <cellStyle name="Comma [0] 3386" xfId="38201" hidden="1"/>
    <cellStyle name="Comma [0] 3387" xfId="11160" hidden="1"/>
    <cellStyle name="Comma [0] 3387" xfId="40548" hidden="1"/>
    <cellStyle name="Comma [0] 3388" xfId="7644" hidden="1"/>
    <cellStyle name="Comma [0] 3388" xfId="37032" hidden="1"/>
    <cellStyle name="Comma [0] 3389" xfId="7626" hidden="1"/>
    <cellStyle name="Comma [0] 3389" xfId="37014" hidden="1"/>
    <cellStyle name="Comma [0] 339" xfId="5129" hidden="1"/>
    <cellStyle name="Comma [0] 339" xfId="34517" hidden="1"/>
    <cellStyle name="Comma [0] 3390" xfId="11211" hidden="1"/>
    <cellStyle name="Comma [0] 3390" xfId="40599" hidden="1"/>
    <cellStyle name="Comma [0] 3391" xfId="10193" hidden="1"/>
    <cellStyle name="Comma [0] 3391" xfId="39581" hidden="1"/>
    <cellStyle name="Comma [0] 3392" xfId="9027" hidden="1"/>
    <cellStyle name="Comma [0] 3392" xfId="38415" hidden="1"/>
    <cellStyle name="Comma [0] 3393" xfId="11223" hidden="1"/>
    <cellStyle name="Comma [0] 3393" xfId="40611" hidden="1"/>
    <cellStyle name="Comma [0] 3394" xfId="11225" hidden="1"/>
    <cellStyle name="Comma [0] 3394" xfId="40613" hidden="1"/>
    <cellStyle name="Comma [0] 3395" xfId="11214" hidden="1"/>
    <cellStyle name="Comma [0] 3395" xfId="40602" hidden="1"/>
    <cellStyle name="Comma [0] 3396" xfId="11222" hidden="1"/>
    <cellStyle name="Comma [0] 3396" xfId="40610" hidden="1"/>
    <cellStyle name="Comma [0] 3397" xfId="7643" hidden="1"/>
    <cellStyle name="Comma [0] 3397" xfId="37031" hidden="1"/>
    <cellStyle name="Comma [0] 3398" xfId="11208" hidden="1"/>
    <cellStyle name="Comma [0] 3398" xfId="40596" hidden="1"/>
    <cellStyle name="Comma [0] 3399" xfId="11241" hidden="1"/>
    <cellStyle name="Comma [0] 3399" xfId="40629" hidden="1"/>
    <cellStyle name="Comma [0] 34" xfId="173" hidden="1"/>
    <cellStyle name="Comma [0] 34" xfId="338" hidden="1"/>
    <cellStyle name="Comma [0] 34" xfId="206" hidden="1"/>
    <cellStyle name="Comma [0] 34" xfId="360" hidden="1"/>
    <cellStyle name="Comma [0] 34" xfId="521" hidden="1"/>
    <cellStyle name="Comma [0] 34" xfId="686" hidden="1"/>
    <cellStyle name="Comma [0] 34" xfId="554" hidden="1"/>
    <cellStyle name="Comma [0] 34" xfId="708" hidden="1"/>
    <cellStyle name="Comma [0] 34" xfId="859" hidden="1"/>
    <cellStyle name="Comma [0] 34" xfId="1024" hidden="1"/>
    <cellStyle name="Comma [0] 34" xfId="892" hidden="1"/>
    <cellStyle name="Comma [0] 34" xfId="1046" hidden="1"/>
    <cellStyle name="Comma [0] 34" xfId="1201" hidden="1"/>
    <cellStyle name="Comma [0] 34" xfId="1366" hidden="1"/>
    <cellStyle name="Comma [0] 34" xfId="1234" hidden="1"/>
    <cellStyle name="Comma [0] 34" xfId="1388" hidden="1"/>
    <cellStyle name="Comma [0] 34" xfId="1529" hidden="1"/>
    <cellStyle name="Comma [0] 34" xfId="1694" hidden="1"/>
    <cellStyle name="Comma [0] 34" xfId="1562" hidden="1"/>
    <cellStyle name="Comma [0] 34" xfId="1716" hidden="1"/>
    <cellStyle name="Comma [0] 34" xfId="1857" hidden="1"/>
    <cellStyle name="Comma [0] 34" xfId="2022" hidden="1"/>
    <cellStyle name="Comma [0] 34" xfId="1890" hidden="1"/>
    <cellStyle name="Comma [0] 34" xfId="2044" hidden="1"/>
    <cellStyle name="Comma [0] 34" xfId="2188" hidden="1"/>
    <cellStyle name="Comma [0] 34" xfId="2352" hidden="1"/>
    <cellStyle name="Comma [0] 34" xfId="2221" hidden="1"/>
    <cellStyle name="Comma [0] 34" xfId="2372" hidden="1"/>
    <cellStyle name="Comma [0] 34" xfId="4571" hidden="1"/>
    <cellStyle name="Comma [0] 34" xfId="33959" hidden="1"/>
    <cellStyle name="Comma [0] 34" xfId="61242" hidden="1"/>
    <cellStyle name="Comma [0] 34" xfId="61324" hidden="1"/>
    <cellStyle name="Comma [0] 34" xfId="61408" hidden="1"/>
    <cellStyle name="Comma [0] 34" xfId="61490" hidden="1"/>
    <cellStyle name="Comma [0] 34" xfId="61573" hidden="1"/>
    <cellStyle name="Comma [0] 34" xfId="61655" hidden="1"/>
    <cellStyle name="Comma [0] 34" xfId="61735" hidden="1"/>
    <cellStyle name="Comma [0] 34" xfId="61817" hidden="1"/>
    <cellStyle name="Comma [0] 34" xfId="61899" hidden="1"/>
    <cellStyle name="Comma [0] 34" xfId="61981" hidden="1"/>
    <cellStyle name="Comma [0] 34" xfId="62065" hidden="1"/>
    <cellStyle name="Comma [0] 34" xfId="62147" hidden="1"/>
    <cellStyle name="Comma [0] 34" xfId="62229" hidden="1"/>
    <cellStyle name="Comma [0] 34" xfId="62311" hidden="1"/>
    <cellStyle name="Comma [0] 34" xfId="62391" hidden="1"/>
    <cellStyle name="Comma [0] 34" xfId="62473" hidden="1"/>
    <cellStyle name="Comma [0] 34" xfId="62548" hidden="1"/>
    <cellStyle name="Comma [0] 34" xfId="62630" hidden="1"/>
    <cellStyle name="Comma [0] 34" xfId="62714" hidden="1"/>
    <cellStyle name="Comma [0] 34" xfId="62796" hidden="1"/>
    <cellStyle name="Comma [0] 34" xfId="62878" hidden="1"/>
    <cellStyle name="Comma [0] 34" xfId="62960" hidden="1"/>
    <cellStyle name="Comma [0] 34" xfId="63040" hidden="1"/>
    <cellStyle name="Comma [0] 34" xfId="63122" hidden="1"/>
    <cellStyle name="Comma [0] 340" xfId="5135" hidden="1"/>
    <cellStyle name="Comma [0] 340" xfId="34523" hidden="1"/>
    <cellStyle name="Comma [0] 3400" xfId="11249" hidden="1"/>
    <cellStyle name="Comma [0] 3400" xfId="40637" hidden="1"/>
    <cellStyle name="Comma [0] 3401" xfId="11158" hidden="1"/>
    <cellStyle name="Comma [0] 3401" xfId="40546" hidden="1"/>
    <cellStyle name="Comma [0] 3402" xfId="11237" hidden="1"/>
    <cellStyle name="Comma [0] 3402" xfId="40625" hidden="1"/>
    <cellStyle name="Comma [0] 3403" xfId="11258" hidden="1"/>
    <cellStyle name="Comma [0] 3403" xfId="40646" hidden="1"/>
    <cellStyle name="Comma [0] 3404" xfId="11260" hidden="1"/>
    <cellStyle name="Comma [0] 3404" xfId="40648" hidden="1"/>
    <cellStyle name="Comma [0] 3405" xfId="11219" hidden="1"/>
    <cellStyle name="Comma [0] 3405" xfId="40607" hidden="1"/>
    <cellStyle name="Comma [0] 3406" xfId="11164" hidden="1"/>
    <cellStyle name="Comma [0] 3406" xfId="40552" hidden="1"/>
    <cellStyle name="Comma [0] 3407" xfId="11217" hidden="1"/>
    <cellStyle name="Comma [0] 3407" xfId="40605" hidden="1"/>
    <cellStyle name="Comma [0] 3408" xfId="11201" hidden="1"/>
    <cellStyle name="Comma [0] 3408" xfId="40589" hidden="1"/>
    <cellStyle name="Comma [0] 3409" xfId="11197" hidden="1"/>
    <cellStyle name="Comma [0] 3409" xfId="40585" hidden="1"/>
    <cellStyle name="Comma [0] 341" xfId="5036" hidden="1"/>
    <cellStyle name="Comma [0] 341" xfId="34424" hidden="1"/>
    <cellStyle name="Comma [0] 3410" xfId="11268" hidden="1"/>
    <cellStyle name="Comma [0] 3410" xfId="40656" hidden="1"/>
    <cellStyle name="Comma [0] 3411" xfId="7653" hidden="1"/>
    <cellStyle name="Comma [0] 3411" xfId="37041" hidden="1"/>
    <cellStyle name="Comma [0] 3412" xfId="7574" hidden="1"/>
    <cellStyle name="Comma [0] 3412" xfId="36962" hidden="1"/>
    <cellStyle name="Comma [0] 3413" xfId="11276" hidden="1"/>
    <cellStyle name="Comma [0] 3413" xfId="40664" hidden="1"/>
    <cellStyle name="Comma [0] 3414" xfId="11278" hidden="1"/>
    <cellStyle name="Comma [0] 3414" xfId="40666" hidden="1"/>
    <cellStyle name="Comma [0] 3415" xfId="11227" hidden="1"/>
    <cellStyle name="Comma [0] 3415" xfId="40615" hidden="1"/>
    <cellStyle name="Comma [0] 3416" xfId="11203" hidden="1"/>
    <cellStyle name="Comma [0] 3416" xfId="40591" hidden="1"/>
    <cellStyle name="Comma [0] 3417" xfId="11238" hidden="1"/>
    <cellStyle name="Comma [0] 3417" xfId="40626" hidden="1"/>
    <cellStyle name="Comma [0] 3418" xfId="11170" hidden="1"/>
    <cellStyle name="Comma [0] 3418" xfId="40558" hidden="1"/>
    <cellStyle name="Comma [0] 3419" xfId="11240" hidden="1"/>
    <cellStyle name="Comma [0] 3419" xfId="40628" hidden="1"/>
    <cellStyle name="Comma [0] 342" xfId="5117" hidden="1"/>
    <cellStyle name="Comma [0] 342" xfId="34505" hidden="1"/>
    <cellStyle name="Comma [0] 3420" xfId="11285" hidden="1"/>
    <cellStyle name="Comma [0] 3420" xfId="40673" hidden="1"/>
    <cellStyle name="Comma [0] 3421" xfId="11228" hidden="1"/>
    <cellStyle name="Comma [0] 3421" xfId="40616" hidden="1"/>
    <cellStyle name="Comma [0] 3422" xfId="11185" hidden="1"/>
    <cellStyle name="Comma [0] 3422" xfId="40573" hidden="1"/>
    <cellStyle name="Comma [0] 3423" xfId="11291" hidden="1"/>
    <cellStyle name="Comma [0] 3423" xfId="40679" hidden="1"/>
    <cellStyle name="Comma [0] 3424" xfId="11293" hidden="1"/>
    <cellStyle name="Comma [0] 3424" xfId="40681" hidden="1"/>
    <cellStyle name="Comma [0] 3425" xfId="11246" hidden="1"/>
    <cellStyle name="Comma [0] 3425" xfId="40634" hidden="1"/>
    <cellStyle name="Comma [0] 3426" xfId="11252" hidden="1"/>
    <cellStyle name="Comma [0] 3426" xfId="40640" hidden="1"/>
    <cellStyle name="Comma [0] 3427" xfId="7592" hidden="1"/>
    <cellStyle name="Comma [0] 3427" xfId="36980" hidden="1"/>
    <cellStyle name="Comma [0] 3428" xfId="11202" hidden="1"/>
    <cellStyle name="Comma [0] 3428" xfId="40590" hidden="1"/>
    <cellStyle name="Comma [0] 3429" xfId="11210" hidden="1"/>
    <cellStyle name="Comma [0] 3429" xfId="40598" hidden="1"/>
    <cellStyle name="Comma [0] 343" xfId="5096" hidden="1"/>
    <cellStyle name="Comma [0] 343" xfId="34484" hidden="1"/>
    <cellStyle name="Comma [0] 3430" xfId="11299" hidden="1"/>
    <cellStyle name="Comma [0] 3430" xfId="40687" hidden="1"/>
    <cellStyle name="Comma [0] 3431" xfId="11213" hidden="1"/>
    <cellStyle name="Comma [0] 3431" xfId="40601" hidden="1"/>
    <cellStyle name="Comma [0] 3432" xfId="11173" hidden="1"/>
    <cellStyle name="Comma [0] 3432" xfId="40561" hidden="1"/>
    <cellStyle name="Comma [0] 3433" xfId="11304" hidden="1"/>
    <cellStyle name="Comma [0] 3433" xfId="40692" hidden="1"/>
    <cellStyle name="Comma [0] 3434" xfId="11306" hidden="1"/>
    <cellStyle name="Comma [0] 3434" xfId="40694" hidden="1"/>
    <cellStyle name="Comma [0] 3435" xfId="11265" hidden="1"/>
    <cellStyle name="Comma [0] 3435" xfId="40653" hidden="1"/>
    <cellStyle name="Comma [0] 3436" xfId="11271" hidden="1"/>
    <cellStyle name="Comma [0] 3436" xfId="40659" hidden="1"/>
    <cellStyle name="Comma [0] 3437" xfId="11172" hidden="1"/>
    <cellStyle name="Comma [0] 3437" xfId="40560" hidden="1"/>
    <cellStyle name="Comma [0] 3438" xfId="11253" hidden="1"/>
    <cellStyle name="Comma [0] 3438" xfId="40641" hidden="1"/>
    <cellStyle name="Comma [0] 3439" xfId="11232" hidden="1"/>
    <cellStyle name="Comma [0] 3439" xfId="40620" hidden="1"/>
    <cellStyle name="Comma [0] 344" xfId="5174" hidden="1"/>
    <cellStyle name="Comma [0] 344" xfId="34562" hidden="1"/>
    <cellStyle name="Comma [0] 3440" xfId="11310" hidden="1"/>
    <cellStyle name="Comma [0] 3440" xfId="40698" hidden="1"/>
    <cellStyle name="Comma [0] 3441" xfId="11251" hidden="1"/>
    <cellStyle name="Comma [0] 3441" xfId="40639" hidden="1"/>
    <cellStyle name="Comma [0] 3442" xfId="11189" hidden="1"/>
    <cellStyle name="Comma [0] 3442" xfId="40577" hidden="1"/>
    <cellStyle name="Comma [0] 3443" xfId="11317" hidden="1"/>
    <cellStyle name="Comma [0] 3443" xfId="40705" hidden="1"/>
    <cellStyle name="Comma [0] 3444" xfId="11319" hidden="1"/>
    <cellStyle name="Comma [0] 3444" xfId="40707" hidden="1"/>
    <cellStyle name="Comma [0] 3445" xfId="11283" hidden="1"/>
    <cellStyle name="Comma [0] 3445" xfId="40671" hidden="1"/>
    <cellStyle name="Comma [0] 3446" xfId="11288" hidden="1"/>
    <cellStyle name="Comma [0] 3446" xfId="40676" hidden="1"/>
    <cellStyle name="Comma [0] 3447" xfId="7639" hidden="1"/>
    <cellStyle name="Comma [0] 3447" xfId="37027" hidden="1"/>
    <cellStyle name="Comma [0] 3448" xfId="11272" hidden="1"/>
    <cellStyle name="Comma [0] 3448" xfId="40660" hidden="1"/>
    <cellStyle name="Comma [0] 3449" xfId="11177" hidden="1"/>
    <cellStyle name="Comma [0] 3449" xfId="40565" hidden="1"/>
    <cellStyle name="Comma [0] 345" xfId="5115" hidden="1"/>
    <cellStyle name="Comma [0] 345" xfId="34503" hidden="1"/>
    <cellStyle name="Comma [0] 3450" xfId="11323" hidden="1"/>
    <cellStyle name="Comma [0] 3450" xfId="40711" hidden="1"/>
    <cellStyle name="Comma [0] 3451" xfId="11270" hidden="1"/>
    <cellStyle name="Comma [0] 3451" xfId="40658" hidden="1"/>
    <cellStyle name="Comma [0] 3452" xfId="11209" hidden="1"/>
    <cellStyle name="Comma [0] 3452" xfId="40597" hidden="1"/>
    <cellStyle name="Comma [0] 3453" xfId="11327" hidden="1"/>
    <cellStyle name="Comma [0] 3453" xfId="40715" hidden="1"/>
    <cellStyle name="Comma [0] 3454" xfId="11329" hidden="1"/>
    <cellStyle name="Comma [0] 3454" xfId="40717" hidden="1"/>
    <cellStyle name="Comma [0] 3455" xfId="11297" hidden="1"/>
    <cellStyle name="Comma [0] 3455" xfId="40685" hidden="1"/>
    <cellStyle name="Comma [0] 3456" xfId="11301" hidden="1"/>
    <cellStyle name="Comma [0] 3456" xfId="40689" hidden="1"/>
    <cellStyle name="Comma [0] 3457" xfId="11191" hidden="1"/>
    <cellStyle name="Comma [0] 3457" xfId="40579" hidden="1"/>
    <cellStyle name="Comma [0] 3458" xfId="11289" hidden="1"/>
    <cellStyle name="Comma [0] 3458" xfId="40677" hidden="1"/>
    <cellStyle name="Comma [0] 3459" xfId="11181" hidden="1"/>
    <cellStyle name="Comma [0] 3459" xfId="40569" hidden="1"/>
    <cellStyle name="Comma [0] 346" xfId="5053" hidden="1"/>
    <cellStyle name="Comma [0] 346" xfId="34441" hidden="1"/>
    <cellStyle name="Comma [0] 3460" xfId="11333" hidden="1"/>
    <cellStyle name="Comma [0] 3460" xfId="40721" hidden="1"/>
    <cellStyle name="Comma [0] 3461" xfId="11287" hidden="1"/>
    <cellStyle name="Comma [0] 3461" xfId="40675" hidden="1"/>
    <cellStyle name="Comma [0] 3462" xfId="11256" hidden="1"/>
    <cellStyle name="Comma [0] 3462" xfId="40644" hidden="1"/>
    <cellStyle name="Comma [0] 3463" xfId="11337" hidden="1"/>
    <cellStyle name="Comma [0] 3463" xfId="40725" hidden="1"/>
    <cellStyle name="Comma [0] 3464" xfId="11339" hidden="1"/>
    <cellStyle name="Comma [0] 3464" xfId="40727" hidden="1"/>
    <cellStyle name="Comma [0] 3465" xfId="11325" hidden="1"/>
    <cellStyle name="Comma [0] 3465" xfId="40713" hidden="1"/>
    <cellStyle name="Comma [0] 3466" xfId="11312" hidden="1"/>
    <cellStyle name="Comma [0] 3466" xfId="40700" hidden="1"/>
    <cellStyle name="Comma [0] 3467" xfId="11336" hidden="1"/>
    <cellStyle name="Comma [0] 3467" xfId="40724" hidden="1"/>
    <cellStyle name="Comma [0] 3468" xfId="11302" hidden="1"/>
    <cellStyle name="Comma [0] 3468" xfId="40690" hidden="1"/>
    <cellStyle name="Comma [0] 3469" xfId="11274" hidden="1"/>
    <cellStyle name="Comma [0] 3469" xfId="40662" hidden="1"/>
    <cellStyle name="Comma [0] 347" xfId="5181" hidden="1"/>
    <cellStyle name="Comma [0] 347" xfId="34569" hidden="1"/>
    <cellStyle name="Comma [0] 3470" xfId="11341" hidden="1"/>
    <cellStyle name="Comma [0] 3470" xfId="40729" hidden="1"/>
    <cellStyle name="Comma [0] 3471" xfId="11298" hidden="1"/>
    <cellStyle name="Comma [0] 3471" xfId="40686" hidden="1"/>
    <cellStyle name="Comma [0] 3472" xfId="11332" hidden="1"/>
    <cellStyle name="Comma [0] 3472" xfId="40720" hidden="1"/>
    <cellStyle name="Comma [0] 3473" xfId="11345" hidden="1"/>
    <cellStyle name="Comma [0] 3473" xfId="40733" hidden="1"/>
    <cellStyle name="Comma [0] 3474" xfId="11347" hidden="1"/>
    <cellStyle name="Comma [0] 3474" xfId="40735" hidden="1"/>
    <cellStyle name="Comma [0] 3475" xfId="11215" hidden="1"/>
    <cellStyle name="Comma [0] 3475" xfId="40603" hidden="1"/>
    <cellStyle name="Comma [0] 3476" xfId="11335" hidden="1"/>
    <cellStyle name="Comma [0] 3476" xfId="40723" hidden="1"/>
    <cellStyle name="Comma [0] 3477" xfId="11275" hidden="1"/>
    <cellStyle name="Comma [0] 3477" xfId="40663" hidden="1"/>
    <cellStyle name="Comma [0] 3478" xfId="11309" hidden="1"/>
    <cellStyle name="Comma [0] 3478" xfId="40697" hidden="1"/>
    <cellStyle name="Comma [0] 3479" xfId="11322" hidden="1"/>
    <cellStyle name="Comma [0] 3479" xfId="40710" hidden="1"/>
    <cellStyle name="Comma [0] 348" xfId="5183" hidden="1"/>
    <cellStyle name="Comma [0] 348" xfId="34571" hidden="1"/>
    <cellStyle name="Comma [0] 3480" xfId="11350" hidden="1"/>
    <cellStyle name="Comma [0] 3480" xfId="40738" hidden="1"/>
    <cellStyle name="Comma [0] 3481" xfId="11313" hidden="1"/>
    <cellStyle name="Comma [0] 3481" xfId="40701" hidden="1"/>
    <cellStyle name="Comma [0] 3482" xfId="11273" hidden="1"/>
    <cellStyle name="Comma [0] 3482" xfId="40661" hidden="1"/>
    <cellStyle name="Comma [0] 3483" xfId="11352" hidden="1"/>
    <cellStyle name="Comma [0] 3483" xfId="40740" hidden="1"/>
    <cellStyle name="Comma [0] 3484" xfId="11354" hidden="1"/>
    <cellStyle name="Comma [0] 3484" xfId="40742" hidden="1"/>
    <cellStyle name="Comma [0] 3485" xfId="11411" hidden="1"/>
    <cellStyle name="Comma [0] 3485" xfId="40799" hidden="1"/>
    <cellStyle name="Comma [0] 3486" xfId="11430" hidden="1"/>
    <cellStyle name="Comma [0] 3486" xfId="40818" hidden="1"/>
    <cellStyle name="Comma [0] 3487" xfId="11437" hidden="1"/>
    <cellStyle name="Comma [0] 3487" xfId="40825" hidden="1"/>
    <cellStyle name="Comma [0] 3488" xfId="11444" hidden="1"/>
    <cellStyle name="Comma [0] 3488" xfId="40832" hidden="1"/>
    <cellStyle name="Comma [0] 3489" xfId="11449" hidden="1"/>
    <cellStyle name="Comma [0] 3489" xfId="40837" hidden="1"/>
    <cellStyle name="Comma [0] 349" xfId="5147" hidden="1"/>
    <cellStyle name="Comma [0] 349" xfId="34535" hidden="1"/>
    <cellStyle name="Comma [0] 3490" xfId="11436" hidden="1"/>
    <cellStyle name="Comma [0] 3490" xfId="40824" hidden="1"/>
    <cellStyle name="Comma [0] 3491" xfId="11441" hidden="1"/>
    <cellStyle name="Comma [0] 3491" xfId="40829" hidden="1"/>
    <cellStyle name="Comma [0] 3492" xfId="11453" hidden="1"/>
    <cellStyle name="Comma [0] 3492" xfId="40841" hidden="1"/>
    <cellStyle name="Comma [0] 3493" xfId="11455" hidden="1"/>
    <cellStyle name="Comma [0] 3493" xfId="40843" hidden="1"/>
    <cellStyle name="Comma [0] 3494" xfId="11426" hidden="1"/>
    <cellStyle name="Comma [0] 3494" xfId="40814" hidden="1"/>
    <cellStyle name="Comma [0] 3495" xfId="11415" hidden="1"/>
    <cellStyle name="Comma [0] 3495" xfId="40803" hidden="1"/>
    <cellStyle name="Comma [0] 3496" xfId="11466" hidden="1"/>
    <cellStyle name="Comma [0] 3496" xfId="40854" hidden="1"/>
    <cellStyle name="Comma [0] 3497" xfId="11475" hidden="1"/>
    <cellStyle name="Comma [0] 3497" xfId="40863" hidden="1"/>
    <cellStyle name="Comma [0] 3498" xfId="11486" hidden="1"/>
    <cellStyle name="Comma [0] 3498" xfId="40874" hidden="1"/>
    <cellStyle name="Comma [0] 3499" xfId="11492" hidden="1"/>
    <cellStyle name="Comma [0] 3499" xfId="40880" hidden="1"/>
    <cellStyle name="Comma [0] 35" xfId="175" hidden="1"/>
    <cellStyle name="Comma [0] 35" xfId="340" hidden="1"/>
    <cellStyle name="Comma [0] 35" xfId="204" hidden="1"/>
    <cellStyle name="Comma [0] 35" xfId="362" hidden="1"/>
    <cellStyle name="Comma [0] 35" xfId="523" hidden="1"/>
    <cellStyle name="Comma [0] 35" xfId="688" hidden="1"/>
    <cellStyle name="Comma [0] 35" xfId="552" hidden="1"/>
    <cellStyle name="Comma [0] 35" xfId="710" hidden="1"/>
    <cellStyle name="Comma [0] 35" xfId="861" hidden="1"/>
    <cellStyle name="Comma [0] 35" xfId="1026" hidden="1"/>
    <cellStyle name="Comma [0] 35" xfId="890" hidden="1"/>
    <cellStyle name="Comma [0] 35" xfId="1048" hidden="1"/>
    <cellStyle name="Comma [0] 35" xfId="1203" hidden="1"/>
    <cellStyle name="Comma [0] 35" xfId="1368" hidden="1"/>
    <cellStyle name="Comma [0] 35" xfId="1232" hidden="1"/>
    <cellStyle name="Comma [0] 35" xfId="1390" hidden="1"/>
    <cellStyle name="Comma [0] 35" xfId="1531" hidden="1"/>
    <cellStyle name="Comma [0] 35" xfId="1696" hidden="1"/>
    <cellStyle name="Comma [0] 35" xfId="1560" hidden="1"/>
    <cellStyle name="Comma [0] 35" xfId="1718" hidden="1"/>
    <cellStyle name="Comma [0] 35" xfId="1859" hidden="1"/>
    <cellStyle name="Comma [0] 35" xfId="2024" hidden="1"/>
    <cellStyle name="Comma [0] 35" xfId="1888" hidden="1"/>
    <cellStyle name="Comma [0] 35" xfId="2046" hidden="1"/>
    <cellStyle name="Comma [0] 35" xfId="2190" hidden="1"/>
    <cellStyle name="Comma [0] 35" xfId="2354" hidden="1"/>
    <cellStyle name="Comma [0] 35" xfId="2219" hidden="1"/>
    <cellStyle name="Comma [0] 35" xfId="2374" hidden="1"/>
    <cellStyle name="Comma [0] 35" xfId="4578" hidden="1"/>
    <cellStyle name="Comma [0] 35" xfId="33966" hidden="1"/>
    <cellStyle name="Comma [0] 35" xfId="61244" hidden="1"/>
    <cellStyle name="Comma [0] 35" xfId="61326" hidden="1"/>
    <cellStyle name="Comma [0] 35" xfId="61410" hidden="1"/>
    <cellStyle name="Comma [0] 35" xfId="61492" hidden="1"/>
    <cellStyle name="Comma [0] 35" xfId="61575" hidden="1"/>
    <cellStyle name="Comma [0] 35" xfId="61657" hidden="1"/>
    <cellStyle name="Comma [0] 35" xfId="61737" hidden="1"/>
    <cellStyle name="Comma [0] 35" xfId="61819" hidden="1"/>
    <cellStyle name="Comma [0] 35" xfId="61901" hidden="1"/>
    <cellStyle name="Comma [0] 35" xfId="61983" hidden="1"/>
    <cellStyle name="Comma [0] 35" xfId="62067" hidden="1"/>
    <cellStyle name="Comma [0] 35" xfId="62149" hidden="1"/>
    <cellStyle name="Comma [0] 35" xfId="62231" hidden="1"/>
    <cellStyle name="Comma [0] 35" xfId="62313" hidden="1"/>
    <cellStyle name="Comma [0] 35" xfId="62393" hidden="1"/>
    <cellStyle name="Comma [0] 35" xfId="62475" hidden="1"/>
    <cellStyle name="Comma [0] 35" xfId="62550" hidden="1"/>
    <cellStyle name="Comma [0] 35" xfId="62632" hidden="1"/>
    <cellStyle name="Comma [0] 35" xfId="62716" hidden="1"/>
    <cellStyle name="Comma [0] 35" xfId="62798" hidden="1"/>
    <cellStyle name="Comma [0] 35" xfId="62880" hidden="1"/>
    <cellStyle name="Comma [0] 35" xfId="62962" hidden="1"/>
    <cellStyle name="Comma [0] 35" xfId="63042" hidden="1"/>
    <cellStyle name="Comma [0] 35" xfId="63124" hidden="1"/>
    <cellStyle name="Comma [0] 350" xfId="5152" hidden="1"/>
    <cellStyle name="Comma [0] 350" xfId="34540" hidden="1"/>
    <cellStyle name="Comma [0] 3500" xfId="11474" hidden="1"/>
    <cellStyle name="Comma [0] 3500" xfId="40862" hidden="1"/>
    <cellStyle name="Comma [0] 3501" xfId="11484" hidden="1"/>
    <cellStyle name="Comma [0] 3501" xfId="40872" hidden="1"/>
    <cellStyle name="Comma [0] 3502" xfId="11504" hidden="1"/>
    <cellStyle name="Comma [0] 3502" xfId="40892" hidden="1"/>
    <cellStyle name="Comma [0] 3503" xfId="11506" hidden="1"/>
    <cellStyle name="Comma [0] 3503" xfId="40894" hidden="1"/>
    <cellStyle name="Comma [0] 3504" xfId="11457" hidden="1"/>
    <cellStyle name="Comma [0] 3504" xfId="40845" hidden="1"/>
    <cellStyle name="Comma [0] 3505" xfId="11418" hidden="1"/>
    <cellStyle name="Comma [0] 3505" xfId="40806" hidden="1"/>
    <cellStyle name="Comma [0] 3506" xfId="11460" hidden="1"/>
    <cellStyle name="Comma [0] 3506" xfId="40848" hidden="1"/>
    <cellStyle name="Comma [0] 3507" xfId="11423" hidden="1"/>
    <cellStyle name="Comma [0] 3507" xfId="40811" hidden="1"/>
    <cellStyle name="Comma [0] 3508" xfId="11425" hidden="1"/>
    <cellStyle name="Comma [0] 3508" xfId="40813" hidden="1"/>
    <cellStyle name="Comma [0] 3509" xfId="11511" hidden="1"/>
    <cellStyle name="Comma [0] 3509" xfId="40899" hidden="1"/>
    <cellStyle name="Comma [0] 351" xfId="4582" hidden="1"/>
    <cellStyle name="Comma [0] 351" xfId="33970" hidden="1"/>
    <cellStyle name="Comma [0] 3510" xfId="11414" hidden="1"/>
    <cellStyle name="Comma [0] 3510" xfId="40802" hidden="1"/>
    <cellStyle name="Comma [0] 3511" xfId="11422" hidden="1"/>
    <cellStyle name="Comma [0] 3511" xfId="40810" hidden="1"/>
    <cellStyle name="Comma [0] 3512" xfId="11523" hidden="1"/>
    <cellStyle name="Comma [0] 3512" xfId="40911" hidden="1"/>
    <cellStyle name="Comma [0] 3513" xfId="11525" hidden="1"/>
    <cellStyle name="Comma [0] 3513" xfId="40913" hidden="1"/>
    <cellStyle name="Comma [0] 3514" xfId="11514" hidden="1"/>
    <cellStyle name="Comma [0] 3514" xfId="40902" hidden="1"/>
    <cellStyle name="Comma [0] 3515" xfId="11522" hidden="1"/>
    <cellStyle name="Comma [0] 3515" xfId="40910" hidden="1"/>
    <cellStyle name="Comma [0] 3516" xfId="11420" hidden="1"/>
    <cellStyle name="Comma [0] 3516" xfId="40808" hidden="1"/>
    <cellStyle name="Comma [0] 3517" xfId="11508" hidden="1"/>
    <cellStyle name="Comma [0] 3517" xfId="40896" hidden="1"/>
    <cellStyle name="Comma [0] 3518" xfId="11541" hidden="1"/>
    <cellStyle name="Comma [0] 3518" xfId="40929" hidden="1"/>
    <cellStyle name="Comma [0] 3519" xfId="11549" hidden="1"/>
    <cellStyle name="Comma [0] 3519" xfId="40937" hidden="1"/>
    <cellStyle name="Comma [0] 352" xfId="5136" hidden="1"/>
    <cellStyle name="Comma [0] 352" xfId="34524" hidden="1"/>
    <cellStyle name="Comma [0] 3520" xfId="11458" hidden="1"/>
    <cellStyle name="Comma [0] 3520" xfId="40846" hidden="1"/>
    <cellStyle name="Comma [0] 3521" xfId="11537" hidden="1"/>
    <cellStyle name="Comma [0] 3521" xfId="40925" hidden="1"/>
    <cellStyle name="Comma [0] 3522" xfId="11558" hidden="1"/>
    <cellStyle name="Comma [0] 3522" xfId="40946" hidden="1"/>
    <cellStyle name="Comma [0] 3523" xfId="11560" hidden="1"/>
    <cellStyle name="Comma [0] 3523" xfId="40948" hidden="1"/>
    <cellStyle name="Comma [0] 3524" xfId="11519" hidden="1"/>
    <cellStyle name="Comma [0] 3524" xfId="40907" hidden="1"/>
    <cellStyle name="Comma [0] 3525" xfId="11464" hidden="1"/>
    <cellStyle name="Comma [0] 3525" xfId="40852" hidden="1"/>
    <cellStyle name="Comma [0] 3526" xfId="11517" hidden="1"/>
    <cellStyle name="Comma [0] 3526" xfId="40905" hidden="1"/>
    <cellStyle name="Comma [0] 3527" xfId="11501" hidden="1"/>
    <cellStyle name="Comma [0] 3527" xfId="40889" hidden="1"/>
    <cellStyle name="Comma [0] 3528" xfId="11497" hidden="1"/>
    <cellStyle name="Comma [0] 3528" xfId="40885" hidden="1"/>
    <cellStyle name="Comma [0] 3529" xfId="11568" hidden="1"/>
    <cellStyle name="Comma [0] 3529" xfId="40956" hidden="1"/>
    <cellStyle name="Comma [0] 353" xfId="5041" hidden="1"/>
    <cellStyle name="Comma [0] 353" xfId="34429" hidden="1"/>
    <cellStyle name="Comma [0] 3530" xfId="11434" hidden="1"/>
    <cellStyle name="Comma [0] 3530" xfId="40822" hidden="1"/>
    <cellStyle name="Comma [0] 3531" xfId="11427" hidden="1"/>
    <cellStyle name="Comma [0] 3531" xfId="40815" hidden="1"/>
    <cellStyle name="Comma [0] 3532" xfId="11576" hidden="1"/>
    <cellStyle name="Comma [0] 3532" xfId="40964" hidden="1"/>
    <cellStyle name="Comma [0] 3533" xfId="11578" hidden="1"/>
    <cellStyle name="Comma [0] 3533" xfId="40966" hidden="1"/>
    <cellStyle name="Comma [0] 3534" xfId="11527" hidden="1"/>
    <cellStyle name="Comma [0] 3534" xfId="40915" hidden="1"/>
    <cellStyle name="Comma [0] 3535" xfId="11503" hidden="1"/>
    <cellStyle name="Comma [0] 3535" xfId="40891" hidden="1"/>
    <cellStyle name="Comma [0] 3536" xfId="11538" hidden="1"/>
    <cellStyle name="Comma [0] 3536" xfId="40926" hidden="1"/>
    <cellStyle name="Comma [0] 3537" xfId="11470" hidden="1"/>
    <cellStyle name="Comma [0] 3537" xfId="40858" hidden="1"/>
    <cellStyle name="Comma [0] 3538" xfId="11540" hidden="1"/>
    <cellStyle name="Comma [0] 3538" xfId="40928" hidden="1"/>
    <cellStyle name="Comma [0] 3539" xfId="11585" hidden="1"/>
    <cellStyle name="Comma [0] 3539" xfId="40973" hidden="1"/>
    <cellStyle name="Comma [0] 354" xfId="5187" hidden="1"/>
    <cellStyle name="Comma [0] 354" xfId="34575" hidden="1"/>
    <cellStyle name="Comma [0] 3540" xfId="11528" hidden="1"/>
    <cellStyle name="Comma [0] 3540" xfId="40916" hidden="1"/>
    <cellStyle name="Comma [0] 3541" xfId="11485" hidden="1"/>
    <cellStyle name="Comma [0] 3541" xfId="40873" hidden="1"/>
    <cellStyle name="Comma [0] 3542" xfId="11591" hidden="1"/>
    <cellStyle name="Comma [0] 3542" xfId="40979" hidden="1"/>
    <cellStyle name="Comma [0] 3543" xfId="11593" hidden="1"/>
    <cellStyle name="Comma [0] 3543" xfId="40981" hidden="1"/>
    <cellStyle name="Comma [0] 3544" xfId="11546" hidden="1"/>
    <cellStyle name="Comma [0] 3544" xfId="40934" hidden="1"/>
    <cellStyle name="Comma [0] 3545" xfId="11552" hidden="1"/>
    <cellStyle name="Comma [0] 3545" xfId="40940" hidden="1"/>
    <cellStyle name="Comma [0] 3546" xfId="11433" hidden="1"/>
    <cellStyle name="Comma [0] 3546" xfId="40821" hidden="1"/>
    <cellStyle name="Comma [0] 3547" xfId="11502" hidden="1"/>
    <cellStyle name="Comma [0] 3547" xfId="40890" hidden="1"/>
    <cellStyle name="Comma [0] 3548" xfId="11510" hidden="1"/>
    <cellStyle name="Comma [0] 3548" xfId="40898" hidden="1"/>
    <cellStyle name="Comma [0] 3549" xfId="11599" hidden="1"/>
    <cellStyle name="Comma [0] 3549" xfId="40987" hidden="1"/>
    <cellStyle name="Comma [0] 355" xfId="5134" hidden="1"/>
    <cellStyle name="Comma [0] 355" xfId="34522" hidden="1"/>
    <cellStyle name="Comma [0] 3550" xfId="11513" hidden="1"/>
    <cellStyle name="Comma [0] 3550" xfId="40901" hidden="1"/>
    <cellStyle name="Comma [0] 3551" xfId="11473" hidden="1"/>
    <cellStyle name="Comma [0] 3551" xfId="40861" hidden="1"/>
    <cellStyle name="Comma [0] 3552" xfId="11604" hidden="1"/>
    <cellStyle name="Comma [0] 3552" xfId="40992" hidden="1"/>
    <cellStyle name="Comma [0] 3553" xfId="11606" hidden="1"/>
    <cellStyle name="Comma [0] 3553" xfId="40994" hidden="1"/>
    <cellStyle name="Comma [0] 3554" xfId="11565" hidden="1"/>
    <cellStyle name="Comma [0] 3554" xfId="40953" hidden="1"/>
    <cellStyle name="Comma [0] 3555" xfId="11571" hidden="1"/>
    <cellStyle name="Comma [0] 3555" xfId="40959" hidden="1"/>
    <cellStyle name="Comma [0] 3556" xfId="11472" hidden="1"/>
    <cellStyle name="Comma [0] 3556" xfId="40860" hidden="1"/>
    <cellStyle name="Comma [0] 3557" xfId="11553" hidden="1"/>
    <cellStyle name="Comma [0] 3557" xfId="40941" hidden="1"/>
    <cellStyle name="Comma [0] 3558" xfId="11532" hidden="1"/>
    <cellStyle name="Comma [0] 3558" xfId="40920" hidden="1"/>
    <cellStyle name="Comma [0] 3559" xfId="11610" hidden="1"/>
    <cellStyle name="Comma [0] 3559" xfId="40998" hidden="1"/>
    <cellStyle name="Comma [0] 356" xfId="5073" hidden="1"/>
    <cellStyle name="Comma [0] 356" xfId="34461" hidden="1"/>
    <cellStyle name="Comma [0] 3560" xfId="11551" hidden="1"/>
    <cellStyle name="Comma [0] 3560" xfId="40939" hidden="1"/>
    <cellStyle name="Comma [0] 3561" xfId="11489" hidden="1"/>
    <cellStyle name="Comma [0] 3561" xfId="40877" hidden="1"/>
    <cellStyle name="Comma [0] 3562" xfId="11617" hidden="1"/>
    <cellStyle name="Comma [0] 3562" xfId="41005" hidden="1"/>
    <cellStyle name="Comma [0] 3563" xfId="11619" hidden="1"/>
    <cellStyle name="Comma [0] 3563" xfId="41007" hidden="1"/>
    <cellStyle name="Comma [0] 3564" xfId="11583" hidden="1"/>
    <cellStyle name="Comma [0] 3564" xfId="40971" hidden="1"/>
    <cellStyle name="Comma [0] 3565" xfId="11588" hidden="1"/>
    <cellStyle name="Comma [0] 3565" xfId="40976" hidden="1"/>
    <cellStyle name="Comma [0] 3566" xfId="11417" hidden="1"/>
    <cellStyle name="Comma [0] 3566" xfId="40805" hidden="1"/>
    <cellStyle name="Comma [0] 3567" xfId="11572" hidden="1"/>
    <cellStyle name="Comma [0] 3567" xfId="40960" hidden="1"/>
    <cellStyle name="Comma [0] 3568" xfId="11477" hidden="1"/>
    <cellStyle name="Comma [0] 3568" xfId="40865" hidden="1"/>
    <cellStyle name="Comma [0] 3569" xfId="11623" hidden="1"/>
    <cellStyle name="Comma [0] 3569" xfId="41011" hidden="1"/>
    <cellStyle name="Comma [0] 357" xfId="5191" hidden="1"/>
    <cellStyle name="Comma [0] 357" xfId="34579" hidden="1"/>
    <cellStyle name="Comma [0] 3570" xfId="11570" hidden="1"/>
    <cellStyle name="Comma [0] 3570" xfId="40958" hidden="1"/>
    <cellStyle name="Comma [0] 3571" xfId="11509" hidden="1"/>
    <cellStyle name="Comma [0] 3571" xfId="40897" hidden="1"/>
    <cellStyle name="Comma [0] 3572" xfId="11627" hidden="1"/>
    <cellStyle name="Comma [0] 3572" xfId="41015" hidden="1"/>
    <cellStyle name="Comma [0] 3573" xfId="11629" hidden="1"/>
    <cellStyle name="Comma [0] 3573" xfId="41017" hidden="1"/>
    <cellStyle name="Comma [0] 3574" xfId="11597" hidden="1"/>
    <cellStyle name="Comma [0] 3574" xfId="40985" hidden="1"/>
    <cellStyle name="Comma [0] 3575" xfId="11601" hidden="1"/>
    <cellStyle name="Comma [0] 3575" xfId="40989" hidden="1"/>
    <cellStyle name="Comma [0] 3576" xfId="11491" hidden="1"/>
    <cellStyle name="Comma [0] 3576" xfId="40879" hidden="1"/>
    <cellStyle name="Comma [0] 3577" xfId="11589" hidden="1"/>
    <cellStyle name="Comma [0] 3577" xfId="40977" hidden="1"/>
    <cellStyle name="Comma [0] 3578" xfId="11481" hidden="1"/>
    <cellStyle name="Comma [0] 3578" xfId="40869" hidden="1"/>
    <cellStyle name="Comma [0] 3579" xfId="11633" hidden="1"/>
    <cellStyle name="Comma [0] 3579" xfId="41021" hidden="1"/>
    <cellStyle name="Comma [0] 358" xfId="5193" hidden="1"/>
    <cellStyle name="Comma [0] 358" xfId="34581" hidden="1"/>
    <cellStyle name="Comma [0] 3580" xfId="11587" hidden="1"/>
    <cellStyle name="Comma [0] 3580" xfId="40975" hidden="1"/>
    <cellStyle name="Comma [0] 3581" xfId="11556" hidden="1"/>
    <cellStyle name="Comma [0] 3581" xfId="40944" hidden="1"/>
    <cellStyle name="Comma [0] 3582" xfId="11637" hidden="1"/>
    <cellStyle name="Comma [0] 3582" xfId="41025" hidden="1"/>
    <cellStyle name="Comma [0] 3583" xfId="11639" hidden="1"/>
    <cellStyle name="Comma [0] 3583" xfId="41027" hidden="1"/>
    <cellStyle name="Comma [0] 3584" xfId="11625" hidden="1"/>
    <cellStyle name="Comma [0] 3584" xfId="41013" hidden="1"/>
    <cellStyle name="Comma [0] 3585" xfId="11612" hidden="1"/>
    <cellStyle name="Comma [0] 3585" xfId="41000" hidden="1"/>
    <cellStyle name="Comma [0] 3586" xfId="11636" hidden="1"/>
    <cellStyle name="Comma [0] 3586" xfId="41024" hidden="1"/>
    <cellStyle name="Comma [0] 3587" xfId="11602" hidden="1"/>
    <cellStyle name="Comma [0] 3587" xfId="40990" hidden="1"/>
    <cellStyle name="Comma [0] 3588" xfId="11574" hidden="1"/>
    <cellStyle name="Comma [0] 3588" xfId="40962" hidden="1"/>
    <cellStyle name="Comma [0] 3589" xfId="11641" hidden="1"/>
    <cellStyle name="Comma [0] 3589" xfId="41029" hidden="1"/>
    <cellStyle name="Comma [0] 359" xfId="5161" hidden="1"/>
    <cellStyle name="Comma [0] 359" xfId="34549" hidden="1"/>
    <cellStyle name="Comma [0] 3590" xfId="11598" hidden="1"/>
    <cellStyle name="Comma [0] 3590" xfId="40986" hidden="1"/>
    <cellStyle name="Comma [0] 3591" xfId="11632" hidden="1"/>
    <cellStyle name="Comma [0] 3591" xfId="41020" hidden="1"/>
    <cellStyle name="Comma [0] 3592" xfId="11645" hidden="1"/>
    <cellStyle name="Comma [0] 3592" xfId="41033" hidden="1"/>
    <cellStyle name="Comma [0] 3593" xfId="11647" hidden="1"/>
    <cellStyle name="Comma [0] 3593" xfId="41035" hidden="1"/>
    <cellStyle name="Comma [0] 3594" xfId="11515" hidden="1"/>
    <cellStyle name="Comma [0] 3594" xfId="40903" hidden="1"/>
    <cellStyle name="Comma [0] 3595" xfId="11635" hidden="1"/>
    <cellStyle name="Comma [0] 3595" xfId="41023" hidden="1"/>
    <cellStyle name="Comma [0] 3596" xfId="11575" hidden="1"/>
    <cellStyle name="Comma [0] 3596" xfId="40963" hidden="1"/>
    <cellStyle name="Comma [0] 3597" xfId="11609" hidden="1"/>
    <cellStyle name="Comma [0] 3597" xfId="40997" hidden="1"/>
    <cellStyle name="Comma [0] 3598" xfId="11622" hidden="1"/>
    <cellStyle name="Comma [0] 3598" xfId="41010" hidden="1"/>
    <cellStyle name="Comma [0] 3599" xfId="11650" hidden="1"/>
    <cellStyle name="Comma [0] 3599" xfId="41038" hidden="1"/>
    <cellStyle name="Comma [0] 36" xfId="178" hidden="1"/>
    <cellStyle name="Comma [0] 36" xfId="342" hidden="1"/>
    <cellStyle name="Comma [0] 36" xfId="202" hidden="1"/>
    <cellStyle name="Comma [0] 36" xfId="364" hidden="1"/>
    <cellStyle name="Comma [0] 36" xfId="526" hidden="1"/>
    <cellStyle name="Comma [0] 36" xfId="690" hidden="1"/>
    <cellStyle name="Comma [0] 36" xfId="550" hidden="1"/>
    <cellStyle name="Comma [0] 36" xfId="712" hidden="1"/>
    <cellStyle name="Comma [0] 36" xfId="864" hidden="1"/>
    <cellStyle name="Comma [0] 36" xfId="1028" hidden="1"/>
    <cellStyle name="Comma [0] 36" xfId="888" hidden="1"/>
    <cellStyle name="Comma [0] 36" xfId="1050" hidden="1"/>
    <cellStyle name="Comma [0] 36" xfId="1206" hidden="1"/>
    <cellStyle name="Comma [0] 36" xfId="1370" hidden="1"/>
    <cellStyle name="Comma [0] 36" xfId="1230" hidden="1"/>
    <cellStyle name="Comma [0] 36" xfId="1392" hidden="1"/>
    <cellStyle name="Comma [0] 36" xfId="1534" hidden="1"/>
    <cellStyle name="Comma [0] 36" xfId="1698" hidden="1"/>
    <cellStyle name="Comma [0] 36" xfId="1558" hidden="1"/>
    <cellStyle name="Comma [0] 36" xfId="1720" hidden="1"/>
    <cellStyle name="Comma [0] 36" xfId="1862" hidden="1"/>
    <cellStyle name="Comma [0] 36" xfId="2026" hidden="1"/>
    <cellStyle name="Comma [0] 36" xfId="1886" hidden="1"/>
    <cellStyle name="Comma [0] 36" xfId="2048" hidden="1"/>
    <cellStyle name="Comma [0] 36" xfId="2192" hidden="1"/>
    <cellStyle name="Comma [0] 36" xfId="2356" hidden="1"/>
    <cellStyle name="Comma [0] 36" xfId="2217" hidden="1"/>
    <cellStyle name="Comma [0] 36" xfId="2376" hidden="1"/>
    <cellStyle name="Comma [0] 36" xfId="4580" hidden="1"/>
    <cellStyle name="Comma [0] 36" xfId="33968" hidden="1"/>
    <cellStyle name="Comma [0] 36" xfId="61246" hidden="1"/>
    <cellStyle name="Comma [0] 36" xfId="61328" hidden="1"/>
    <cellStyle name="Comma [0] 36" xfId="61412" hidden="1"/>
    <cellStyle name="Comma [0] 36" xfId="61494" hidden="1"/>
    <cellStyle name="Comma [0] 36" xfId="61577" hidden="1"/>
    <cellStyle name="Comma [0] 36" xfId="61659" hidden="1"/>
    <cellStyle name="Comma [0] 36" xfId="61739" hidden="1"/>
    <cellStyle name="Comma [0] 36" xfId="61821" hidden="1"/>
    <cellStyle name="Comma [0] 36" xfId="61903" hidden="1"/>
    <cellStyle name="Comma [0] 36" xfId="61985" hidden="1"/>
    <cellStyle name="Comma [0] 36" xfId="62069" hidden="1"/>
    <cellStyle name="Comma [0] 36" xfId="62151" hidden="1"/>
    <cellStyle name="Comma [0] 36" xfId="62233" hidden="1"/>
    <cellStyle name="Comma [0] 36" xfId="62315" hidden="1"/>
    <cellStyle name="Comma [0] 36" xfId="62395" hidden="1"/>
    <cellStyle name="Comma [0] 36" xfId="62477" hidden="1"/>
    <cellStyle name="Comma [0] 36" xfId="62552" hidden="1"/>
    <cellStyle name="Comma [0] 36" xfId="62634" hidden="1"/>
    <cellStyle name="Comma [0] 36" xfId="62718" hidden="1"/>
    <cellStyle name="Comma [0] 36" xfId="62800" hidden="1"/>
    <cellStyle name="Comma [0] 36" xfId="62882" hidden="1"/>
    <cellStyle name="Comma [0] 36" xfId="62964" hidden="1"/>
    <cellStyle name="Comma [0] 36" xfId="63044" hidden="1"/>
    <cellStyle name="Comma [0] 36" xfId="63126" hidden="1"/>
    <cellStyle name="Comma [0] 360" xfId="5165" hidden="1"/>
    <cellStyle name="Comma [0] 360" xfId="34553" hidden="1"/>
    <cellStyle name="Comma [0] 3600" xfId="11613" hidden="1"/>
    <cellStyle name="Comma [0] 3600" xfId="41001" hidden="1"/>
    <cellStyle name="Comma [0] 3601" xfId="11573" hidden="1"/>
    <cellStyle name="Comma [0] 3601" xfId="40961" hidden="1"/>
    <cellStyle name="Comma [0] 3602" xfId="11653" hidden="1"/>
    <cellStyle name="Comma [0] 3602" xfId="41041" hidden="1"/>
    <cellStyle name="Comma [0] 3603" xfId="11655" hidden="1"/>
    <cellStyle name="Comma [0] 3603" xfId="41043" hidden="1"/>
    <cellStyle name="Comma [0] 3604" xfId="11374" hidden="1"/>
    <cellStyle name="Comma [0] 3604" xfId="40762" hidden="1"/>
    <cellStyle name="Comma [0] 3605" xfId="11356" hidden="1"/>
    <cellStyle name="Comma [0] 3605" xfId="40744" hidden="1"/>
    <cellStyle name="Comma [0] 3606" xfId="11659" hidden="1"/>
    <cellStyle name="Comma [0] 3606" xfId="41047" hidden="1"/>
    <cellStyle name="Comma [0] 3607" xfId="11666" hidden="1"/>
    <cellStyle name="Comma [0] 3607" xfId="41054" hidden="1"/>
    <cellStyle name="Comma [0] 3608" xfId="11668" hidden="1"/>
    <cellStyle name="Comma [0] 3608" xfId="41056" hidden="1"/>
    <cellStyle name="Comma [0] 3609" xfId="11658" hidden="1"/>
    <cellStyle name="Comma [0] 3609" xfId="41046" hidden="1"/>
    <cellStyle name="Comma [0] 361" xfId="5055" hidden="1"/>
    <cellStyle name="Comma [0] 361" xfId="34443" hidden="1"/>
    <cellStyle name="Comma [0] 3610" xfId="11664" hidden="1"/>
    <cellStyle name="Comma [0] 3610" xfId="41052" hidden="1"/>
    <cellStyle name="Comma [0] 3611" xfId="11671" hidden="1"/>
    <cellStyle name="Comma [0] 3611" xfId="41059" hidden="1"/>
    <cellStyle name="Comma [0] 3612" xfId="11673" hidden="1"/>
    <cellStyle name="Comma [0] 3612" xfId="41061" hidden="1"/>
    <cellStyle name="Comma [0] 3613" xfId="11448" hidden="1"/>
    <cellStyle name="Comma [0] 3613" xfId="40836" hidden="1"/>
    <cellStyle name="Comma [0] 3614" xfId="11404" hidden="1"/>
    <cellStyle name="Comma [0] 3614" xfId="40792" hidden="1"/>
    <cellStyle name="Comma [0] 3615" xfId="11684" hidden="1"/>
    <cellStyle name="Comma [0] 3615" xfId="41072" hidden="1"/>
    <cellStyle name="Comma [0] 3616" xfId="11693" hidden="1"/>
    <cellStyle name="Comma [0] 3616" xfId="41081" hidden="1"/>
    <cellStyle name="Comma [0] 3617" xfId="11704" hidden="1"/>
    <cellStyle name="Comma [0] 3617" xfId="41092" hidden="1"/>
    <cellStyle name="Comma [0] 3618" xfId="11710" hidden="1"/>
    <cellStyle name="Comma [0] 3618" xfId="41098" hidden="1"/>
    <cellStyle name="Comma [0] 3619" xfId="11692" hidden="1"/>
    <cellStyle name="Comma [0] 3619" xfId="41080" hidden="1"/>
    <cellStyle name="Comma [0] 362" xfId="5153" hidden="1"/>
    <cellStyle name="Comma [0] 362" xfId="34541" hidden="1"/>
    <cellStyle name="Comma [0] 3620" xfId="11702" hidden="1"/>
    <cellStyle name="Comma [0] 3620" xfId="41090" hidden="1"/>
    <cellStyle name="Comma [0] 3621" xfId="11722" hidden="1"/>
    <cellStyle name="Comma [0] 3621" xfId="41110" hidden="1"/>
    <cellStyle name="Comma [0] 3622" xfId="11724" hidden="1"/>
    <cellStyle name="Comma [0] 3622" xfId="41112" hidden="1"/>
    <cellStyle name="Comma [0] 3623" xfId="11675" hidden="1"/>
    <cellStyle name="Comma [0] 3623" xfId="41063" hidden="1"/>
    <cellStyle name="Comma [0] 3624" xfId="11369" hidden="1"/>
    <cellStyle name="Comma [0] 3624" xfId="40757" hidden="1"/>
    <cellStyle name="Comma [0] 3625" xfId="11678" hidden="1"/>
    <cellStyle name="Comma [0] 3625" xfId="41066" hidden="1"/>
    <cellStyle name="Comma [0] 3626" xfId="11403" hidden="1"/>
    <cellStyle name="Comma [0] 3626" xfId="40791" hidden="1"/>
    <cellStyle name="Comma [0] 3627" xfId="11402" hidden="1"/>
    <cellStyle name="Comma [0] 3627" xfId="40790" hidden="1"/>
    <cellStyle name="Comma [0] 3628" xfId="11729" hidden="1"/>
    <cellStyle name="Comma [0] 3628" xfId="41117" hidden="1"/>
    <cellStyle name="Comma [0] 3629" xfId="11371" hidden="1"/>
    <cellStyle name="Comma [0] 3629" xfId="40759" hidden="1"/>
    <cellStyle name="Comma [0] 363" xfId="5045" hidden="1"/>
    <cellStyle name="Comma [0] 363" xfId="34433" hidden="1"/>
    <cellStyle name="Comma [0] 3630" xfId="11405" hidden="1"/>
    <cellStyle name="Comma [0] 3630" xfId="40793" hidden="1"/>
    <cellStyle name="Comma [0] 3631" xfId="11741" hidden="1"/>
    <cellStyle name="Comma [0] 3631" xfId="41129" hidden="1"/>
    <cellStyle name="Comma [0] 3632" xfId="11743" hidden="1"/>
    <cellStyle name="Comma [0] 3632" xfId="41131" hidden="1"/>
    <cellStyle name="Comma [0] 3633" xfId="11732" hidden="1"/>
    <cellStyle name="Comma [0] 3633" xfId="41120" hidden="1"/>
    <cellStyle name="Comma [0] 3634" xfId="11740" hidden="1"/>
    <cellStyle name="Comma [0] 3634" xfId="41128" hidden="1"/>
    <cellStyle name="Comma [0] 3635" xfId="11367" hidden="1"/>
    <cellStyle name="Comma [0] 3635" xfId="40755" hidden="1"/>
    <cellStyle name="Comma [0] 3636" xfId="11726" hidden="1"/>
    <cellStyle name="Comma [0] 3636" xfId="41114" hidden="1"/>
    <cellStyle name="Comma [0] 3637" xfId="11759" hidden="1"/>
    <cellStyle name="Comma [0] 3637" xfId="41147" hidden="1"/>
    <cellStyle name="Comma [0] 3638" xfId="11767" hidden="1"/>
    <cellStyle name="Comma [0] 3638" xfId="41155" hidden="1"/>
    <cellStyle name="Comma [0] 3639" xfId="11676" hidden="1"/>
    <cellStyle name="Comma [0] 3639" xfId="41064" hidden="1"/>
    <cellStyle name="Comma [0] 364" xfId="5197" hidden="1"/>
    <cellStyle name="Comma [0] 364" xfId="34585" hidden="1"/>
    <cellStyle name="Comma [0] 3640" xfId="11755" hidden="1"/>
    <cellStyle name="Comma [0] 3640" xfId="41143" hidden="1"/>
    <cellStyle name="Comma [0] 3641" xfId="11776" hidden="1"/>
    <cellStyle name="Comma [0] 3641" xfId="41164" hidden="1"/>
    <cellStyle name="Comma [0] 3642" xfId="11778" hidden="1"/>
    <cellStyle name="Comma [0] 3642" xfId="41166" hidden="1"/>
    <cellStyle name="Comma [0] 3643" xfId="11737" hidden="1"/>
    <cellStyle name="Comma [0] 3643" xfId="41125" hidden="1"/>
    <cellStyle name="Comma [0] 3644" xfId="11682" hidden="1"/>
    <cellStyle name="Comma [0] 3644" xfId="41070" hidden="1"/>
    <cellStyle name="Comma [0] 3645" xfId="11735" hidden="1"/>
    <cellStyle name="Comma [0] 3645" xfId="41123" hidden="1"/>
    <cellStyle name="Comma [0] 3646" xfId="11719" hidden="1"/>
    <cellStyle name="Comma [0] 3646" xfId="41107" hidden="1"/>
    <cellStyle name="Comma [0] 3647" xfId="11715" hidden="1"/>
    <cellStyle name="Comma [0] 3647" xfId="41103" hidden="1"/>
    <cellStyle name="Comma [0] 3648" xfId="11786" hidden="1"/>
    <cellStyle name="Comma [0] 3648" xfId="41174" hidden="1"/>
    <cellStyle name="Comma [0] 3649" xfId="11359" hidden="1"/>
    <cellStyle name="Comma [0] 3649" xfId="40747" hidden="1"/>
    <cellStyle name="Comma [0] 365" xfId="5151" hidden="1"/>
    <cellStyle name="Comma [0] 365" xfId="34539" hidden="1"/>
    <cellStyle name="Comma [0] 3650" xfId="11447" hidden="1"/>
    <cellStyle name="Comma [0] 3650" xfId="40835" hidden="1"/>
    <cellStyle name="Comma [0] 3651" xfId="11794" hidden="1"/>
    <cellStyle name="Comma [0] 3651" xfId="41182" hidden="1"/>
    <cellStyle name="Comma [0] 3652" xfId="11796" hidden="1"/>
    <cellStyle name="Comma [0] 3652" xfId="41184" hidden="1"/>
    <cellStyle name="Comma [0] 3653" xfId="11745" hidden="1"/>
    <cellStyle name="Comma [0] 3653" xfId="41133" hidden="1"/>
    <cellStyle name="Comma [0] 3654" xfId="11721" hidden="1"/>
    <cellStyle name="Comma [0] 3654" xfId="41109" hidden="1"/>
    <cellStyle name="Comma [0] 3655" xfId="11756" hidden="1"/>
    <cellStyle name="Comma [0] 3655" xfId="41144" hidden="1"/>
    <cellStyle name="Comma [0] 3656" xfId="11688" hidden="1"/>
    <cellStyle name="Comma [0] 3656" xfId="41076" hidden="1"/>
    <cellStyle name="Comma [0] 3657" xfId="11758" hidden="1"/>
    <cellStyle name="Comma [0] 3657" xfId="41146" hidden="1"/>
    <cellStyle name="Comma [0] 3658" xfId="11803" hidden="1"/>
    <cellStyle name="Comma [0] 3658" xfId="41191" hidden="1"/>
    <cellStyle name="Comma [0] 3659" xfId="11746" hidden="1"/>
    <cellStyle name="Comma [0] 3659" xfId="41134" hidden="1"/>
    <cellStyle name="Comma [0] 366" xfId="5120" hidden="1"/>
    <cellStyle name="Comma [0] 366" xfId="34508" hidden="1"/>
    <cellStyle name="Comma [0] 3660" xfId="11703" hidden="1"/>
    <cellStyle name="Comma [0] 3660" xfId="41091" hidden="1"/>
    <cellStyle name="Comma [0] 3661" xfId="11809" hidden="1"/>
    <cellStyle name="Comma [0] 3661" xfId="41197" hidden="1"/>
    <cellStyle name="Comma [0] 3662" xfId="11811" hidden="1"/>
    <cellStyle name="Comma [0] 3662" xfId="41199" hidden="1"/>
    <cellStyle name="Comma [0] 3663" xfId="11764" hidden="1"/>
    <cellStyle name="Comma [0] 3663" xfId="41152" hidden="1"/>
    <cellStyle name="Comma [0] 3664" xfId="11770" hidden="1"/>
    <cellStyle name="Comma [0] 3664" xfId="41158" hidden="1"/>
    <cellStyle name="Comma [0] 3665" xfId="11396" hidden="1"/>
    <cellStyle name="Comma [0] 3665" xfId="40784" hidden="1"/>
    <cellStyle name="Comma [0] 3666" xfId="11720" hidden="1"/>
    <cellStyle name="Comma [0] 3666" xfId="41108" hidden="1"/>
    <cellStyle name="Comma [0] 3667" xfId="11728" hidden="1"/>
    <cellStyle name="Comma [0] 3667" xfId="41116" hidden="1"/>
    <cellStyle name="Comma [0] 3668" xfId="11817" hidden="1"/>
    <cellStyle name="Comma [0] 3668" xfId="41205" hidden="1"/>
    <cellStyle name="Comma [0] 3669" xfId="11731" hidden="1"/>
    <cellStyle name="Comma [0] 3669" xfId="41119" hidden="1"/>
    <cellStyle name="Comma [0] 367" xfId="5201" hidden="1"/>
    <cellStyle name="Comma [0] 367" xfId="34589" hidden="1"/>
    <cellStyle name="Comma [0] 3670" xfId="11691" hidden="1"/>
    <cellStyle name="Comma [0] 3670" xfId="41079" hidden="1"/>
    <cellStyle name="Comma [0] 3671" xfId="11822" hidden="1"/>
    <cellStyle name="Comma [0] 3671" xfId="41210" hidden="1"/>
    <cellStyle name="Comma [0] 3672" xfId="11824" hidden="1"/>
    <cellStyle name="Comma [0] 3672" xfId="41212" hidden="1"/>
    <cellStyle name="Comma [0] 3673" xfId="11783" hidden="1"/>
    <cellStyle name="Comma [0] 3673" xfId="41171" hidden="1"/>
    <cellStyle name="Comma [0] 3674" xfId="11789" hidden="1"/>
    <cellStyle name="Comma [0] 3674" xfId="41177" hidden="1"/>
    <cellStyle name="Comma [0] 3675" xfId="11690" hidden="1"/>
    <cellStyle name="Comma [0] 3675" xfId="41078" hidden="1"/>
    <cellStyle name="Comma [0] 3676" xfId="11771" hidden="1"/>
    <cellStyle name="Comma [0] 3676" xfId="41159" hidden="1"/>
    <cellStyle name="Comma [0] 3677" xfId="11750" hidden="1"/>
    <cellStyle name="Comma [0] 3677" xfId="41138" hidden="1"/>
    <cellStyle name="Comma [0] 3678" xfId="11828" hidden="1"/>
    <cellStyle name="Comma [0] 3678" xfId="41216" hidden="1"/>
    <cellStyle name="Comma [0] 3679" xfId="11769" hidden="1"/>
    <cellStyle name="Comma [0] 3679" xfId="41157" hidden="1"/>
    <cellStyle name="Comma [0] 368" xfId="5203" hidden="1"/>
    <cellStyle name="Comma [0] 368" xfId="34591" hidden="1"/>
    <cellStyle name="Comma [0] 3680" xfId="11707" hidden="1"/>
    <cellStyle name="Comma [0] 3680" xfId="41095" hidden="1"/>
    <cellStyle name="Comma [0] 3681" xfId="11835" hidden="1"/>
    <cellStyle name="Comma [0] 3681" xfId="41223" hidden="1"/>
    <cellStyle name="Comma [0] 3682" xfId="11837" hidden="1"/>
    <cellStyle name="Comma [0] 3682" xfId="41225" hidden="1"/>
    <cellStyle name="Comma [0] 3683" xfId="11801" hidden="1"/>
    <cellStyle name="Comma [0] 3683" xfId="41189" hidden="1"/>
    <cellStyle name="Comma [0] 3684" xfId="11806" hidden="1"/>
    <cellStyle name="Comma [0] 3684" xfId="41194" hidden="1"/>
    <cellStyle name="Comma [0] 3685" xfId="11370" hidden="1"/>
    <cellStyle name="Comma [0] 3685" xfId="40758" hidden="1"/>
    <cellStyle name="Comma [0] 3686" xfId="11790" hidden="1"/>
    <cellStyle name="Comma [0] 3686" xfId="41178" hidden="1"/>
    <cellStyle name="Comma [0] 3687" xfId="11695" hidden="1"/>
    <cellStyle name="Comma [0] 3687" xfId="41083" hidden="1"/>
    <cellStyle name="Comma [0] 3688" xfId="11841" hidden="1"/>
    <cellStyle name="Comma [0] 3688" xfId="41229" hidden="1"/>
    <cellStyle name="Comma [0] 3689" xfId="11788" hidden="1"/>
    <cellStyle name="Comma [0] 3689" xfId="41176" hidden="1"/>
    <cellStyle name="Comma [0] 369" xfId="5189" hidden="1"/>
    <cellStyle name="Comma [0] 369" xfId="34577" hidden="1"/>
    <cellStyle name="Comma [0] 3690" xfId="11727" hidden="1"/>
    <cellStyle name="Comma [0] 3690" xfId="41115" hidden="1"/>
    <cellStyle name="Comma [0] 3691" xfId="11845" hidden="1"/>
    <cellStyle name="Comma [0] 3691" xfId="41233" hidden="1"/>
    <cellStyle name="Comma [0] 3692" xfId="11847" hidden="1"/>
    <cellStyle name="Comma [0] 3692" xfId="41235" hidden="1"/>
    <cellStyle name="Comma [0] 3693" xfId="11815" hidden="1"/>
    <cellStyle name="Comma [0] 3693" xfId="41203" hidden="1"/>
    <cellStyle name="Comma [0] 3694" xfId="11819" hidden="1"/>
    <cellStyle name="Comma [0] 3694" xfId="41207" hidden="1"/>
    <cellStyle name="Comma [0] 3695" xfId="11709" hidden="1"/>
    <cellStyle name="Comma [0] 3695" xfId="41097" hidden="1"/>
    <cellStyle name="Comma [0] 3696" xfId="11807" hidden="1"/>
    <cellStyle name="Comma [0] 3696" xfId="41195" hidden="1"/>
    <cellStyle name="Comma [0] 3697" xfId="11699" hidden="1"/>
    <cellStyle name="Comma [0] 3697" xfId="41087" hidden="1"/>
    <cellStyle name="Comma [0] 3698" xfId="11851" hidden="1"/>
    <cellStyle name="Comma [0] 3698" xfId="41239" hidden="1"/>
    <cellStyle name="Comma [0] 3699" xfId="11805" hidden="1"/>
    <cellStyle name="Comma [0] 3699" xfId="41193" hidden="1"/>
    <cellStyle name="Comma [0] 37" xfId="180" hidden="1"/>
    <cellStyle name="Comma [0] 37" xfId="344" hidden="1"/>
    <cellStyle name="Comma [0] 37" xfId="200" hidden="1"/>
    <cellStyle name="Comma [0] 37" xfId="366" hidden="1"/>
    <cellStyle name="Comma [0] 37" xfId="528" hidden="1"/>
    <cellStyle name="Comma [0] 37" xfId="692" hidden="1"/>
    <cellStyle name="Comma [0] 37" xfId="548" hidden="1"/>
    <cellStyle name="Comma [0] 37" xfId="714" hidden="1"/>
    <cellStyle name="Comma [0] 37" xfId="866" hidden="1"/>
    <cellStyle name="Comma [0] 37" xfId="1030" hidden="1"/>
    <cellStyle name="Comma [0] 37" xfId="886" hidden="1"/>
    <cellStyle name="Comma [0] 37" xfId="1052" hidden="1"/>
    <cellStyle name="Comma [0] 37" xfId="1208" hidden="1"/>
    <cellStyle name="Comma [0] 37" xfId="1372" hidden="1"/>
    <cellStyle name="Comma [0] 37" xfId="1228" hidden="1"/>
    <cellStyle name="Comma [0] 37" xfId="1394" hidden="1"/>
    <cellStyle name="Comma [0] 37" xfId="1536" hidden="1"/>
    <cellStyle name="Comma [0] 37" xfId="1700" hidden="1"/>
    <cellStyle name="Comma [0] 37" xfId="1556" hidden="1"/>
    <cellStyle name="Comma [0] 37" xfId="1722" hidden="1"/>
    <cellStyle name="Comma [0] 37" xfId="1864" hidden="1"/>
    <cellStyle name="Comma [0] 37" xfId="2028" hidden="1"/>
    <cellStyle name="Comma [0] 37" xfId="1884" hidden="1"/>
    <cellStyle name="Comma [0] 37" xfId="2050" hidden="1"/>
    <cellStyle name="Comma [0] 37" xfId="2194" hidden="1"/>
    <cellStyle name="Comma [0] 37" xfId="2358" hidden="1"/>
    <cellStyle name="Comma [0] 37" xfId="2215" hidden="1"/>
    <cellStyle name="Comma [0] 37" xfId="2378" hidden="1"/>
    <cellStyle name="Comma [0] 37" xfId="4570" hidden="1"/>
    <cellStyle name="Comma [0] 37" xfId="33958" hidden="1"/>
    <cellStyle name="Comma [0] 37" xfId="61248" hidden="1"/>
    <cellStyle name="Comma [0] 37" xfId="61330" hidden="1"/>
    <cellStyle name="Comma [0] 37" xfId="61414" hidden="1"/>
    <cellStyle name="Comma [0] 37" xfId="61496" hidden="1"/>
    <cellStyle name="Comma [0] 37" xfId="61579" hidden="1"/>
    <cellStyle name="Comma [0] 37" xfId="61661" hidden="1"/>
    <cellStyle name="Comma [0] 37" xfId="61741" hidden="1"/>
    <cellStyle name="Comma [0] 37" xfId="61823" hidden="1"/>
    <cellStyle name="Comma [0] 37" xfId="61905" hidden="1"/>
    <cellStyle name="Comma [0] 37" xfId="61987" hidden="1"/>
    <cellStyle name="Comma [0] 37" xfId="62071" hidden="1"/>
    <cellStyle name="Comma [0] 37" xfId="62153" hidden="1"/>
    <cellStyle name="Comma [0] 37" xfId="62235" hidden="1"/>
    <cellStyle name="Comma [0] 37" xfId="62317" hidden="1"/>
    <cellStyle name="Comma [0] 37" xfId="62397" hidden="1"/>
    <cellStyle name="Comma [0] 37" xfId="62479" hidden="1"/>
    <cellStyle name="Comma [0] 37" xfId="62554" hidden="1"/>
    <cellStyle name="Comma [0] 37" xfId="62636" hidden="1"/>
    <cellStyle name="Comma [0] 37" xfId="62720" hidden="1"/>
    <cellStyle name="Comma [0] 37" xfId="62802" hidden="1"/>
    <cellStyle name="Comma [0] 37" xfId="62884" hidden="1"/>
    <cellStyle name="Comma [0] 37" xfId="62966" hidden="1"/>
    <cellStyle name="Comma [0] 37" xfId="63046" hidden="1"/>
    <cellStyle name="Comma [0] 37" xfId="63128" hidden="1"/>
    <cellStyle name="Comma [0] 370" xfId="5176" hidden="1"/>
    <cellStyle name="Comma [0] 370" xfId="34564" hidden="1"/>
    <cellStyle name="Comma [0] 3700" xfId="11774" hidden="1"/>
    <cellStyle name="Comma [0] 3700" xfId="41162" hidden="1"/>
    <cellStyle name="Comma [0] 3701" xfId="11855" hidden="1"/>
    <cellStyle name="Comma [0] 3701" xfId="41243" hidden="1"/>
    <cellStyle name="Comma [0] 3702" xfId="11857" hidden="1"/>
    <cellStyle name="Comma [0] 3702" xfId="41245" hidden="1"/>
    <cellStyle name="Comma [0] 3703" xfId="11843" hidden="1"/>
    <cellStyle name="Comma [0] 3703" xfId="41231" hidden="1"/>
    <cellStyle name="Comma [0] 3704" xfId="11830" hidden="1"/>
    <cellStyle name="Comma [0] 3704" xfId="41218" hidden="1"/>
    <cellStyle name="Comma [0] 3705" xfId="11854" hidden="1"/>
    <cellStyle name="Comma [0] 3705" xfId="41242" hidden="1"/>
    <cellStyle name="Comma [0] 3706" xfId="11820" hidden="1"/>
    <cellStyle name="Comma [0] 3706" xfId="41208" hidden="1"/>
    <cellStyle name="Comma [0] 3707" xfId="11792" hidden="1"/>
    <cellStyle name="Comma [0] 3707" xfId="41180" hidden="1"/>
    <cellStyle name="Comma [0] 3708" xfId="11859" hidden="1"/>
    <cellStyle name="Comma [0] 3708" xfId="41247" hidden="1"/>
    <cellStyle name="Comma [0] 3709" xfId="11816" hidden="1"/>
    <cellStyle name="Comma [0] 3709" xfId="41204" hidden="1"/>
    <cellStyle name="Comma [0] 371" xfId="5200" hidden="1"/>
    <cellStyle name="Comma [0] 371" xfId="34588" hidden="1"/>
    <cellStyle name="Comma [0] 3710" xfId="11850" hidden="1"/>
    <cellStyle name="Comma [0] 3710" xfId="41238" hidden="1"/>
    <cellStyle name="Comma [0] 3711" xfId="11863" hidden="1"/>
    <cellStyle name="Comma [0] 3711" xfId="41251" hidden="1"/>
    <cellStyle name="Comma [0] 3712" xfId="11865" hidden="1"/>
    <cellStyle name="Comma [0] 3712" xfId="41253" hidden="1"/>
    <cellStyle name="Comma [0] 3713" xfId="11733" hidden="1"/>
    <cellStyle name="Comma [0] 3713" xfId="41121" hidden="1"/>
    <cellStyle name="Comma [0] 3714" xfId="11853" hidden="1"/>
    <cellStyle name="Comma [0] 3714" xfId="41241" hidden="1"/>
    <cellStyle name="Comma [0] 3715" xfId="11793" hidden="1"/>
    <cellStyle name="Comma [0] 3715" xfId="41181" hidden="1"/>
    <cellStyle name="Comma [0] 3716" xfId="11827" hidden="1"/>
    <cellStyle name="Comma [0] 3716" xfId="41215" hidden="1"/>
    <cellStyle name="Comma [0] 3717" xfId="11840" hidden="1"/>
    <cellStyle name="Comma [0] 3717" xfId="41228" hidden="1"/>
    <cellStyle name="Comma [0] 3718" xfId="11868" hidden="1"/>
    <cellStyle name="Comma [0] 3718" xfId="41256" hidden="1"/>
    <cellStyle name="Comma [0] 3719" xfId="11831" hidden="1"/>
    <cellStyle name="Comma [0] 3719" xfId="41219" hidden="1"/>
    <cellStyle name="Comma [0] 372" xfId="5166" hidden="1"/>
    <cellStyle name="Comma [0] 372" xfId="34554" hidden="1"/>
    <cellStyle name="Comma [0] 3720" xfId="11791" hidden="1"/>
    <cellStyle name="Comma [0] 3720" xfId="41179" hidden="1"/>
    <cellStyle name="Comma [0] 3721" xfId="11870" hidden="1"/>
    <cellStyle name="Comma [0] 3721" xfId="41258" hidden="1"/>
    <cellStyle name="Comma [0] 3722" xfId="11872" hidden="1"/>
    <cellStyle name="Comma [0] 3722" xfId="41260" hidden="1"/>
    <cellStyle name="Comma [0] 3723" xfId="11384" hidden="1"/>
    <cellStyle name="Comma [0] 3723" xfId="40772" hidden="1"/>
    <cellStyle name="Comma [0] 3724" xfId="11381" hidden="1"/>
    <cellStyle name="Comma [0] 3724" xfId="40769" hidden="1"/>
    <cellStyle name="Comma [0] 3725" xfId="11878" hidden="1"/>
    <cellStyle name="Comma [0] 3725" xfId="41266" hidden="1"/>
    <cellStyle name="Comma [0] 3726" xfId="11884" hidden="1"/>
    <cellStyle name="Comma [0] 3726" xfId="41272" hidden="1"/>
    <cellStyle name="Comma [0] 3727" xfId="11886" hidden="1"/>
    <cellStyle name="Comma [0] 3727" xfId="41274" hidden="1"/>
    <cellStyle name="Comma [0] 3728" xfId="11877" hidden="1"/>
    <cellStyle name="Comma [0] 3728" xfId="41265" hidden="1"/>
    <cellStyle name="Comma [0] 3729" xfId="11882" hidden="1"/>
    <cellStyle name="Comma [0] 3729" xfId="41270" hidden="1"/>
    <cellStyle name="Comma [0] 373" xfId="5138" hidden="1"/>
    <cellStyle name="Comma [0] 373" xfId="34526" hidden="1"/>
    <cellStyle name="Comma [0] 3730" xfId="11888" hidden="1"/>
    <cellStyle name="Comma [0] 3730" xfId="41276" hidden="1"/>
    <cellStyle name="Comma [0] 3731" xfId="11890" hidden="1"/>
    <cellStyle name="Comma [0] 3731" xfId="41278" hidden="1"/>
    <cellStyle name="Comma [0] 3732" xfId="11407" hidden="1"/>
    <cellStyle name="Comma [0] 3732" xfId="40795" hidden="1"/>
    <cellStyle name="Comma [0] 3733" xfId="11409" hidden="1"/>
    <cellStyle name="Comma [0] 3733" xfId="40797" hidden="1"/>
    <cellStyle name="Comma [0] 3734" xfId="11901" hidden="1"/>
    <cellStyle name="Comma [0] 3734" xfId="41289" hidden="1"/>
    <cellStyle name="Comma [0] 3735" xfId="11910" hidden="1"/>
    <cellStyle name="Comma [0] 3735" xfId="41298" hidden="1"/>
    <cellStyle name="Comma [0] 3736" xfId="11921" hidden="1"/>
    <cellStyle name="Comma [0] 3736" xfId="41309" hidden="1"/>
    <cellStyle name="Comma [0] 3737" xfId="11927" hidden="1"/>
    <cellStyle name="Comma [0] 3737" xfId="41315" hidden="1"/>
    <cellStyle name="Comma [0] 3738" xfId="11909" hidden="1"/>
    <cellStyle name="Comma [0] 3738" xfId="41297" hidden="1"/>
    <cellStyle name="Comma [0] 3739" xfId="11919" hidden="1"/>
    <cellStyle name="Comma [0] 3739" xfId="41307" hidden="1"/>
    <cellStyle name="Comma [0] 374" xfId="5205" hidden="1"/>
    <cellStyle name="Comma [0] 374" xfId="34593" hidden="1"/>
    <cellStyle name="Comma [0] 3740" xfId="11939" hidden="1"/>
    <cellStyle name="Comma [0] 3740" xfId="41327" hidden="1"/>
    <cellStyle name="Comma [0] 3741" xfId="11941" hidden="1"/>
    <cellStyle name="Comma [0] 3741" xfId="41329" hidden="1"/>
    <cellStyle name="Comma [0] 3742" xfId="11892" hidden="1"/>
    <cellStyle name="Comma [0] 3742" xfId="41280" hidden="1"/>
    <cellStyle name="Comma [0] 3743" xfId="11389" hidden="1"/>
    <cellStyle name="Comma [0] 3743" xfId="40777" hidden="1"/>
    <cellStyle name="Comma [0] 3744" xfId="11895" hidden="1"/>
    <cellStyle name="Comma [0] 3744" xfId="41283" hidden="1"/>
    <cellStyle name="Comma [0] 3745" xfId="11394" hidden="1"/>
    <cellStyle name="Comma [0] 3745" xfId="40782" hidden="1"/>
    <cellStyle name="Comma [0] 3746" xfId="11378" hidden="1"/>
    <cellStyle name="Comma [0] 3746" xfId="40766" hidden="1"/>
    <cellStyle name="Comma [0] 3747" xfId="11946" hidden="1"/>
    <cellStyle name="Comma [0] 3747" xfId="41334" hidden="1"/>
    <cellStyle name="Comma [0] 3748" xfId="11387" hidden="1"/>
    <cellStyle name="Comma [0] 3748" xfId="40775" hidden="1"/>
    <cellStyle name="Comma [0] 3749" xfId="11408" hidden="1"/>
    <cellStyle name="Comma [0] 3749" xfId="40796" hidden="1"/>
    <cellStyle name="Comma [0] 375" xfId="5162" hidden="1"/>
    <cellStyle name="Comma [0] 375" xfId="34550" hidden="1"/>
    <cellStyle name="Comma [0] 3750" xfId="11958" hidden="1"/>
    <cellStyle name="Comma [0] 3750" xfId="41346" hidden="1"/>
    <cellStyle name="Comma [0] 3751" xfId="11960" hidden="1"/>
    <cellStyle name="Comma [0] 3751" xfId="41348" hidden="1"/>
    <cellStyle name="Comma [0] 3752" xfId="11949" hidden="1"/>
    <cellStyle name="Comma [0] 3752" xfId="41337" hidden="1"/>
    <cellStyle name="Comma [0] 3753" xfId="11957" hidden="1"/>
    <cellStyle name="Comma [0] 3753" xfId="41345" hidden="1"/>
    <cellStyle name="Comma [0] 3754" xfId="11391" hidden="1"/>
    <cellStyle name="Comma [0] 3754" xfId="40779" hidden="1"/>
    <cellStyle name="Comma [0] 3755" xfId="11943" hidden="1"/>
    <cellStyle name="Comma [0] 3755" xfId="41331" hidden="1"/>
    <cellStyle name="Comma [0] 3756" xfId="11976" hidden="1"/>
    <cellStyle name="Comma [0] 3756" xfId="41364" hidden="1"/>
    <cellStyle name="Comma [0] 3757" xfId="11984" hidden="1"/>
    <cellStyle name="Comma [0] 3757" xfId="41372" hidden="1"/>
    <cellStyle name="Comma [0] 3758" xfId="11893" hidden="1"/>
    <cellStyle name="Comma [0] 3758" xfId="41281" hidden="1"/>
    <cellStyle name="Comma [0] 3759" xfId="11972" hidden="1"/>
    <cellStyle name="Comma [0] 3759" xfId="41360" hidden="1"/>
    <cellStyle name="Comma [0] 376" xfId="5196" hidden="1"/>
    <cellStyle name="Comma [0] 376" xfId="34584" hidden="1"/>
    <cellStyle name="Comma [0] 3760" xfId="11993" hidden="1"/>
    <cellStyle name="Comma [0] 3760" xfId="41381" hidden="1"/>
    <cellStyle name="Comma [0] 3761" xfId="11995" hidden="1"/>
    <cellStyle name="Comma [0] 3761" xfId="41383" hidden="1"/>
    <cellStyle name="Comma [0] 3762" xfId="11954" hidden="1"/>
    <cellStyle name="Comma [0] 3762" xfId="41342" hidden="1"/>
    <cellStyle name="Comma [0] 3763" xfId="11899" hidden="1"/>
    <cellStyle name="Comma [0] 3763" xfId="41287" hidden="1"/>
    <cellStyle name="Comma [0] 3764" xfId="11952" hidden="1"/>
    <cellStyle name="Comma [0] 3764" xfId="41340" hidden="1"/>
    <cellStyle name="Comma [0] 3765" xfId="11936" hidden="1"/>
    <cellStyle name="Comma [0] 3765" xfId="41324" hidden="1"/>
    <cellStyle name="Comma [0] 3766" xfId="11932" hidden="1"/>
    <cellStyle name="Comma [0] 3766" xfId="41320" hidden="1"/>
    <cellStyle name="Comma [0] 3767" xfId="12003" hidden="1"/>
    <cellStyle name="Comma [0] 3767" xfId="41391" hidden="1"/>
    <cellStyle name="Comma [0] 3768" xfId="11875" hidden="1"/>
    <cellStyle name="Comma [0] 3768" xfId="41263" hidden="1"/>
    <cellStyle name="Comma [0] 3769" xfId="11357" hidden="1"/>
    <cellStyle name="Comma [0] 3769" xfId="40745" hidden="1"/>
    <cellStyle name="Comma [0] 377" xfId="5209" hidden="1"/>
    <cellStyle name="Comma [0] 377" xfId="34597" hidden="1"/>
    <cellStyle name="Comma [0] 3770" xfId="12011" hidden="1"/>
    <cellStyle name="Comma [0] 3770" xfId="41399" hidden="1"/>
    <cellStyle name="Comma [0] 3771" xfId="12013" hidden="1"/>
    <cellStyle name="Comma [0] 3771" xfId="41401" hidden="1"/>
    <cellStyle name="Comma [0] 3772" xfId="11962" hidden="1"/>
    <cellStyle name="Comma [0] 3772" xfId="41350" hidden="1"/>
    <cellStyle name="Comma [0] 3773" xfId="11938" hidden="1"/>
    <cellStyle name="Comma [0] 3773" xfId="41326" hidden="1"/>
    <cellStyle name="Comma [0] 3774" xfId="11973" hidden="1"/>
    <cellStyle name="Comma [0] 3774" xfId="41361" hidden="1"/>
    <cellStyle name="Comma [0] 3775" xfId="11905" hidden="1"/>
    <cellStyle name="Comma [0] 3775" xfId="41293" hidden="1"/>
    <cellStyle name="Comma [0] 3776" xfId="11975" hidden="1"/>
    <cellStyle name="Comma [0] 3776" xfId="41363" hidden="1"/>
    <cellStyle name="Comma [0] 3777" xfId="12020" hidden="1"/>
    <cellStyle name="Comma [0] 3777" xfId="41408" hidden="1"/>
    <cellStyle name="Comma [0] 3778" xfId="11963" hidden="1"/>
    <cellStyle name="Comma [0] 3778" xfId="41351" hidden="1"/>
    <cellStyle name="Comma [0] 3779" xfId="11920" hidden="1"/>
    <cellStyle name="Comma [0] 3779" xfId="41308" hidden="1"/>
    <cellStyle name="Comma [0] 378" xfId="5211" hidden="1"/>
    <cellStyle name="Comma [0] 378" xfId="34599" hidden="1"/>
    <cellStyle name="Comma [0] 3780" xfId="12026" hidden="1"/>
    <cellStyle name="Comma [0] 3780" xfId="41414" hidden="1"/>
    <cellStyle name="Comma [0] 3781" xfId="12028" hidden="1"/>
    <cellStyle name="Comma [0] 3781" xfId="41416" hidden="1"/>
    <cellStyle name="Comma [0] 3782" xfId="11981" hidden="1"/>
    <cellStyle name="Comma [0] 3782" xfId="41369" hidden="1"/>
    <cellStyle name="Comma [0] 3783" xfId="11987" hidden="1"/>
    <cellStyle name="Comma [0] 3783" xfId="41375" hidden="1"/>
    <cellStyle name="Comma [0] 3784" xfId="11874" hidden="1"/>
    <cellStyle name="Comma [0] 3784" xfId="41262" hidden="1"/>
    <cellStyle name="Comma [0] 3785" xfId="11937" hidden="1"/>
    <cellStyle name="Comma [0] 3785" xfId="41325" hidden="1"/>
    <cellStyle name="Comma [0] 3786" xfId="11945" hidden="1"/>
    <cellStyle name="Comma [0] 3786" xfId="41333" hidden="1"/>
    <cellStyle name="Comma [0] 3787" xfId="12034" hidden="1"/>
    <cellStyle name="Comma [0] 3787" xfId="41422" hidden="1"/>
    <cellStyle name="Comma [0] 3788" xfId="11948" hidden="1"/>
    <cellStyle name="Comma [0] 3788" xfId="41336" hidden="1"/>
    <cellStyle name="Comma [0] 3789" xfId="11908" hidden="1"/>
    <cellStyle name="Comma [0] 3789" xfId="41296" hidden="1"/>
    <cellStyle name="Comma [0] 379" xfId="5079" hidden="1"/>
    <cellStyle name="Comma [0] 379" xfId="34467" hidden="1"/>
    <cellStyle name="Comma [0] 3790" xfId="12039" hidden="1"/>
    <cellStyle name="Comma [0] 3790" xfId="41427" hidden="1"/>
    <cellStyle name="Comma [0] 3791" xfId="12041" hidden="1"/>
    <cellStyle name="Comma [0] 3791" xfId="41429" hidden="1"/>
    <cellStyle name="Comma [0] 3792" xfId="12000" hidden="1"/>
    <cellStyle name="Comma [0] 3792" xfId="41388" hidden="1"/>
    <cellStyle name="Comma [0] 3793" xfId="12006" hidden="1"/>
    <cellStyle name="Comma [0] 3793" xfId="41394" hidden="1"/>
    <cellStyle name="Comma [0] 3794" xfId="11907" hidden="1"/>
    <cellStyle name="Comma [0] 3794" xfId="41295" hidden="1"/>
    <cellStyle name="Comma [0] 3795" xfId="11988" hidden="1"/>
    <cellStyle name="Comma [0] 3795" xfId="41376" hidden="1"/>
    <cellStyle name="Comma [0] 3796" xfId="11967" hidden="1"/>
    <cellStyle name="Comma [0] 3796" xfId="41355" hidden="1"/>
    <cellStyle name="Comma [0] 3797" xfId="12045" hidden="1"/>
    <cellStyle name="Comma [0] 3797" xfId="41433" hidden="1"/>
    <cellStyle name="Comma [0] 3798" xfId="11986" hidden="1"/>
    <cellStyle name="Comma [0] 3798" xfId="41374" hidden="1"/>
    <cellStyle name="Comma [0] 3799" xfId="11924" hidden="1"/>
    <cellStyle name="Comma [0] 3799" xfId="41312" hidden="1"/>
    <cellStyle name="Comma [0] 38" xfId="182" hidden="1"/>
    <cellStyle name="Comma [0] 38" xfId="346" hidden="1"/>
    <cellStyle name="Comma [0] 38" xfId="198" hidden="1"/>
    <cellStyle name="Comma [0] 38" xfId="368" hidden="1"/>
    <cellStyle name="Comma [0] 38" xfId="530" hidden="1"/>
    <cellStyle name="Comma [0] 38" xfId="694" hidden="1"/>
    <cellStyle name="Comma [0] 38" xfId="546" hidden="1"/>
    <cellStyle name="Comma [0] 38" xfId="716" hidden="1"/>
    <cellStyle name="Comma [0] 38" xfId="868" hidden="1"/>
    <cellStyle name="Comma [0] 38" xfId="1032" hidden="1"/>
    <cellStyle name="Comma [0] 38" xfId="884" hidden="1"/>
    <cellStyle name="Comma [0] 38" xfId="1054" hidden="1"/>
    <cellStyle name="Comma [0] 38" xfId="1210" hidden="1"/>
    <cellStyle name="Comma [0] 38" xfId="1374" hidden="1"/>
    <cellStyle name="Comma [0] 38" xfId="1226" hidden="1"/>
    <cellStyle name="Comma [0] 38" xfId="1396" hidden="1"/>
    <cellStyle name="Comma [0] 38" xfId="1538" hidden="1"/>
    <cellStyle name="Comma [0] 38" xfId="1702" hidden="1"/>
    <cellStyle name="Comma [0] 38" xfId="1554" hidden="1"/>
    <cellStyle name="Comma [0] 38" xfId="1724" hidden="1"/>
    <cellStyle name="Comma [0] 38" xfId="1866" hidden="1"/>
    <cellStyle name="Comma [0] 38" xfId="2030" hidden="1"/>
    <cellStyle name="Comma [0] 38" xfId="1882" hidden="1"/>
    <cellStyle name="Comma [0] 38" xfId="2052" hidden="1"/>
    <cellStyle name="Comma [0] 38" xfId="2196" hidden="1"/>
    <cellStyle name="Comma [0] 38" xfId="2360" hidden="1"/>
    <cellStyle name="Comma [0] 38" xfId="2213" hidden="1"/>
    <cellStyle name="Comma [0] 38" xfId="2380" hidden="1"/>
    <cellStyle name="Comma [0] 38" xfId="4576" hidden="1"/>
    <cellStyle name="Comma [0] 38" xfId="33964" hidden="1"/>
    <cellStyle name="Comma [0] 38" xfId="61250" hidden="1"/>
    <cellStyle name="Comma [0] 38" xfId="61332" hidden="1"/>
    <cellStyle name="Comma [0] 38" xfId="61416" hidden="1"/>
    <cellStyle name="Comma [0] 38" xfId="61498" hidden="1"/>
    <cellStyle name="Comma [0] 38" xfId="61581" hidden="1"/>
    <cellStyle name="Comma [0] 38" xfId="61663" hidden="1"/>
    <cellStyle name="Comma [0] 38" xfId="61743" hidden="1"/>
    <cellStyle name="Comma [0] 38" xfId="61825" hidden="1"/>
    <cellStyle name="Comma [0] 38" xfId="61907" hidden="1"/>
    <cellStyle name="Comma [0] 38" xfId="61989" hidden="1"/>
    <cellStyle name="Comma [0] 38" xfId="62073" hidden="1"/>
    <cellStyle name="Comma [0] 38" xfId="62155" hidden="1"/>
    <cellStyle name="Comma [0] 38" xfId="62237" hidden="1"/>
    <cellStyle name="Comma [0] 38" xfId="62319" hidden="1"/>
    <cellStyle name="Comma [0] 38" xfId="62399" hidden="1"/>
    <cellStyle name="Comma [0] 38" xfId="62481" hidden="1"/>
    <cellStyle name="Comma [0] 38" xfId="62556" hidden="1"/>
    <cellStyle name="Comma [0] 38" xfId="62638" hidden="1"/>
    <cellStyle name="Comma [0] 38" xfId="62722" hidden="1"/>
    <cellStyle name="Comma [0] 38" xfId="62804" hidden="1"/>
    <cellStyle name="Comma [0] 38" xfId="62886" hidden="1"/>
    <cellStyle name="Comma [0] 38" xfId="62968" hidden="1"/>
    <cellStyle name="Comma [0] 38" xfId="63048" hidden="1"/>
    <cellStyle name="Comma [0] 38" xfId="63130" hidden="1"/>
    <cellStyle name="Comma [0] 380" xfId="5199" hidden="1"/>
    <cellStyle name="Comma [0] 380" xfId="34587" hidden="1"/>
    <cellStyle name="Comma [0] 3800" xfId="12052" hidden="1"/>
    <cellStyle name="Comma [0] 3800" xfId="41440" hidden="1"/>
    <cellStyle name="Comma [0] 3801" xfId="12054" hidden="1"/>
    <cellStyle name="Comma [0] 3801" xfId="41442" hidden="1"/>
    <cellStyle name="Comma [0] 3802" xfId="12018" hidden="1"/>
    <cellStyle name="Comma [0] 3802" xfId="41406" hidden="1"/>
    <cellStyle name="Comma [0] 3803" xfId="12023" hidden="1"/>
    <cellStyle name="Comma [0] 3803" xfId="41411" hidden="1"/>
    <cellStyle name="Comma [0] 3804" xfId="11388" hidden="1"/>
    <cellStyle name="Comma [0] 3804" xfId="40776" hidden="1"/>
    <cellStyle name="Comma [0] 3805" xfId="12007" hidden="1"/>
    <cellStyle name="Comma [0] 3805" xfId="41395" hidden="1"/>
    <cellStyle name="Comma [0] 3806" xfId="11912" hidden="1"/>
    <cellStyle name="Comma [0] 3806" xfId="41300" hidden="1"/>
    <cellStyle name="Comma [0] 3807" xfId="12058" hidden="1"/>
    <cellStyle name="Comma [0] 3807" xfId="41446" hidden="1"/>
    <cellStyle name="Comma [0] 3808" xfId="12005" hidden="1"/>
    <cellStyle name="Comma [0] 3808" xfId="41393" hidden="1"/>
    <cellStyle name="Comma [0] 3809" xfId="11944" hidden="1"/>
    <cellStyle name="Comma [0] 3809" xfId="41332" hidden="1"/>
    <cellStyle name="Comma [0] 381" xfId="5139" hidden="1"/>
    <cellStyle name="Comma [0] 381" xfId="34527" hidden="1"/>
    <cellStyle name="Comma [0] 3810" xfId="12062" hidden="1"/>
    <cellStyle name="Comma [0] 3810" xfId="41450" hidden="1"/>
    <cellStyle name="Comma [0] 3811" xfId="12064" hidden="1"/>
    <cellStyle name="Comma [0] 3811" xfId="41452" hidden="1"/>
    <cellStyle name="Comma [0] 3812" xfId="12032" hidden="1"/>
    <cellStyle name="Comma [0] 3812" xfId="41420" hidden="1"/>
    <cellStyle name="Comma [0] 3813" xfId="12036" hidden="1"/>
    <cellStyle name="Comma [0] 3813" xfId="41424" hidden="1"/>
    <cellStyle name="Comma [0] 3814" xfId="11926" hidden="1"/>
    <cellStyle name="Comma [0] 3814" xfId="41314" hidden="1"/>
    <cellStyle name="Comma [0] 3815" xfId="12024" hidden="1"/>
    <cellStyle name="Comma [0] 3815" xfId="41412" hidden="1"/>
    <cellStyle name="Comma [0] 3816" xfId="11916" hidden="1"/>
    <cellStyle name="Comma [0] 3816" xfId="41304" hidden="1"/>
    <cellStyle name="Comma [0] 3817" xfId="12068" hidden="1"/>
    <cellStyle name="Comma [0] 3817" xfId="41456" hidden="1"/>
    <cellStyle name="Comma [0] 3818" xfId="12022" hidden="1"/>
    <cellStyle name="Comma [0] 3818" xfId="41410" hidden="1"/>
    <cellStyle name="Comma [0] 3819" xfId="11991" hidden="1"/>
    <cellStyle name="Comma [0] 3819" xfId="41379" hidden="1"/>
    <cellStyle name="Comma [0] 382" xfId="5173" hidden="1"/>
    <cellStyle name="Comma [0] 382" xfId="34561" hidden="1"/>
    <cellStyle name="Comma [0] 3820" xfId="12072" hidden="1"/>
    <cellStyle name="Comma [0] 3820" xfId="41460" hidden="1"/>
    <cellStyle name="Comma [0] 3821" xfId="12074" hidden="1"/>
    <cellStyle name="Comma [0] 3821" xfId="41462" hidden="1"/>
    <cellStyle name="Comma [0] 3822" xfId="12060" hidden="1"/>
    <cellStyle name="Comma [0] 3822" xfId="41448" hidden="1"/>
    <cellStyle name="Comma [0] 3823" xfId="12047" hidden="1"/>
    <cellStyle name="Comma [0] 3823" xfId="41435" hidden="1"/>
    <cellStyle name="Comma [0] 3824" xfId="12071" hidden="1"/>
    <cellStyle name="Comma [0] 3824" xfId="41459" hidden="1"/>
    <cellStyle name="Comma [0] 3825" xfId="12037" hidden="1"/>
    <cellStyle name="Comma [0] 3825" xfId="41425" hidden="1"/>
    <cellStyle name="Comma [0] 3826" xfId="12009" hidden="1"/>
    <cellStyle name="Comma [0] 3826" xfId="41397" hidden="1"/>
    <cellStyle name="Comma [0] 3827" xfId="12076" hidden="1"/>
    <cellStyle name="Comma [0] 3827" xfId="41464" hidden="1"/>
    <cellStyle name="Comma [0] 3828" xfId="12033" hidden="1"/>
    <cellStyle name="Comma [0] 3828" xfId="41421" hidden="1"/>
    <cellStyle name="Comma [0] 3829" xfId="12067" hidden="1"/>
    <cellStyle name="Comma [0] 3829" xfId="41455" hidden="1"/>
    <cellStyle name="Comma [0] 383" xfId="5186" hidden="1"/>
    <cellStyle name="Comma [0] 383" xfId="34574" hidden="1"/>
    <cellStyle name="Comma [0] 3830" xfId="12080" hidden="1"/>
    <cellStyle name="Comma [0] 3830" xfId="41468" hidden="1"/>
    <cellStyle name="Comma [0] 3831" xfId="12082" hidden="1"/>
    <cellStyle name="Comma [0] 3831" xfId="41470" hidden="1"/>
    <cellStyle name="Comma [0] 3832" xfId="11950" hidden="1"/>
    <cellStyle name="Comma [0] 3832" xfId="41338" hidden="1"/>
    <cellStyle name="Comma [0] 3833" xfId="12070" hidden="1"/>
    <cellStyle name="Comma [0] 3833" xfId="41458" hidden="1"/>
    <cellStyle name="Comma [0] 3834" xfId="12010" hidden="1"/>
    <cellStyle name="Comma [0] 3834" xfId="41398" hidden="1"/>
    <cellStyle name="Comma [0] 3835" xfId="12044" hidden="1"/>
    <cellStyle name="Comma [0] 3835" xfId="41432" hidden="1"/>
    <cellStyle name="Comma [0] 3836" xfId="12057" hidden="1"/>
    <cellStyle name="Comma [0] 3836" xfId="41445" hidden="1"/>
    <cellStyle name="Comma [0] 3837" xfId="12085" hidden="1"/>
    <cellStyle name="Comma [0] 3837" xfId="41473" hidden="1"/>
    <cellStyle name="Comma [0] 3838" xfId="12048" hidden="1"/>
    <cellStyle name="Comma [0] 3838" xfId="41436" hidden="1"/>
    <cellStyle name="Comma [0] 3839" xfId="12008" hidden="1"/>
    <cellStyle name="Comma [0] 3839" xfId="41396" hidden="1"/>
    <cellStyle name="Comma [0] 384" xfId="5214" hidden="1"/>
    <cellStyle name="Comma [0] 384" xfId="34602" hidden="1"/>
    <cellStyle name="Comma [0] 3840" xfId="12087" hidden="1"/>
    <cellStyle name="Comma [0] 3840" xfId="41475" hidden="1"/>
    <cellStyle name="Comma [0] 3841" xfId="12089" hidden="1"/>
    <cellStyle name="Comma [0] 3841" xfId="41477" hidden="1"/>
    <cellStyle name="Comma [0] 3842" xfId="11442" hidden="1"/>
    <cellStyle name="Comma [0] 3842" xfId="40830" hidden="1"/>
    <cellStyle name="Comma [0] 3843" xfId="11398" hidden="1"/>
    <cellStyle name="Comma [0] 3843" xfId="40786" hidden="1"/>
    <cellStyle name="Comma [0] 3844" xfId="12095" hidden="1"/>
    <cellStyle name="Comma [0] 3844" xfId="41483" hidden="1"/>
    <cellStyle name="Comma [0] 3845" xfId="12101" hidden="1"/>
    <cellStyle name="Comma [0] 3845" xfId="41489" hidden="1"/>
    <cellStyle name="Comma [0] 3846" xfId="12103" hidden="1"/>
    <cellStyle name="Comma [0] 3846" xfId="41491" hidden="1"/>
    <cellStyle name="Comma [0] 3847" xfId="12094" hidden="1"/>
    <cellStyle name="Comma [0] 3847" xfId="41482" hidden="1"/>
    <cellStyle name="Comma [0] 3848" xfId="12099" hidden="1"/>
    <cellStyle name="Comma [0] 3848" xfId="41487" hidden="1"/>
    <cellStyle name="Comma [0] 3849" xfId="12105" hidden="1"/>
    <cellStyle name="Comma [0] 3849" xfId="41493" hidden="1"/>
    <cellStyle name="Comma [0] 385" xfId="5177" hidden="1"/>
    <cellStyle name="Comma [0] 385" xfId="34565" hidden="1"/>
    <cellStyle name="Comma [0] 3850" xfId="12107" hidden="1"/>
    <cellStyle name="Comma [0] 3850" xfId="41495" hidden="1"/>
    <cellStyle name="Comma [0] 3851" xfId="11399" hidden="1"/>
    <cellStyle name="Comma [0] 3851" xfId="40787" hidden="1"/>
    <cellStyle name="Comma [0] 3852" xfId="11377" hidden="1"/>
    <cellStyle name="Comma [0] 3852" xfId="40765" hidden="1"/>
    <cellStyle name="Comma [0] 3853" xfId="12118" hidden="1"/>
    <cellStyle name="Comma [0] 3853" xfId="41506" hidden="1"/>
    <cellStyle name="Comma [0] 3854" xfId="12127" hidden="1"/>
    <cellStyle name="Comma [0] 3854" xfId="41515" hidden="1"/>
    <cellStyle name="Comma [0] 3855" xfId="12138" hidden="1"/>
    <cellStyle name="Comma [0] 3855" xfId="41526" hidden="1"/>
    <cellStyle name="Comma [0] 3856" xfId="12144" hidden="1"/>
    <cellStyle name="Comma [0] 3856" xfId="41532" hidden="1"/>
    <cellStyle name="Comma [0] 3857" xfId="12126" hidden="1"/>
    <cellStyle name="Comma [0] 3857" xfId="41514" hidden="1"/>
    <cellStyle name="Comma [0] 3858" xfId="12136" hidden="1"/>
    <cellStyle name="Comma [0] 3858" xfId="41524" hidden="1"/>
    <cellStyle name="Comma [0] 3859" xfId="12156" hidden="1"/>
    <cellStyle name="Comma [0] 3859" xfId="41544" hidden="1"/>
    <cellStyle name="Comma [0] 386" xfId="5137" hidden="1"/>
    <cellStyle name="Comma [0] 386" xfId="34525" hidden="1"/>
    <cellStyle name="Comma [0] 3860" xfId="12158" hidden="1"/>
    <cellStyle name="Comma [0] 3860" xfId="41546" hidden="1"/>
    <cellStyle name="Comma [0] 3861" xfId="12109" hidden="1"/>
    <cellStyle name="Comma [0] 3861" xfId="41497" hidden="1"/>
    <cellStyle name="Comma [0] 3862" xfId="11365" hidden="1"/>
    <cellStyle name="Comma [0] 3862" xfId="40753" hidden="1"/>
    <cellStyle name="Comma [0] 3863" xfId="12112" hidden="1"/>
    <cellStyle name="Comma [0] 3863" xfId="41500" hidden="1"/>
    <cellStyle name="Comma [0] 3864" xfId="11376" hidden="1"/>
    <cellStyle name="Comma [0] 3864" xfId="40764" hidden="1"/>
    <cellStyle name="Comma [0] 3865" xfId="11375" hidden="1"/>
    <cellStyle name="Comma [0] 3865" xfId="40763" hidden="1"/>
    <cellStyle name="Comma [0] 3866" xfId="12163" hidden="1"/>
    <cellStyle name="Comma [0] 3866" xfId="41551" hidden="1"/>
    <cellStyle name="Comma [0] 3867" xfId="11451" hidden="1"/>
    <cellStyle name="Comma [0] 3867" xfId="40839" hidden="1"/>
    <cellStyle name="Comma [0] 3868" xfId="11652" hidden="1"/>
    <cellStyle name="Comma [0] 3868" xfId="41040" hidden="1"/>
    <cellStyle name="Comma [0] 3869" xfId="12175" hidden="1"/>
    <cellStyle name="Comma [0] 3869" xfId="41563" hidden="1"/>
    <cellStyle name="Comma [0] 387" xfId="5216" hidden="1"/>
    <cellStyle name="Comma [0] 387" xfId="34604" hidden="1"/>
    <cellStyle name="Comma [0] 3870" xfId="12177" hidden="1"/>
    <cellStyle name="Comma [0] 3870" xfId="41565" hidden="1"/>
    <cellStyle name="Comma [0] 3871" xfId="12166" hidden="1"/>
    <cellStyle name="Comma [0] 3871" xfId="41554" hidden="1"/>
    <cellStyle name="Comma [0] 3872" xfId="12174" hidden="1"/>
    <cellStyle name="Comma [0] 3872" xfId="41562" hidden="1"/>
    <cellStyle name="Comma [0] 3873" xfId="11661" hidden="1"/>
    <cellStyle name="Comma [0] 3873" xfId="41049" hidden="1"/>
    <cellStyle name="Comma [0] 3874" xfId="12160" hidden="1"/>
    <cellStyle name="Comma [0] 3874" xfId="41548" hidden="1"/>
    <cellStyle name="Comma [0] 3875" xfId="12193" hidden="1"/>
    <cellStyle name="Comma [0] 3875" xfId="41581" hidden="1"/>
    <cellStyle name="Comma [0] 3876" xfId="12201" hidden="1"/>
    <cellStyle name="Comma [0] 3876" xfId="41589" hidden="1"/>
    <cellStyle name="Comma [0] 3877" xfId="12110" hidden="1"/>
    <cellStyle name="Comma [0] 3877" xfId="41498" hidden="1"/>
    <cellStyle name="Comma [0] 3878" xfId="12189" hidden="1"/>
    <cellStyle name="Comma [0] 3878" xfId="41577" hidden="1"/>
    <cellStyle name="Comma [0] 3879" xfId="12210" hidden="1"/>
    <cellStyle name="Comma [0] 3879" xfId="41598" hidden="1"/>
    <cellStyle name="Comma [0] 388" xfId="5218" hidden="1"/>
    <cellStyle name="Comma [0] 388" xfId="34606" hidden="1"/>
    <cellStyle name="Comma [0] 3880" xfId="12212" hidden="1"/>
    <cellStyle name="Comma [0] 3880" xfId="41600" hidden="1"/>
    <cellStyle name="Comma [0] 3881" xfId="12171" hidden="1"/>
    <cellStyle name="Comma [0] 3881" xfId="41559" hidden="1"/>
    <cellStyle name="Comma [0] 3882" xfId="12116" hidden="1"/>
    <cellStyle name="Comma [0] 3882" xfId="41504" hidden="1"/>
    <cellStyle name="Comma [0] 3883" xfId="12169" hidden="1"/>
    <cellStyle name="Comma [0] 3883" xfId="41557" hidden="1"/>
    <cellStyle name="Comma [0] 3884" xfId="12153" hidden="1"/>
    <cellStyle name="Comma [0] 3884" xfId="41541" hidden="1"/>
    <cellStyle name="Comma [0] 3885" xfId="12149" hidden="1"/>
    <cellStyle name="Comma [0] 3885" xfId="41537" hidden="1"/>
    <cellStyle name="Comma [0] 3886" xfId="12220" hidden="1"/>
    <cellStyle name="Comma [0] 3886" xfId="41608" hidden="1"/>
    <cellStyle name="Comma [0] 3887" xfId="12092" hidden="1"/>
    <cellStyle name="Comma [0] 3887" xfId="41480" hidden="1"/>
    <cellStyle name="Comma [0] 3888" xfId="11400" hidden="1"/>
    <cellStyle name="Comma [0] 3888" xfId="40788" hidden="1"/>
    <cellStyle name="Comma [0] 3889" xfId="12228" hidden="1"/>
    <cellStyle name="Comma [0] 3889" xfId="41616" hidden="1"/>
    <cellStyle name="Comma [0] 389" xfId="3626" hidden="1"/>
    <cellStyle name="Comma [0] 389" xfId="33015" hidden="1"/>
    <cellStyle name="Comma [0] 3890" xfId="12230" hidden="1"/>
    <cellStyle name="Comma [0] 3890" xfId="41618" hidden="1"/>
    <cellStyle name="Comma [0] 3891" xfId="12179" hidden="1"/>
    <cellStyle name="Comma [0] 3891" xfId="41567" hidden="1"/>
    <cellStyle name="Comma [0] 3892" xfId="12155" hidden="1"/>
    <cellStyle name="Comma [0] 3892" xfId="41543" hidden="1"/>
    <cellStyle name="Comma [0] 3893" xfId="12190" hidden="1"/>
    <cellStyle name="Comma [0] 3893" xfId="41578" hidden="1"/>
    <cellStyle name="Comma [0] 3894" xfId="12122" hidden="1"/>
    <cellStyle name="Comma [0] 3894" xfId="41510" hidden="1"/>
    <cellStyle name="Comma [0] 3895" xfId="12192" hidden="1"/>
    <cellStyle name="Comma [0] 3895" xfId="41580" hidden="1"/>
    <cellStyle name="Comma [0] 3896" xfId="12237" hidden="1"/>
    <cellStyle name="Comma [0] 3896" xfId="41625" hidden="1"/>
    <cellStyle name="Comma [0] 3897" xfId="12180" hidden="1"/>
    <cellStyle name="Comma [0] 3897" xfId="41568" hidden="1"/>
    <cellStyle name="Comma [0] 3898" xfId="12137" hidden="1"/>
    <cellStyle name="Comma [0] 3898" xfId="41525" hidden="1"/>
    <cellStyle name="Comma [0] 3899" xfId="12243" hidden="1"/>
    <cellStyle name="Comma [0] 3899" xfId="41631" hidden="1"/>
    <cellStyle name="Comma [0] 39" xfId="184" hidden="1"/>
    <cellStyle name="Comma [0] 39" xfId="348" hidden="1"/>
    <cellStyle name="Comma [0] 39" xfId="195" hidden="1"/>
    <cellStyle name="Comma [0] 39" xfId="370" hidden="1"/>
    <cellStyle name="Comma [0] 39" xfId="532" hidden="1"/>
    <cellStyle name="Comma [0] 39" xfId="696" hidden="1"/>
    <cellStyle name="Comma [0] 39" xfId="543" hidden="1"/>
    <cellStyle name="Comma [0] 39" xfId="718" hidden="1"/>
    <cellStyle name="Comma [0] 39" xfId="870" hidden="1"/>
    <cellStyle name="Comma [0] 39" xfId="1034" hidden="1"/>
    <cellStyle name="Comma [0] 39" xfId="881" hidden="1"/>
    <cellStyle name="Comma [0] 39" xfId="1056" hidden="1"/>
    <cellStyle name="Comma [0] 39" xfId="1212" hidden="1"/>
    <cellStyle name="Comma [0] 39" xfId="1376" hidden="1"/>
    <cellStyle name="Comma [0] 39" xfId="1223" hidden="1"/>
    <cellStyle name="Comma [0] 39" xfId="1398" hidden="1"/>
    <cellStyle name="Comma [0] 39" xfId="1540" hidden="1"/>
    <cellStyle name="Comma [0] 39" xfId="1704" hidden="1"/>
    <cellStyle name="Comma [0] 39" xfId="1551" hidden="1"/>
    <cellStyle name="Comma [0] 39" xfId="1726" hidden="1"/>
    <cellStyle name="Comma [0] 39" xfId="1868" hidden="1"/>
    <cellStyle name="Comma [0] 39" xfId="2032" hidden="1"/>
    <cellStyle name="Comma [0] 39" xfId="1879" hidden="1"/>
    <cellStyle name="Comma [0] 39" xfId="2054" hidden="1"/>
    <cellStyle name="Comma [0] 39" xfId="2199" hidden="1"/>
    <cellStyle name="Comma [0] 39" xfId="2362" hidden="1"/>
    <cellStyle name="Comma [0] 39" xfId="2211" hidden="1"/>
    <cellStyle name="Comma [0] 39" xfId="2382" hidden="1"/>
    <cellStyle name="Comma [0] 39" xfId="4583" hidden="1"/>
    <cellStyle name="Comma [0] 39" xfId="33971" hidden="1"/>
    <cellStyle name="Comma [0] 39" xfId="61252" hidden="1"/>
    <cellStyle name="Comma [0] 39" xfId="61334" hidden="1"/>
    <cellStyle name="Comma [0] 39" xfId="61418" hidden="1"/>
    <cellStyle name="Comma [0] 39" xfId="61500" hidden="1"/>
    <cellStyle name="Comma [0] 39" xfId="61583" hidden="1"/>
    <cellStyle name="Comma [0] 39" xfId="61665" hidden="1"/>
    <cellStyle name="Comma [0] 39" xfId="61745" hidden="1"/>
    <cellStyle name="Comma [0] 39" xfId="61827" hidden="1"/>
    <cellStyle name="Comma [0] 39" xfId="61909" hidden="1"/>
    <cellStyle name="Comma [0] 39" xfId="61991" hidden="1"/>
    <cellStyle name="Comma [0] 39" xfId="62075" hidden="1"/>
    <cellStyle name="Comma [0] 39" xfId="62157" hidden="1"/>
    <cellStyle name="Comma [0] 39" xfId="62239" hidden="1"/>
    <cellStyle name="Comma [0] 39" xfId="62321" hidden="1"/>
    <cellStyle name="Comma [0] 39" xfId="62401" hidden="1"/>
    <cellStyle name="Comma [0] 39" xfId="62483" hidden="1"/>
    <cellStyle name="Comma [0] 39" xfId="62558" hidden="1"/>
    <cellStyle name="Comma [0] 39" xfId="62640" hidden="1"/>
    <cellStyle name="Comma [0] 39" xfId="62724" hidden="1"/>
    <cellStyle name="Comma [0] 39" xfId="62806" hidden="1"/>
    <cellStyle name="Comma [0] 39" xfId="62888" hidden="1"/>
    <cellStyle name="Comma [0] 39" xfId="62970" hidden="1"/>
    <cellStyle name="Comma [0] 39" xfId="63050" hidden="1"/>
    <cellStyle name="Comma [0] 39" xfId="63132" hidden="1"/>
    <cellStyle name="Comma [0] 390" xfId="3641" hidden="1"/>
    <cellStyle name="Comma [0] 390" xfId="33030" hidden="1"/>
    <cellStyle name="Comma [0] 3900" xfId="12245" hidden="1"/>
    <cellStyle name="Comma [0] 3900" xfId="41633" hidden="1"/>
    <cellStyle name="Comma [0] 3901" xfId="12198" hidden="1"/>
    <cellStyle name="Comma [0] 3901" xfId="41586" hidden="1"/>
    <cellStyle name="Comma [0] 3902" xfId="12204" hidden="1"/>
    <cellStyle name="Comma [0] 3902" xfId="41592" hidden="1"/>
    <cellStyle name="Comma [0] 3903" xfId="12091" hidden="1"/>
    <cellStyle name="Comma [0] 3903" xfId="41479" hidden="1"/>
    <cellStyle name="Comma [0] 3904" xfId="12154" hidden="1"/>
    <cellStyle name="Comma [0] 3904" xfId="41542" hidden="1"/>
    <cellStyle name="Comma [0] 3905" xfId="12162" hidden="1"/>
    <cellStyle name="Comma [0] 3905" xfId="41550" hidden="1"/>
    <cellStyle name="Comma [0] 3906" xfId="12251" hidden="1"/>
    <cellStyle name="Comma [0] 3906" xfId="41639" hidden="1"/>
    <cellStyle name="Comma [0] 3907" xfId="12165" hidden="1"/>
    <cellStyle name="Comma [0] 3907" xfId="41553" hidden="1"/>
    <cellStyle name="Comma [0] 3908" xfId="12125" hidden="1"/>
    <cellStyle name="Comma [0] 3908" xfId="41513" hidden="1"/>
    <cellStyle name="Comma [0] 3909" xfId="12256" hidden="1"/>
    <cellStyle name="Comma [0] 3909" xfId="41644" hidden="1"/>
    <cellStyle name="Comma [0] 391" xfId="3645" hidden="1"/>
    <cellStyle name="Comma [0] 391" xfId="33034" hidden="1"/>
    <cellStyle name="Comma [0] 3910" xfId="12258" hidden="1"/>
    <cellStyle name="Comma [0] 3910" xfId="41646" hidden="1"/>
    <cellStyle name="Comma [0] 3911" xfId="12217" hidden="1"/>
    <cellStyle name="Comma [0] 3911" xfId="41605" hidden="1"/>
    <cellStyle name="Comma [0] 3912" xfId="12223" hidden="1"/>
    <cellStyle name="Comma [0] 3912" xfId="41611" hidden="1"/>
    <cellStyle name="Comma [0] 3913" xfId="12124" hidden="1"/>
    <cellStyle name="Comma [0] 3913" xfId="41512" hidden="1"/>
    <cellStyle name="Comma [0] 3914" xfId="12205" hidden="1"/>
    <cellStyle name="Comma [0] 3914" xfId="41593" hidden="1"/>
    <cellStyle name="Comma [0] 3915" xfId="12184" hidden="1"/>
    <cellStyle name="Comma [0] 3915" xfId="41572" hidden="1"/>
    <cellStyle name="Comma [0] 3916" xfId="12262" hidden="1"/>
    <cellStyle name="Comma [0] 3916" xfId="41650" hidden="1"/>
    <cellStyle name="Comma [0] 3917" xfId="12203" hidden="1"/>
    <cellStyle name="Comma [0] 3917" xfId="41591" hidden="1"/>
    <cellStyle name="Comma [0] 3918" xfId="12141" hidden="1"/>
    <cellStyle name="Comma [0] 3918" xfId="41529" hidden="1"/>
    <cellStyle name="Comma [0] 3919" xfId="12269" hidden="1"/>
    <cellStyle name="Comma [0] 3919" xfId="41657" hidden="1"/>
    <cellStyle name="Comma [0] 392" xfId="5223" hidden="1"/>
    <cellStyle name="Comma [0] 392" xfId="34611" hidden="1"/>
    <cellStyle name="Comma [0] 3920" xfId="12271" hidden="1"/>
    <cellStyle name="Comma [0] 3920" xfId="41659" hidden="1"/>
    <cellStyle name="Comma [0] 3921" xfId="12235" hidden="1"/>
    <cellStyle name="Comma [0] 3921" xfId="41623" hidden="1"/>
    <cellStyle name="Comma [0] 3922" xfId="12240" hidden="1"/>
    <cellStyle name="Comma [0] 3922" xfId="41628" hidden="1"/>
    <cellStyle name="Comma [0] 3923" xfId="11670" hidden="1"/>
    <cellStyle name="Comma [0] 3923" xfId="41058" hidden="1"/>
    <cellStyle name="Comma [0] 3924" xfId="12224" hidden="1"/>
    <cellStyle name="Comma [0] 3924" xfId="41612" hidden="1"/>
    <cellStyle name="Comma [0] 3925" xfId="12129" hidden="1"/>
    <cellStyle name="Comma [0] 3925" xfId="41517" hidden="1"/>
    <cellStyle name="Comma [0] 3926" xfId="12275" hidden="1"/>
    <cellStyle name="Comma [0] 3926" xfId="41663" hidden="1"/>
    <cellStyle name="Comma [0] 3927" xfId="12222" hidden="1"/>
    <cellStyle name="Comma [0] 3927" xfId="41610" hidden="1"/>
    <cellStyle name="Comma [0] 3928" xfId="12161" hidden="1"/>
    <cellStyle name="Comma [0] 3928" xfId="41549" hidden="1"/>
    <cellStyle name="Comma [0] 3929" xfId="12279" hidden="1"/>
    <cellStyle name="Comma [0] 3929" xfId="41667" hidden="1"/>
    <cellStyle name="Comma [0] 393" xfId="5225" hidden="1"/>
    <cellStyle name="Comma [0] 393" xfId="34613" hidden="1"/>
    <cellStyle name="Comma [0] 3930" xfId="12281" hidden="1"/>
    <cellStyle name="Comma [0] 3930" xfId="41669" hidden="1"/>
    <cellStyle name="Comma [0] 3931" xfId="12249" hidden="1"/>
    <cellStyle name="Comma [0] 3931" xfId="41637" hidden="1"/>
    <cellStyle name="Comma [0] 3932" xfId="12253" hidden="1"/>
    <cellStyle name="Comma [0] 3932" xfId="41641" hidden="1"/>
    <cellStyle name="Comma [0] 3933" xfId="12143" hidden="1"/>
    <cellStyle name="Comma [0] 3933" xfId="41531" hidden="1"/>
    <cellStyle name="Comma [0] 3934" xfId="12241" hidden="1"/>
    <cellStyle name="Comma [0] 3934" xfId="41629" hidden="1"/>
    <cellStyle name="Comma [0] 3935" xfId="12133" hidden="1"/>
    <cellStyle name="Comma [0] 3935" xfId="41521" hidden="1"/>
    <cellStyle name="Comma [0] 3936" xfId="12285" hidden="1"/>
    <cellStyle name="Comma [0] 3936" xfId="41673" hidden="1"/>
    <cellStyle name="Comma [0] 3937" xfId="12239" hidden="1"/>
    <cellStyle name="Comma [0] 3937" xfId="41627" hidden="1"/>
    <cellStyle name="Comma [0] 3938" xfId="12208" hidden="1"/>
    <cellStyle name="Comma [0] 3938" xfId="41596" hidden="1"/>
    <cellStyle name="Comma [0] 3939" xfId="12289" hidden="1"/>
    <cellStyle name="Comma [0] 3939" xfId="41677" hidden="1"/>
    <cellStyle name="Comma [0] 394" xfId="3640" hidden="1"/>
    <cellStyle name="Comma [0] 394" xfId="33029" hidden="1"/>
    <cellStyle name="Comma [0] 3940" xfId="12291" hidden="1"/>
    <cellStyle name="Comma [0] 3940" xfId="41679" hidden="1"/>
    <cellStyle name="Comma [0] 3941" xfId="12277" hidden="1"/>
    <cellStyle name="Comma [0] 3941" xfId="41665" hidden="1"/>
    <cellStyle name="Comma [0] 3942" xfId="12264" hidden="1"/>
    <cellStyle name="Comma [0] 3942" xfId="41652" hidden="1"/>
    <cellStyle name="Comma [0] 3943" xfId="12288" hidden="1"/>
    <cellStyle name="Comma [0] 3943" xfId="41676" hidden="1"/>
    <cellStyle name="Comma [0] 3944" xfId="12254" hidden="1"/>
    <cellStyle name="Comma [0] 3944" xfId="41642" hidden="1"/>
    <cellStyle name="Comma [0] 3945" xfId="12226" hidden="1"/>
    <cellStyle name="Comma [0] 3945" xfId="41614" hidden="1"/>
    <cellStyle name="Comma [0] 3946" xfId="12293" hidden="1"/>
    <cellStyle name="Comma [0] 3946" xfId="41681" hidden="1"/>
    <cellStyle name="Comma [0] 3947" xfId="12250" hidden="1"/>
    <cellStyle name="Comma [0] 3947" xfId="41638" hidden="1"/>
    <cellStyle name="Comma [0] 3948" xfId="12284" hidden="1"/>
    <cellStyle name="Comma [0] 3948" xfId="41672" hidden="1"/>
    <cellStyle name="Comma [0] 3949" xfId="12297" hidden="1"/>
    <cellStyle name="Comma [0] 3949" xfId="41685" hidden="1"/>
    <cellStyle name="Comma [0] 395" xfId="5221" hidden="1"/>
    <cellStyle name="Comma [0] 395" xfId="34609" hidden="1"/>
    <cellStyle name="Comma [0] 3950" xfId="12299" hidden="1"/>
    <cellStyle name="Comma [0] 3950" xfId="41687" hidden="1"/>
    <cellStyle name="Comma [0] 3951" xfId="12167" hidden="1"/>
    <cellStyle name="Comma [0] 3951" xfId="41555" hidden="1"/>
    <cellStyle name="Comma [0] 3952" xfId="12287" hidden="1"/>
    <cellStyle name="Comma [0] 3952" xfId="41675" hidden="1"/>
    <cellStyle name="Comma [0] 3953" xfId="12227" hidden="1"/>
    <cellStyle name="Comma [0] 3953" xfId="41615" hidden="1"/>
    <cellStyle name="Comma [0] 3954" xfId="12261" hidden="1"/>
    <cellStyle name="Comma [0] 3954" xfId="41649" hidden="1"/>
    <cellStyle name="Comma [0] 3955" xfId="12274" hidden="1"/>
    <cellStyle name="Comma [0] 3955" xfId="41662" hidden="1"/>
    <cellStyle name="Comma [0] 3956" xfId="12302" hidden="1"/>
    <cellStyle name="Comma [0] 3956" xfId="41690" hidden="1"/>
    <cellStyle name="Comma [0] 3957" xfId="12265" hidden="1"/>
    <cellStyle name="Comma [0] 3957" xfId="41653" hidden="1"/>
    <cellStyle name="Comma [0] 3958" xfId="12225" hidden="1"/>
    <cellStyle name="Comma [0] 3958" xfId="41613" hidden="1"/>
    <cellStyle name="Comma [0] 3959" xfId="12304" hidden="1"/>
    <cellStyle name="Comma [0] 3959" xfId="41692" hidden="1"/>
    <cellStyle name="Comma [0] 396" xfId="5227" hidden="1"/>
    <cellStyle name="Comma [0] 396" xfId="34615" hidden="1"/>
    <cellStyle name="Comma [0] 3960" xfId="12306" hidden="1"/>
    <cellStyle name="Comma [0] 3960" xfId="41694" hidden="1"/>
    <cellStyle name="Comma [0] 3961" xfId="12308" hidden="1"/>
    <cellStyle name="Comma [0] 3961" xfId="41696" hidden="1"/>
    <cellStyle name="Comma [0] 3962" xfId="12311" hidden="1"/>
    <cellStyle name="Comma [0] 3962" xfId="41699" hidden="1"/>
    <cellStyle name="Comma [0] 3963" xfId="12312" hidden="1"/>
    <cellStyle name="Comma [0] 3963" xfId="41700" hidden="1"/>
    <cellStyle name="Comma [0] 3964" xfId="12330" hidden="1"/>
    <cellStyle name="Comma [0] 3964" xfId="41718" hidden="1"/>
    <cellStyle name="Comma [0] 3965" xfId="12337" hidden="1"/>
    <cellStyle name="Comma [0] 3965" xfId="41725" hidden="1"/>
    <cellStyle name="Comma [0] 3966" xfId="12343" hidden="1"/>
    <cellStyle name="Comma [0] 3966" xfId="41731" hidden="1"/>
    <cellStyle name="Comma [0] 3967" xfId="12345" hidden="1"/>
    <cellStyle name="Comma [0] 3967" xfId="41733" hidden="1"/>
    <cellStyle name="Comma [0] 3968" xfId="12336" hidden="1"/>
    <cellStyle name="Comma [0] 3968" xfId="41724" hidden="1"/>
    <cellStyle name="Comma [0] 3969" xfId="12341" hidden="1"/>
    <cellStyle name="Comma [0] 3969" xfId="41729" hidden="1"/>
    <cellStyle name="Comma [0] 397" xfId="5229" hidden="1"/>
    <cellStyle name="Comma [0] 397" xfId="34617" hidden="1"/>
    <cellStyle name="Comma [0] 3970" xfId="12347" hidden="1"/>
    <cellStyle name="Comma [0] 3970" xfId="41735" hidden="1"/>
    <cellStyle name="Comma [0] 3971" xfId="12349" hidden="1"/>
    <cellStyle name="Comma [0] 3971" xfId="41737" hidden="1"/>
    <cellStyle name="Comma [0] 3972" xfId="12327" hidden="1"/>
    <cellStyle name="Comma [0] 3972" xfId="41715" hidden="1"/>
    <cellStyle name="Comma [0] 3973" xfId="12316" hidden="1"/>
    <cellStyle name="Comma [0] 3973" xfId="41704" hidden="1"/>
    <cellStyle name="Comma [0] 3974" xfId="12360" hidden="1"/>
    <cellStyle name="Comma [0] 3974" xfId="41748" hidden="1"/>
    <cellStyle name="Comma [0] 3975" xfId="12369" hidden="1"/>
    <cellStyle name="Comma [0] 3975" xfId="41757" hidden="1"/>
    <cellStyle name="Comma [0] 3976" xfId="12380" hidden="1"/>
    <cellStyle name="Comma [0] 3976" xfId="41768" hidden="1"/>
    <cellStyle name="Comma [0] 3977" xfId="12386" hidden="1"/>
    <cellStyle name="Comma [0] 3977" xfId="41774" hidden="1"/>
    <cellStyle name="Comma [0] 3978" xfId="12368" hidden="1"/>
    <cellStyle name="Comma [0] 3978" xfId="41756" hidden="1"/>
    <cellStyle name="Comma [0] 3979" xfId="12378" hidden="1"/>
    <cellStyle name="Comma [0] 3979" xfId="41766" hidden="1"/>
    <cellStyle name="Comma [0] 398" xfId="3634" hidden="1"/>
    <cellStyle name="Comma [0] 398" xfId="33023" hidden="1"/>
    <cellStyle name="Comma [0] 3980" xfId="12398" hidden="1"/>
    <cellStyle name="Comma [0] 3980" xfId="41786" hidden="1"/>
    <cellStyle name="Comma [0] 3981" xfId="12400" hidden="1"/>
    <cellStyle name="Comma [0] 3981" xfId="41788" hidden="1"/>
    <cellStyle name="Comma [0] 3982" xfId="12351" hidden="1"/>
    <cellStyle name="Comma [0] 3982" xfId="41739" hidden="1"/>
    <cellStyle name="Comma [0] 3983" xfId="12319" hidden="1"/>
    <cellStyle name="Comma [0] 3983" xfId="41707" hidden="1"/>
    <cellStyle name="Comma [0] 3984" xfId="12354" hidden="1"/>
    <cellStyle name="Comma [0] 3984" xfId="41742" hidden="1"/>
    <cellStyle name="Comma [0] 3985" xfId="12324" hidden="1"/>
    <cellStyle name="Comma [0] 3985" xfId="41712" hidden="1"/>
    <cellStyle name="Comma [0] 3986" xfId="12326" hidden="1"/>
    <cellStyle name="Comma [0] 3986" xfId="41714" hidden="1"/>
    <cellStyle name="Comma [0] 3987" xfId="12405" hidden="1"/>
    <cellStyle name="Comma [0] 3987" xfId="41793" hidden="1"/>
    <cellStyle name="Comma [0] 3988" xfId="12315" hidden="1"/>
    <cellStyle name="Comma [0] 3988" xfId="41703" hidden="1"/>
    <cellStyle name="Comma [0] 3989" xfId="12323" hidden="1"/>
    <cellStyle name="Comma [0] 3989" xfId="41711" hidden="1"/>
    <cellStyle name="Comma [0] 399" xfId="4355" hidden="1"/>
    <cellStyle name="Comma [0] 399" xfId="33744" hidden="1"/>
    <cellStyle name="Comma [0] 3990" xfId="12417" hidden="1"/>
    <cellStyle name="Comma [0] 3990" xfId="41805" hidden="1"/>
    <cellStyle name="Comma [0] 3991" xfId="12419" hidden="1"/>
    <cellStyle name="Comma [0] 3991" xfId="41807" hidden="1"/>
    <cellStyle name="Comma [0] 3992" xfId="12408" hidden="1"/>
    <cellStyle name="Comma [0] 3992" xfId="41796" hidden="1"/>
    <cellStyle name="Comma [0] 3993" xfId="12416" hidden="1"/>
    <cellStyle name="Comma [0] 3993" xfId="41804" hidden="1"/>
    <cellStyle name="Comma [0] 3994" xfId="12321" hidden="1"/>
    <cellStyle name="Comma [0] 3994" xfId="41709" hidden="1"/>
    <cellStyle name="Comma [0] 3995" xfId="12402" hidden="1"/>
    <cellStyle name="Comma [0] 3995" xfId="41790" hidden="1"/>
    <cellStyle name="Comma [0] 3996" xfId="12435" hidden="1"/>
    <cellStyle name="Comma [0] 3996" xfId="41823" hidden="1"/>
    <cellStyle name="Comma [0] 3997" xfId="12443" hidden="1"/>
    <cellStyle name="Comma [0] 3997" xfId="41831" hidden="1"/>
    <cellStyle name="Comma [0] 3998" xfId="12352" hidden="1"/>
    <cellStyle name="Comma [0] 3998" xfId="41740" hidden="1"/>
    <cellStyle name="Comma [0] 3999" xfId="12431" hidden="1"/>
    <cellStyle name="Comma [0] 3999" xfId="41819" hidden="1"/>
    <cellStyle name="Comma [0] 4" xfId="113" hidden="1"/>
    <cellStyle name="Comma [0] 4" xfId="278" hidden="1"/>
    <cellStyle name="Comma [0] 4" xfId="266" hidden="1"/>
    <cellStyle name="Comma [0] 4" xfId="102" hidden="1"/>
    <cellStyle name="Comma [0] 4" xfId="461" hidden="1"/>
    <cellStyle name="Comma [0] 4" xfId="626" hidden="1"/>
    <cellStyle name="Comma [0] 4" xfId="614" hidden="1"/>
    <cellStyle name="Comma [0] 4" xfId="450" hidden="1"/>
    <cellStyle name="Comma [0] 4" xfId="799" hidden="1"/>
    <cellStyle name="Comma [0] 4" xfId="964" hidden="1"/>
    <cellStyle name="Comma [0] 4" xfId="952" hidden="1"/>
    <cellStyle name="Comma [0] 4" xfId="788" hidden="1"/>
    <cellStyle name="Comma [0] 4" xfId="1141" hidden="1"/>
    <cellStyle name="Comma [0] 4" xfId="1306" hidden="1"/>
    <cellStyle name="Comma [0] 4" xfId="1294" hidden="1"/>
    <cellStyle name="Comma [0] 4" xfId="1130" hidden="1"/>
    <cellStyle name="Comma [0] 4" xfId="1469" hidden="1"/>
    <cellStyle name="Comma [0] 4" xfId="1634" hidden="1"/>
    <cellStyle name="Comma [0] 4" xfId="1622" hidden="1"/>
    <cellStyle name="Comma [0] 4" xfId="1458" hidden="1"/>
    <cellStyle name="Comma [0] 4" xfId="1797" hidden="1"/>
    <cellStyle name="Comma [0] 4" xfId="1962" hidden="1"/>
    <cellStyle name="Comma [0] 4" xfId="1950" hidden="1"/>
    <cellStyle name="Comma [0] 4" xfId="1786" hidden="1"/>
    <cellStyle name="Comma [0] 4" xfId="2128" hidden="1"/>
    <cellStyle name="Comma [0] 4" xfId="2292" hidden="1"/>
    <cellStyle name="Comma [0] 4" xfId="2281" hidden="1"/>
    <cellStyle name="Comma [0] 4" xfId="2117" hidden="1"/>
    <cellStyle name="Comma [0] 4" xfId="4456" hidden="1"/>
    <cellStyle name="Comma [0] 4" xfId="33845" hidden="1"/>
    <cellStyle name="Comma [0] 4" xfId="61182" hidden="1"/>
    <cellStyle name="Comma [0] 4" xfId="61264" hidden="1"/>
    <cellStyle name="Comma [0] 4" xfId="61348" hidden="1"/>
    <cellStyle name="Comma [0] 4" xfId="61430" hidden="1"/>
    <cellStyle name="Comma [0] 4" xfId="61513" hidden="1"/>
    <cellStyle name="Comma [0] 4" xfId="61595" hidden="1"/>
    <cellStyle name="Comma [0] 4" xfId="61675" hidden="1"/>
    <cellStyle name="Comma [0] 4" xfId="61757" hidden="1"/>
    <cellStyle name="Comma [0] 4" xfId="61839" hidden="1"/>
    <cellStyle name="Comma [0] 4" xfId="61921" hidden="1"/>
    <cellStyle name="Comma [0] 4" xfId="62005" hidden="1"/>
    <cellStyle name="Comma [0] 4" xfId="62087" hidden="1"/>
    <cellStyle name="Comma [0] 4" xfId="62169" hidden="1"/>
    <cellStyle name="Comma [0] 4" xfId="62251" hidden="1"/>
    <cellStyle name="Comma [0] 4" xfId="62331" hidden="1"/>
    <cellStyle name="Comma [0] 4" xfId="62413" hidden="1"/>
    <cellStyle name="Comma [0] 4" xfId="61172" hidden="1"/>
    <cellStyle name="Comma [0] 4" xfId="62570" hidden="1"/>
    <cellStyle name="Comma [0] 4" xfId="62654" hidden="1"/>
    <cellStyle name="Comma [0] 4" xfId="62736" hidden="1"/>
    <cellStyle name="Comma [0] 4" xfId="62818" hidden="1"/>
    <cellStyle name="Comma [0] 4" xfId="62900" hidden="1"/>
    <cellStyle name="Comma [0] 4" xfId="62980" hidden="1"/>
    <cellStyle name="Comma [0] 4" xfId="63062" hidden="1"/>
    <cellStyle name="Comma [0] 40" xfId="186" hidden="1"/>
    <cellStyle name="Comma [0] 40" xfId="350" hidden="1"/>
    <cellStyle name="Comma [0] 40" xfId="193" hidden="1"/>
    <cellStyle name="Comma [0] 40" xfId="372" hidden="1"/>
    <cellStyle name="Comma [0] 40" xfId="534" hidden="1"/>
    <cellStyle name="Comma [0] 40" xfId="698" hidden="1"/>
    <cellStyle name="Comma [0] 40" xfId="541" hidden="1"/>
    <cellStyle name="Comma [0] 40" xfId="720" hidden="1"/>
    <cellStyle name="Comma [0] 40" xfId="872" hidden="1"/>
    <cellStyle name="Comma [0] 40" xfId="1036" hidden="1"/>
    <cellStyle name="Comma [0] 40" xfId="879" hidden="1"/>
    <cellStyle name="Comma [0] 40" xfId="1058" hidden="1"/>
    <cellStyle name="Comma [0] 40" xfId="1214" hidden="1"/>
    <cellStyle name="Comma [0] 40" xfId="1378" hidden="1"/>
    <cellStyle name="Comma [0] 40" xfId="1221" hidden="1"/>
    <cellStyle name="Comma [0] 40" xfId="1400" hidden="1"/>
    <cellStyle name="Comma [0] 40" xfId="1542" hidden="1"/>
    <cellStyle name="Comma [0] 40" xfId="1706" hidden="1"/>
    <cellStyle name="Comma [0] 40" xfId="1549" hidden="1"/>
    <cellStyle name="Comma [0] 40" xfId="1728" hidden="1"/>
    <cellStyle name="Comma [0] 40" xfId="1870" hidden="1"/>
    <cellStyle name="Comma [0] 40" xfId="2034" hidden="1"/>
    <cellStyle name="Comma [0] 40" xfId="1877" hidden="1"/>
    <cellStyle name="Comma [0] 40" xfId="2056" hidden="1"/>
    <cellStyle name="Comma [0] 40" xfId="2201" hidden="1"/>
    <cellStyle name="Comma [0] 40" xfId="2364" hidden="1"/>
    <cellStyle name="Comma [0] 40" xfId="2209" hidden="1"/>
    <cellStyle name="Comma [0] 40" xfId="2384" hidden="1"/>
    <cellStyle name="Comma [0] 40" xfId="4585" hidden="1"/>
    <cellStyle name="Comma [0] 40" xfId="33973" hidden="1"/>
    <cellStyle name="Comma [0] 40" xfId="61254" hidden="1"/>
    <cellStyle name="Comma [0] 40" xfId="61336" hidden="1"/>
    <cellStyle name="Comma [0] 40" xfId="61420" hidden="1"/>
    <cellStyle name="Comma [0] 40" xfId="61502" hidden="1"/>
    <cellStyle name="Comma [0] 40" xfId="61585" hidden="1"/>
    <cellStyle name="Comma [0] 40" xfId="61667" hidden="1"/>
    <cellStyle name="Comma [0] 40" xfId="61747" hidden="1"/>
    <cellStyle name="Comma [0] 40" xfId="61829" hidden="1"/>
    <cellStyle name="Comma [0] 40" xfId="61911" hidden="1"/>
    <cellStyle name="Comma [0] 40" xfId="61993" hidden="1"/>
    <cellStyle name="Comma [0] 40" xfId="62077" hidden="1"/>
    <cellStyle name="Comma [0] 40" xfId="62159" hidden="1"/>
    <cellStyle name="Comma [0] 40" xfId="62241" hidden="1"/>
    <cellStyle name="Comma [0] 40" xfId="62323" hidden="1"/>
    <cellStyle name="Comma [0] 40" xfId="62403" hidden="1"/>
    <cellStyle name="Comma [0] 40" xfId="62485" hidden="1"/>
    <cellStyle name="Comma [0] 40" xfId="62560" hidden="1"/>
    <cellStyle name="Comma [0] 40" xfId="62642" hidden="1"/>
    <cellStyle name="Comma [0] 40" xfId="62726" hidden="1"/>
    <cellStyle name="Comma [0] 40" xfId="62808" hidden="1"/>
    <cellStyle name="Comma [0] 40" xfId="62890" hidden="1"/>
    <cellStyle name="Comma [0] 40" xfId="62972" hidden="1"/>
    <cellStyle name="Comma [0] 40" xfId="63052" hidden="1"/>
    <cellStyle name="Comma [0] 40" xfId="63134" hidden="1"/>
    <cellStyle name="Comma [0] 400" xfId="5240" hidden="1"/>
    <cellStyle name="Comma [0] 400" xfId="34628" hidden="1"/>
    <cellStyle name="Comma [0] 4000" xfId="12452" hidden="1"/>
    <cellStyle name="Comma [0] 4000" xfId="41840" hidden="1"/>
    <cellStyle name="Comma [0] 4001" xfId="12454" hidden="1"/>
    <cellStyle name="Comma [0] 4001" xfId="41842" hidden="1"/>
    <cellStyle name="Comma [0] 4002" xfId="12413" hidden="1"/>
    <cellStyle name="Comma [0] 4002" xfId="41801" hidden="1"/>
    <cellStyle name="Comma [0] 4003" xfId="12358" hidden="1"/>
    <cellStyle name="Comma [0] 4003" xfId="41746" hidden="1"/>
    <cellStyle name="Comma [0] 4004" xfId="12411" hidden="1"/>
    <cellStyle name="Comma [0] 4004" xfId="41799" hidden="1"/>
    <cellStyle name="Comma [0] 4005" xfId="12395" hidden="1"/>
    <cellStyle name="Comma [0] 4005" xfId="41783" hidden="1"/>
    <cellStyle name="Comma [0] 4006" xfId="12391" hidden="1"/>
    <cellStyle name="Comma [0] 4006" xfId="41779" hidden="1"/>
    <cellStyle name="Comma [0] 4007" xfId="12462" hidden="1"/>
    <cellStyle name="Comma [0] 4007" xfId="41850" hidden="1"/>
    <cellStyle name="Comma [0] 4008" xfId="12334" hidden="1"/>
    <cellStyle name="Comma [0] 4008" xfId="41722" hidden="1"/>
    <cellStyle name="Comma [0] 4009" xfId="12328" hidden="1"/>
    <cellStyle name="Comma [0] 4009" xfId="41716" hidden="1"/>
    <cellStyle name="Comma [0] 401" xfId="5249" hidden="1"/>
    <cellStyle name="Comma [0] 401" xfId="34637" hidden="1"/>
    <cellStyle name="Comma [0] 4010" xfId="12470" hidden="1"/>
    <cellStyle name="Comma [0] 4010" xfId="41858" hidden="1"/>
    <cellStyle name="Comma [0] 4011" xfId="12472" hidden="1"/>
    <cellStyle name="Comma [0] 4011" xfId="41860" hidden="1"/>
    <cellStyle name="Comma [0] 4012" xfId="12421" hidden="1"/>
    <cellStyle name="Comma [0] 4012" xfId="41809" hidden="1"/>
    <cellStyle name="Comma [0] 4013" xfId="12397" hidden="1"/>
    <cellStyle name="Comma [0] 4013" xfId="41785" hidden="1"/>
    <cellStyle name="Comma [0] 4014" xfId="12432" hidden="1"/>
    <cellStyle name="Comma [0] 4014" xfId="41820" hidden="1"/>
    <cellStyle name="Comma [0] 4015" xfId="12364" hidden="1"/>
    <cellStyle name="Comma [0] 4015" xfId="41752" hidden="1"/>
    <cellStyle name="Comma [0] 4016" xfId="12434" hidden="1"/>
    <cellStyle name="Comma [0] 4016" xfId="41822" hidden="1"/>
    <cellStyle name="Comma [0] 4017" xfId="12479" hidden="1"/>
    <cellStyle name="Comma [0] 4017" xfId="41867" hidden="1"/>
    <cellStyle name="Comma [0] 4018" xfId="12422" hidden="1"/>
    <cellStyle name="Comma [0] 4018" xfId="41810" hidden="1"/>
    <cellStyle name="Comma [0] 4019" xfId="12379" hidden="1"/>
    <cellStyle name="Comma [0] 4019" xfId="41767" hidden="1"/>
    <cellStyle name="Comma [0] 402" xfId="5260" hidden="1"/>
    <cellStyle name="Comma [0] 402" xfId="34648" hidden="1"/>
    <cellStyle name="Comma [0] 4020" xfId="12485" hidden="1"/>
    <cellStyle name="Comma [0] 4020" xfId="41873" hidden="1"/>
    <cellStyle name="Comma [0] 4021" xfId="12487" hidden="1"/>
    <cellStyle name="Comma [0] 4021" xfId="41875" hidden="1"/>
    <cellStyle name="Comma [0] 4022" xfId="12440" hidden="1"/>
    <cellStyle name="Comma [0] 4022" xfId="41828" hidden="1"/>
    <cellStyle name="Comma [0] 4023" xfId="12446" hidden="1"/>
    <cellStyle name="Comma [0] 4023" xfId="41834" hidden="1"/>
    <cellStyle name="Comma [0] 4024" xfId="12333" hidden="1"/>
    <cellStyle name="Comma [0] 4024" xfId="41721" hidden="1"/>
    <cellStyle name="Comma [0] 4025" xfId="12396" hidden="1"/>
    <cellStyle name="Comma [0] 4025" xfId="41784" hidden="1"/>
    <cellStyle name="Comma [0] 4026" xfId="12404" hidden="1"/>
    <cellStyle name="Comma [0] 4026" xfId="41792" hidden="1"/>
    <cellStyle name="Comma [0] 4027" xfId="12493" hidden="1"/>
    <cellStyle name="Comma [0] 4027" xfId="41881" hidden="1"/>
    <cellStyle name="Comma [0] 4028" xfId="12407" hidden="1"/>
    <cellStyle name="Comma [0] 4028" xfId="41795" hidden="1"/>
    <cellStyle name="Comma [0] 4029" xfId="12367" hidden="1"/>
    <cellStyle name="Comma [0] 4029" xfId="41755" hidden="1"/>
    <cellStyle name="Comma [0] 403" xfId="5266" hidden="1"/>
    <cellStyle name="Comma [0] 403" xfId="34654" hidden="1"/>
    <cellStyle name="Comma [0] 4030" xfId="12498" hidden="1"/>
    <cellStyle name="Comma [0] 4030" xfId="41886" hidden="1"/>
    <cellStyle name="Comma [0] 4031" xfId="12500" hidden="1"/>
    <cellStyle name="Comma [0] 4031" xfId="41888" hidden="1"/>
    <cellStyle name="Comma [0] 4032" xfId="12459" hidden="1"/>
    <cellStyle name="Comma [0] 4032" xfId="41847" hidden="1"/>
    <cellStyle name="Comma [0] 4033" xfId="12465" hidden="1"/>
    <cellStyle name="Comma [0] 4033" xfId="41853" hidden="1"/>
    <cellStyle name="Comma [0] 4034" xfId="12366" hidden="1"/>
    <cellStyle name="Comma [0] 4034" xfId="41754" hidden="1"/>
    <cellStyle name="Comma [0] 4035" xfId="12447" hidden="1"/>
    <cellStyle name="Comma [0] 4035" xfId="41835" hidden="1"/>
    <cellStyle name="Comma [0] 4036" xfId="12426" hidden="1"/>
    <cellStyle name="Comma [0] 4036" xfId="41814" hidden="1"/>
    <cellStyle name="Comma [0] 4037" xfId="12504" hidden="1"/>
    <cellStyle name="Comma [0] 4037" xfId="41892" hidden="1"/>
    <cellStyle name="Comma [0] 4038" xfId="12445" hidden="1"/>
    <cellStyle name="Comma [0] 4038" xfId="41833" hidden="1"/>
    <cellStyle name="Comma [0] 4039" xfId="12383" hidden="1"/>
    <cellStyle name="Comma [0] 4039" xfId="41771" hidden="1"/>
    <cellStyle name="Comma [0] 404" xfId="5248" hidden="1"/>
    <cellStyle name="Comma [0] 404" xfId="34636" hidden="1"/>
    <cellStyle name="Comma [0] 4040" xfId="12511" hidden="1"/>
    <cellStyle name="Comma [0] 4040" xfId="41899" hidden="1"/>
    <cellStyle name="Comma [0] 4041" xfId="12513" hidden="1"/>
    <cellStyle name="Comma [0] 4041" xfId="41901" hidden="1"/>
    <cellStyle name="Comma [0] 4042" xfId="12477" hidden="1"/>
    <cellStyle name="Comma [0] 4042" xfId="41865" hidden="1"/>
    <cellStyle name="Comma [0] 4043" xfId="12482" hidden="1"/>
    <cellStyle name="Comma [0] 4043" xfId="41870" hidden="1"/>
    <cellStyle name="Comma [0] 4044" xfId="12318" hidden="1"/>
    <cellStyle name="Comma [0] 4044" xfId="41706" hidden="1"/>
    <cellStyle name="Comma [0] 4045" xfId="12466" hidden="1"/>
    <cellStyle name="Comma [0] 4045" xfId="41854" hidden="1"/>
    <cellStyle name="Comma [0] 4046" xfId="12371" hidden="1"/>
    <cellStyle name="Comma [0] 4046" xfId="41759" hidden="1"/>
    <cellStyle name="Comma [0] 4047" xfId="12517" hidden="1"/>
    <cellStyle name="Comma [0] 4047" xfId="41905" hidden="1"/>
    <cellStyle name="Comma [0] 4048" xfId="12464" hidden="1"/>
    <cellStyle name="Comma [0] 4048" xfId="41852" hidden="1"/>
    <cellStyle name="Comma [0] 4049" xfId="12403" hidden="1"/>
    <cellStyle name="Comma [0] 4049" xfId="41791" hidden="1"/>
    <cellStyle name="Comma [0] 405" xfId="5258" hidden="1"/>
    <cellStyle name="Comma [0] 405" xfId="34646" hidden="1"/>
    <cellStyle name="Comma [0] 4050" xfId="12521" hidden="1"/>
    <cellStyle name="Comma [0] 4050" xfId="41909" hidden="1"/>
    <cellStyle name="Comma [0] 4051" xfId="12523" hidden="1"/>
    <cellStyle name="Comma [0] 4051" xfId="41911" hidden="1"/>
    <cellStyle name="Comma [0] 4052" xfId="12491" hidden="1"/>
    <cellStyle name="Comma [0] 4052" xfId="41879" hidden="1"/>
    <cellStyle name="Comma [0] 4053" xfId="12495" hidden="1"/>
    <cellStyle name="Comma [0] 4053" xfId="41883" hidden="1"/>
    <cellStyle name="Comma [0] 4054" xfId="12385" hidden="1"/>
    <cellStyle name="Comma [0] 4054" xfId="41773" hidden="1"/>
    <cellStyle name="Comma [0] 4055" xfId="12483" hidden="1"/>
    <cellStyle name="Comma [0] 4055" xfId="41871" hidden="1"/>
    <cellStyle name="Comma [0] 4056" xfId="12375" hidden="1"/>
    <cellStyle name="Comma [0] 4056" xfId="41763" hidden="1"/>
    <cellStyle name="Comma [0] 4057" xfId="12527" hidden="1"/>
    <cellStyle name="Comma [0] 4057" xfId="41915" hidden="1"/>
    <cellStyle name="Comma [0] 4058" xfId="12481" hidden="1"/>
    <cellStyle name="Comma [0] 4058" xfId="41869" hidden="1"/>
    <cellStyle name="Comma [0] 4059" xfId="12450" hidden="1"/>
    <cellStyle name="Comma [0] 4059" xfId="41838" hidden="1"/>
    <cellStyle name="Comma [0] 406" xfId="5278" hidden="1"/>
    <cellStyle name="Comma [0] 406" xfId="34666" hidden="1"/>
    <cellStyle name="Comma [0] 4060" xfId="12531" hidden="1"/>
    <cellStyle name="Comma [0] 4060" xfId="41919" hidden="1"/>
    <cellStyle name="Comma [0] 4061" xfId="12533" hidden="1"/>
    <cellStyle name="Comma [0] 4061" xfId="41921" hidden="1"/>
    <cellStyle name="Comma [0] 4062" xfId="12519" hidden="1"/>
    <cellStyle name="Comma [0] 4062" xfId="41907" hidden="1"/>
    <cellStyle name="Comma [0] 4063" xfId="12506" hidden="1"/>
    <cellStyle name="Comma [0] 4063" xfId="41894" hidden="1"/>
    <cellStyle name="Comma [0] 4064" xfId="12530" hidden="1"/>
    <cellStyle name="Comma [0] 4064" xfId="41918" hidden="1"/>
    <cellStyle name="Comma [0] 4065" xfId="12496" hidden="1"/>
    <cellStyle name="Comma [0] 4065" xfId="41884" hidden="1"/>
    <cellStyle name="Comma [0] 4066" xfId="12468" hidden="1"/>
    <cellStyle name="Comma [0] 4066" xfId="41856" hidden="1"/>
    <cellStyle name="Comma [0] 4067" xfId="12535" hidden="1"/>
    <cellStyle name="Comma [0] 4067" xfId="41923" hidden="1"/>
    <cellStyle name="Comma [0] 4068" xfId="12492" hidden="1"/>
    <cellStyle name="Comma [0] 4068" xfId="41880" hidden="1"/>
    <cellStyle name="Comma [0] 4069" xfId="12526" hidden="1"/>
    <cellStyle name="Comma [0] 4069" xfId="41914" hidden="1"/>
    <cellStyle name="Comma [0] 407" xfId="5280" hidden="1"/>
    <cellStyle name="Comma [0] 407" xfId="34668" hidden="1"/>
    <cellStyle name="Comma [0] 4070" xfId="12539" hidden="1"/>
    <cellStyle name="Comma [0] 4070" xfId="41927" hidden="1"/>
    <cellStyle name="Comma [0] 4071" xfId="12541" hidden="1"/>
    <cellStyle name="Comma [0] 4071" xfId="41929" hidden="1"/>
    <cellStyle name="Comma [0] 4072" xfId="12409" hidden="1"/>
    <cellStyle name="Comma [0] 4072" xfId="41797" hidden="1"/>
    <cellStyle name="Comma [0] 4073" xfId="12529" hidden="1"/>
    <cellStyle name="Comma [0] 4073" xfId="41917" hidden="1"/>
    <cellStyle name="Comma [0] 4074" xfId="12469" hidden="1"/>
    <cellStyle name="Comma [0] 4074" xfId="41857" hidden="1"/>
    <cellStyle name="Comma [0] 4075" xfId="12503" hidden="1"/>
    <cellStyle name="Comma [0] 4075" xfId="41891" hidden="1"/>
    <cellStyle name="Comma [0] 4076" xfId="12516" hidden="1"/>
    <cellStyle name="Comma [0] 4076" xfId="41904" hidden="1"/>
    <cellStyle name="Comma [0] 4077" xfId="12544" hidden="1"/>
    <cellStyle name="Comma [0] 4077" xfId="41932" hidden="1"/>
    <cellStyle name="Comma [0] 4078" xfId="12507" hidden="1"/>
    <cellStyle name="Comma [0] 4078" xfId="41895" hidden="1"/>
    <cellStyle name="Comma [0] 4079" xfId="12467" hidden="1"/>
    <cellStyle name="Comma [0] 4079" xfId="41855" hidden="1"/>
    <cellStyle name="Comma [0] 408" xfId="5231" hidden="1"/>
    <cellStyle name="Comma [0] 408" xfId="34619" hidden="1"/>
    <cellStyle name="Comma [0] 4080" xfId="12546" hidden="1"/>
    <cellStyle name="Comma [0] 4080" xfId="41934" hidden="1"/>
    <cellStyle name="Comma [0] 4081" xfId="12548" hidden="1"/>
    <cellStyle name="Comma [0] 4081" xfId="41936" hidden="1"/>
    <cellStyle name="Comma [0] 4082" xfId="12605" hidden="1"/>
    <cellStyle name="Comma [0] 4082" xfId="41993" hidden="1"/>
    <cellStyle name="Comma [0] 4083" xfId="12624" hidden="1"/>
    <cellStyle name="Comma [0] 4083" xfId="42012" hidden="1"/>
    <cellStyle name="Comma [0] 4084" xfId="12631" hidden="1"/>
    <cellStyle name="Comma [0] 4084" xfId="42019" hidden="1"/>
    <cellStyle name="Comma [0] 4085" xfId="12638" hidden="1"/>
    <cellStyle name="Comma [0] 4085" xfId="42026" hidden="1"/>
    <cellStyle name="Comma [0] 4086" xfId="12643" hidden="1"/>
    <cellStyle name="Comma [0] 4086" xfId="42031" hidden="1"/>
    <cellStyle name="Comma [0] 4087" xfId="12630" hidden="1"/>
    <cellStyle name="Comma [0] 4087" xfId="42018" hidden="1"/>
    <cellStyle name="Comma [0] 4088" xfId="12635" hidden="1"/>
    <cellStyle name="Comma [0] 4088" xfId="42023" hidden="1"/>
    <cellStyle name="Comma [0] 4089" xfId="12647" hidden="1"/>
    <cellStyle name="Comma [0] 4089" xfId="42035" hidden="1"/>
    <cellStyle name="Comma [0] 409" xfId="3660" hidden="1"/>
    <cellStyle name="Comma [0] 409" xfId="33049" hidden="1"/>
    <cellStyle name="Comma [0] 4090" xfId="12649" hidden="1"/>
    <cellStyle name="Comma [0] 4090" xfId="42037" hidden="1"/>
    <cellStyle name="Comma [0] 4091" xfId="12620" hidden="1"/>
    <cellStyle name="Comma [0] 4091" xfId="42008" hidden="1"/>
    <cellStyle name="Comma [0] 4092" xfId="12609" hidden="1"/>
    <cellStyle name="Comma [0] 4092" xfId="41997" hidden="1"/>
    <cellStyle name="Comma [0] 4093" xfId="12660" hidden="1"/>
    <cellStyle name="Comma [0] 4093" xfId="42048" hidden="1"/>
    <cellStyle name="Comma [0] 4094" xfId="12669" hidden="1"/>
    <cellStyle name="Comma [0] 4094" xfId="42057" hidden="1"/>
    <cellStyle name="Comma [0] 4095" xfId="12680" hidden="1"/>
    <cellStyle name="Comma [0] 4095" xfId="42068" hidden="1"/>
    <cellStyle name="Comma [0] 4096" xfId="12686" hidden="1"/>
    <cellStyle name="Comma [0] 4096" xfId="42074" hidden="1"/>
    <cellStyle name="Comma [0] 4097" xfId="12668" hidden="1"/>
    <cellStyle name="Comma [0] 4097" xfId="42056" hidden="1"/>
    <cellStyle name="Comma [0] 4098" xfId="12678" hidden="1"/>
    <cellStyle name="Comma [0] 4098" xfId="42066" hidden="1"/>
    <cellStyle name="Comma [0] 4099" xfId="12698" hidden="1"/>
    <cellStyle name="Comma [0] 4099" xfId="42086" hidden="1"/>
    <cellStyle name="Comma [0] 41" xfId="188" hidden="1"/>
    <cellStyle name="Comma [0] 41" xfId="352" hidden="1"/>
    <cellStyle name="Comma [0] 41" xfId="191" hidden="1"/>
    <cellStyle name="Comma [0] 41" xfId="374" hidden="1"/>
    <cellStyle name="Comma [0] 41" xfId="536" hidden="1"/>
    <cellStyle name="Comma [0] 41" xfId="700" hidden="1"/>
    <cellStyle name="Comma [0] 41" xfId="539" hidden="1"/>
    <cellStyle name="Comma [0] 41" xfId="722" hidden="1"/>
    <cellStyle name="Comma [0] 41" xfId="874" hidden="1"/>
    <cellStyle name="Comma [0] 41" xfId="1038" hidden="1"/>
    <cellStyle name="Comma [0] 41" xfId="877" hidden="1"/>
    <cellStyle name="Comma [0] 41" xfId="1060" hidden="1"/>
    <cellStyle name="Comma [0] 41" xfId="1216" hidden="1"/>
    <cellStyle name="Comma [0] 41" xfId="1380" hidden="1"/>
    <cellStyle name="Comma [0] 41" xfId="1219" hidden="1"/>
    <cellStyle name="Comma [0] 41" xfId="1402" hidden="1"/>
    <cellStyle name="Comma [0] 41" xfId="1544" hidden="1"/>
    <cellStyle name="Comma [0] 41" xfId="1708" hidden="1"/>
    <cellStyle name="Comma [0] 41" xfId="1547" hidden="1"/>
    <cellStyle name="Comma [0] 41" xfId="1730" hidden="1"/>
    <cellStyle name="Comma [0] 41" xfId="1872" hidden="1"/>
    <cellStyle name="Comma [0] 41" xfId="2036" hidden="1"/>
    <cellStyle name="Comma [0] 41" xfId="1875" hidden="1"/>
    <cellStyle name="Comma [0] 41" xfId="2058" hidden="1"/>
    <cellStyle name="Comma [0] 41" xfId="2203" hidden="1"/>
    <cellStyle name="Comma [0] 41" xfId="2366" hidden="1"/>
    <cellStyle name="Comma [0] 41" xfId="2206" hidden="1"/>
    <cellStyle name="Comma [0] 41" xfId="2386" hidden="1"/>
    <cellStyle name="Comma [0] 41" xfId="4431" hidden="1"/>
    <cellStyle name="Comma [0] 41" xfId="33820" hidden="1"/>
    <cellStyle name="Comma [0] 41" xfId="61256" hidden="1"/>
    <cellStyle name="Comma [0] 41" xfId="61338" hidden="1"/>
    <cellStyle name="Comma [0] 41" xfId="61422" hidden="1"/>
    <cellStyle name="Comma [0] 41" xfId="61504" hidden="1"/>
    <cellStyle name="Comma [0] 41" xfId="61587" hidden="1"/>
    <cellStyle name="Comma [0] 41" xfId="61669" hidden="1"/>
    <cellStyle name="Comma [0] 41" xfId="61749" hidden="1"/>
    <cellStyle name="Comma [0] 41" xfId="61831" hidden="1"/>
    <cellStyle name="Comma [0] 41" xfId="61913" hidden="1"/>
    <cellStyle name="Comma [0] 41" xfId="61995" hidden="1"/>
    <cellStyle name="Comma [0] 41" xfId="62079" hidden="1"/>
    <cellStyle name="Comma [0] 41" xfId="62161" hidden="1"/>
    <cellStyle name="Comma [0] 41" xfId="62243" hidden="1"/>
    <cellStyle name="Comma [0] 41" xfId="62325" hidden="1"/>
    <cellStyle name="Comma [0] 41" xfId="62405" hidden="1"/>
    <cellStyle name="Comma [0] 41" xfId="62487" hidden="1"/>
    <cellStyle name="Comma [0] 41" xfId="62562" hidden="1"/>
    <cellStyle name="Comma [0] 41" xfId="62644" hidden="1"/>
    <cellStyle name="Comma [0] 41" xfId="62728" hidden="1"/>
    <cellStyle name="Comma [0] 41" xfId="62810" hidden="1"/>
    <cellStyle name="Comma [0] 41" xfId="62892" hidden="1"/>
    <cellStyle name="Comma [0] 41" xfId="62974" hidden="1"/>
    <cellStyle name="Comma [0] 41" xfId="63054" hidden="1"/>
    <cellStyle name="Comma [0] 41" xfId="63136" hidden="1"/>
    <cellStyle name="Comma [0] 410" xfId="5234" hidden="1"/>
    <cellStyle name="Comma [0] 410" xfId="34622" hidden="1"/>
    <cellStyle name="Comma [0] 4100" xfId="12700" hidden="1"/>
    <cellStyle name="Comma [0] 4100" xfId="42088" hidden="1"/>
    <cellStyle name="Comma [0] 4101" xfId="12651" hidden="1"/>
    <cellStyle name="Comma [0] 4101" xfId="42039" hidden="1"/>
    <cellStyle name="Comma [0] 4102" xfId="12612" hidden="1"/>
    <cellStyle name="Comma [0] 4102" xfId="42000" hidden="1"/>
    <cellStyle name="Comma [0] 4103" xfId="12654" hidden="1"/>
    <cellStyle name="Comma [0] 4103" xfId="42042" hidden="1"/>
    <cellStyle name="Comma [0] 4104" xfId="12617" hidden="1"/>
    <cellStyle name="Comma [0] 4104" xfId="42005" hidden="1"/>
    <cellStyle name="Comma [0] 4105" xfId="12619" hidden="1"/>
    <cellStyle name="Comma [0] 4105" xfId="42007" hidden="1"/>
    <cellStyle name="Comma [0] 4106" xfId="12705" hidden="1"/>
    <cellStyle name="Comma [0] 4106" xfId="42093" hidden="1"/>
    <cellStyle name="Comma [0] 4107" xfId="12608" hidden="1"/>
    <cellStyle name="Comma [0] 4107" xfId="41996" hidden="1"/>
    <cellStyle name="Comma [0] 4108" xfId="12616" hidden="1"/>
    <cellStyle name="Comma [0] 4108" xfId="42004" hidden="1"/>
    <cellStyle name="Comma [0] 4109" xfId="12717" hidden="1"/>
    <cellStyle name="Comma [0] 4109" xfId="42105" hidden="1"/>
    <cellStyle name="Comma [0] 411" xfId="3631" hidden="1"/>
    <cellStyle name="Comma [0] 411" xfId="33020" hidden="1"/>
    <cellStyle name="Comma [0] 4110" xfId="12719" hidden="1"/>
    <cellStyle name="Comma [0] 4110" xfId="42107" hidden="1"/>
    <cellStyle name="Comma [0] 4111" xfId="12708" hidden="1"/>
    <cellStyle name="Comma [0] 4111" xfId="42096" hidden="1"/>
    <cellStyle name="Comma [0] 4112" xfId="12716" hidden="1"/>
    <cellStyle name="Comma [0] 4112" xfId="42104" hidden="1"/>
    <cellStyle name="Comma [0] 4113" xfId="12614" hidden="1"/>
    <cellStyle name="Comma [0] 4113" xfId="42002" hidden="1"/>
    <cellStyle name="Comma [0] 4114" xfId="12702" hidden="1"/>
    <cellStyle name="Comma [0] 4114" xfId="42090" hidden="1"/>
    <cellStyle name="Comma [0] 4115" xfId="12735" hidden="1"/>
    <cellStyle name="Comma [0] 4115" xfId="42123" hidden="1"/>
    <cellStyle name="Comma [0] 4116" xfId="12743" hidden="1"/>
    <cellStyle name="Comma [0] 4116" xfId="42131" hidden="1"/>
    <cellStyle name="Comma [0] 4117" xfId="12652" hidden="1"/>
    <cellStyle name="Comma [0] 4117" xfId="42040" hidden="1"/>
    <cellStyle name="Comma [0] 4118" xfId="12731" hidden="1"/>
    <cellStyle name="Comma [0] 4118" xfId="42119" hidden="1"/>
    <cellStyle name="Comma [0] 4119" xfId="12752" hidden="1"/>
    <cellStyle name="Comma [0] 4119" xfId="42140" hidden="1"/>
    <cellStyle name="Comma [0] 412" xfId="3633" hidden="1"/>
    <cellStyle name="Comma [0] 412" xfId="33022" hidden="1"/>
    <cellStyle name="Comma [0] 4120" xfId="12754" hidden="1"/>
    <cellStyle name="Comma [0] 4120" xfId="42142" hidden="1"/>
    <cellStyle name="Comma [0] 4121" xfId="12713" hidden="1"/>
    <cellStyle name="Comma [0] 4121" xfId="42101" hidden="1"/>
    <cellStyle name="Comma [0] 4122" xfId="12658" hidden="1"/>
    <cellStyle name="Comma [0] 4122" xfId="42046" hidden="1"/>
    <cellStyle name="Comma [0] 4123" xfId="12711" hidden="1"/>
    <cellStyle name="Comma [0] 4123" xfId="42099" hidden="1"/>
    <cellStyle name="Comma [0] 4124" xfId="12695" hidden="1"/>
    <cellStyle name="Comma [0] 4124" xfId="42083" hidden="1"/>
    <cellStyle name="Comma [0] 4125" xfId="12691" hidden="1"/>
    <cellStyle name="Comma [0] 4125" xfId="42079" hidden="1"/>
    <cellStyle name="Comma [0] 4126" xfId="12762" hidden="1"/>
    <cellStyle name="Comma [0] 4126" xfId="42150" hidden="1"/>
    <cellStyle name="Comma [0] 4127" xfId="12628" hidden="1"/>
    <cellStyle name="Comma [0] 4127" xfId="42016" hidden="1"/>
    <cellStyle name="Comma [0] 4128" xfId="12621" hidden="1"/>
    <cellStyle name="Comma [0] 4128" xfId="42009" hidden="1"/>
    <cellStyle name="Comma [0] 4129" xfId="12770" hidden="1"/>
    <cellStyle name="Comma [0] 4129" xfId="42158" hidden="1"/>
    <cellStyle name="Comma [0] 413" xfId="5285" hidden="1"/>
    <cellStyle name="Comma [0] 413" xfId="34673" hidden="1"/>
    <cellStyle name="Comma [0] 4130" xfId="12772" hidden="1"/>
    <cellStyle name="Comma [0] 4130" xfId="42160" hidden="1"/>
    <cellStyle name="Comma [0] 4131" xfId="12721" hidden="1"/>
    <cellStyle name="Comma [0] 4131" xfId="42109" hidden="1"/>
    <cellStyle name="Comma [0] 4132" xfId="12697" hidden="1"/>
    <cellStyle name="Comma [0] 4132" xfId="42085" hidden="1"/>
    <cellStyle name="Comma [0] 4133" xfId="12732" hidden="1"/>
    <cellStyle name="Comma [0] 4133" xfId="42120" hidden="1"/>
    <cellStyle name="Comma [0] 4134" xfId="12664" hidden="1"/>
    <cellStyle name="Comma [0] 4134" xfId="42052" hidden="1"/>
    <cellStyle name="Comma [0] 4135" xfId="12734" hidden="1"/>
    <cellStyle name="Comma [0] 4135" xfId="42122" hidden="1"/>
    <cellStyle name="Comma [0] 4136" xfId="12779" hidden="1"/>
    <cellStyle name="Comma [0] 4136" xfId="42167" hidden="1"/>
    <cellStyle name="Comma [0] 4137" xfId="12722" hidden="1"/>
    <cellStyle name="Comma [0] 4137" xfId="42110" hidden="1"/>
    <cellStyle name="Comma [0] 4138" xfId="12679" hidden="1"/>
    <cellStyle name="Comma [0] 4138" xfId="42067" hidden="1"/>
    <cellStyle name="Comma [0] 4139" xfId="12785" hidden="1"/>
    <cellStyle name="Comma [0] 4139" xfId="42173" hidden="1"/>
    <cellStyle name="Comma [0] 414" xfId="4356" hidden="1"/>
    <cellStyle name="Comma [0] 414" xfId="33745" hidden="1"/>
    <cellStyle name="Comma [0] 4140" xfId="12787" hidden="1"/>
    <cellStyle name="Comma [0] 4140" xfId="42175" hidden="1"/>
    <cellStyle name="Comma [0] 4141" xfId="12740" hidden="1"/>
    <cellStyle name="Comma [0] 4141" xfId="42128" hidden="1"/>
    <cellStyle name="Comma [0] 4142" xfId="12746" hidden="1"/>
    <cellStyle name="Comma [0] 4142" xfId="42134" hidden="1"/>
    <cellStyle name="Comma [0] 4143" xfId="12627" hidden="1"/>
    <cellStyle name="Comma [0] 4143" xfId="42015" hidden="1"/>
    <cellStyle name="Comma [0] 4144" xfId="12696" hidden="1"/>
    <cellStyle name="Comma [0] 4144" xfId="42084" hidden="1"/>
    <cellStyle name="Comma [0] 4145" xfId="12704" hidden="1"/>
    <cellStyle name="Comma [0] 4145" xfId="42092" hidden="1"/>
    <cellStyle name="Comma [0] 4146" xfId="12793" hidden="1"/>
    <cellStyle name="Comma [0] 4146" xfId="42181" hidden="1"/>
    <cellStyle name="Comma [0] 4147" xfId="12707" hidden="1"/>
    <cellStyle name="Comma [0] 4147" xfId="42095" hidden="1"/>
    <cellStyle name="Comma [0] 4148" xfId="12667" hidden="1"/>
    <cellStyle name="Comma [0] 4148" xfId="42055" hidden="1"/>
    <cellStyle name="Comma [0] 4149" xfId="12798" hidden="1"/>
    <cellStyle name="Comma [0] 4149" xfId="42186" hidden="1"/>
    <cellStyle name="Comma [0] 415" xfId="3770" hidden="1"/>
    <cellStyle name="Comma [0] 415" xfId="33159" hidden="1"/>
    <cellStyle name="Comma [0] 4150" xfId="12800" hidden="1"/>
    <cellStyle name="Comma [0] 4150" xfId="42188" hidden="1"/>
    <cellStyle name="Comma [0] 4151" xfId="12759" hidden="1"/>
    <cellStyle name="Comma [0] 4151" xfId="42147" hidden="1"/>
    <cellStyle name="Comma [0] 4152" xfId="12765" hidden="1"/>
    <cellStyle name="Comma [0] 4152" xfId="42153" hidden="1"/>
    <cellStyle name="Comma [0] 4153" xfId="12666" hidden="1"/>
    <cellStyle name="Comma [0] 4153" xfId="42054" hidden="1"/>
    <cellStyle name="Comma [0] 4154" xfId="12747" hidden="1"/>
    <cellStyle name="Comma [0] 4154" xfId="42135" hidden="1"/>
    <cellStyle name="Comma [0] 4155" xfId="12726" hidden="1"/>
    <cellStyle name="Comma [0] 4155" xfId="42114" hidden="1"/>
    <cellStyle name="Comma [0] 4156" xfId="12804" hidden="1"/>
    <cellStyle name="Comma [0] 4156" xfId="42192" hidden="1"/>
    <cellStyle name="Comma [0] 4157" xfId="12745" hidden="1"/>
    <cellStyle name="Comma [0] 4157" xfId="42133" hidden="1"/>
    <cellStyle name="Comma [0] 4158" xfId="12683" hidden="1"/>
    <cellStyle name="Comma [0] 4158" xfId="42071" hidden="1"/>
    <cellStyle name="Comma [0] 4159" xfId="12811" hidden="1"/>
    <cellStyle name="Comma [0] 4159" xfId="42199" hidden="1"/>
    <cellStyle name="Comma [0] 416" xfId="5297" hidden="1"/>
    <cellStyle name="Comma [0] 416" xfId="34685" hidden="1"/>
    <cellStyle name="Comma [0] 4160" xfId="12813" hidden="1"/>
    <cellStyle name="Comma [0] 4160" xfId="42201" hidden="1"/>
    <cellStyle name="Comma [0] 4161" xfId="12777" hidden="1"/>
    <cellStyle name="Comma [0] 4161" xfId="42165" hidden="1"/>
    <cellStyle name="Comma [0] 4162" xfId="12782" hidden="1"/>
    <cellStyle name="Comma [0] 4162" xfId="42170" hidden="1"/>
    <cellStyle name="Comma [0] 4163" xfId="12611" hidden="1"/>
    <cellStyle name="Comma [0] 4163" xfId="41999" hidden="1"/>
    <cellStyle name="Comma [0] 4164" xfId="12766" hidden="1"/>
    <cellStyle name="Comma [0] 4164" xfId="42154" hidden="1"/>
    <cellStyle name="Comma [0] 4165" xfId="12671" hidden="1"/>
    <cellStyle name="Comma [0] 4165" xfId="42059" hidden="1"/>
    <cellStyle name="Comma [0] 4166" xfId="12817" hidden="1"/>
    <cellStyle name="Comma [0] 4166" xfId="42205" hidden="1"/>
    <cellStyle name="Comma [0] 4167" xfId="12764" hidden="1"/>
    <cellStyle name="Comma [0] 4167" xfId="42152" hidden="1"/>
    <cellStyle name="Comma [0] 4168" xfId="12703" hidden="1"/>
    <cellStyle name="Comma [0] 4168" xfId="42091" hidden="1"/>
    <cellStyle name="Comma [0] 4169" xfId="12821" hidden="1"/>
    <cellStyle name="Comma [0] 4169" xfId="42209" hidden="1"/>
    <cellStyle name="Comma [0] 417" xfId="5299" hidden="1"/>
    <cellStyle name="Comma [0] 417" xfId="34687" hidden="1"/>
    <cellStyle name="Comma [0] 4170" xfId="12823" hidden="1"/>
    <cellStyle name="Comma [0] 4170" xfId="42211" hidden="1"/>
    <cellStyle name="Comma [0] 4171" xfId="12791" hidden="1"/>
    <cellStyle name="Comma [0] 4171" xfId="42179" hidden="1"/>
    <cellStyle name="Comma [0] 4172" xfId="12795" hidden="1"/>
    <cellStyle name="Comma [0] 4172" xfId="42183" hidden="1"/>
    <cellStyle name="Comma [0] 4173" xfId="12685" hidden="1"/>
    <cellStyle name="Comma [0] 4173" xfId="42073" hidden="1"/>
    <cellStyle name="Comma [0] 4174" xfId="12783" hidden="1"/>
    <cellStyle name="Comma [0] 4174" xfId="42171" hidden="1"/>
    <cellStyle name="Comma [0] 4175" xfId="12675" hidden="1"/>
    <cellStyle name="Comma [0] 4175" xfId="42063" hidden="1"/>
    <cellStyle name="Comma [0] 4176" xfId="12827" hidden="1"/>
    <cellStyle name="Comma [0] 4176" xfId="42215" hidden="1"/>
    <cellStyle name="Comma [0] 4177" xfId="12781" hidden="1"/>
    <cellStyle name="Comma [0] 4177" xfId="42169" hidden="1"/>
    <cellStyle name="Comma [0] 4178" xfId="12750" hidden="1"/>
    <cellStyle name="Comma [0] 4178" xfId="42138" hidden="1"/>
    <cellStyle name="Comma [0] 4179" xfId="12831" hidden="1"/>
    <cellStyle name="Comma [0] 4179" xfId="42219" hidden="1"/>
    <cellStyle name="Comma [0] 418" xfId="5288" hidden="1"/>
    <cellStyle name="Comma [0] 418" xfId="34676" hidden="1"/>
    <cellStyle name="Comma [0] 4180" xfId="12833" hidden="1"/>
    <cellStyle name="Comma [0] 4180" xfId="42221" hidden="1"/>
    <cellStyle name="Comma [0] 4181" xfId="12819" hidden="1"/>
    <cellStyle name="Comma [0] 4181" xfId="42207" hidden="1"/>
    <cellStyle name="Comma [0] 4182" xfId="12806" hidden="1"/>
    <cellStyle name="Comma [0] 4182" xfId="42194" hidden="1"/>
    <cellStyle name="Comma [0] 4183" xfId="12830" hidden="1"/>
    <cellStyle name="Comma [0] 4183" xfId="42218" hidden="1"/>
    <cellStyle name="Comma [0] 4184" xfId="12796" hidden="1"/>
    <cellStyle name="Comma [0] 4184" xfId="42184" hidden="1"/>
    <cellStyle name="Comma [0] 4185" xfId="12768" hidden="1"/>
    <cellStyle name="Comma [0] 4185" xfId="42156" hidden="1"/>
    <cellStyle name="Comma [0] 4186" xfId="12835" hidden="1"/>
    <cellStyle name="Comma [0] 4186" xfId="42223" hidden="1"/>
    <cellStyle name="Comma [0] 4187" xfId="12792" hidden="1"/>
    <cellStyle name="Comma [0] 4187" xfId="42180" hidden="1"/>
    <cellStyle name="Comma [0] 4188" xfId="12826" hidden="1"/>
    <cellStyle name="Comma [0] 4188" xfId="42214" hidden="1"/>
    <cellStyle name="Comma [0] 4189" xfId="12839" hidden="1"/>
    <cellStyle name="Comma [0] 4189" xfId="42227" hidden="1"/>
    <cellStyle name="Comma [0] 419" xfId="5296" hidden="1"/>
    <cellStyle name="Comma [0] 419" xfId="34684" hidden="1"/>
    <cellStyle name="Comma [0] 4190" xfId="12841" hidden="1"/>
    <cellStyle name="Comma [0] 4190" xfId="42229" hidden="1"/>
    <cellStyle name="Comma [0] 4191" xfId="12709" hidden="1"/>
    <cellStyle name="Comma [0] 4191" xfId="42097" hidden="1"/>
    <cellStyle name="Comma [0] 4192" xfId="12829" hidden="1"/>
    <cellStyle name="Comma [0] 4192" xfId="42217" hidden="1"/>
    <cellStyle name="Comma [0] 4193" xfId="12769" hidden="1"/>
    <cellStyle name="Comma [0] 4193" xfId="42157" hidden="1"/>
    <cellStyle name="Comma [0] 4194" xfId="12803" hidden="1"/>
    <cellStyle name="Comma [0] 4194" xfId="42191" hidden="1"/>
    <cellStyle name="Comma [0] 4195" xfId="12816" hidden="1"/>
    <cellStyle name="Comma [0] 4195" xfId="42204" hidden="1"/>
    <cellStyle name="Comma [0] 4196" xfId="12844" hidden="1"/>
    <cellStyle name="Comma [0] 4196" xfId="42232" hidden="1"/>
    <cellStyle name="Comma [0] 4197" xfId="12807" hidden="1"/>
    <cellStyle name="Comma [0] 4197" xfId="42195" hidden="1"/>
    <cellStyle name="Comma [0] 4198" xfId="12767" hidden="1"/>
    <cellStyle name="Comma [0] 4198" xfId="42155" hidden="1"/>
    <cellStyle name="Comma [0] 4199" xfId="12847" hidden="1"/>
    <cellStyle name="Comma [0] 4199" xfId="42235" hidden="1"/>
    <cellStyle name="Comma [0] 42" xfId="4405" hidden="1"/>
    <cellStyle name="Comma [0] 42" xfId="33794" hidden="1"/>
    <cellStyle name="Comma [0] 420" xfId="3630" hidden="1"/>
    <cellStyle name="Comma [0] 420" xfId="33019" hidden="1"/>
    <cellStyle name="Comma [0] 4200" xfId="12849" hidden="1"/>
    <cellStyle name="Comma [0] 4200" xfId="42237" hidden="1"/>
    <cellStyle name="Comma [0] 4201" xfId="12568" hidden="1"/>
    <cellStyle name="Comma [0] 4201" xfId="41956" hidden="1"/>
    <cellStyle name="Comma [0] 4202" xfId="12550" hidden="1"/>
    <cellStyle name="Comma [0] 4202" xfId="41938" hidden="1"/>
    <cellStyle name="Comma [0] 4203" xfId="12853" hidden="1"/>
    <cellStyle name="Comma [0] 4203" xfId="42241" hidden="1"/>
    <cellStyle name="Comma [0] 4204" xfId="12860" hidden="1"/>
    <cellStyle name="Comma [0] 4204" xfId="42248" hidden="1"/>
    <cellStyle name="Comma [0] 4205" xfId="12862" hidden="1"/>
    <cellStyle name="Comma [0] 4205" xfId="42250" hidden="1"/>
    <cellStyle name="Comma [0] 4206" xfId="12852" hidden="1"/>
    <cellStyle name="Comma [0] 4206" xfId="42240" hidden="1"/>
    <cellStyle name="Comma [0] 4207" xfId="12858" hidden="1"/>
    <cellStyle name="Comma [0] 4207" xfId="42246" hidden="1"/>
    <cellStyle name="Comma [0] 4208" xfId="12865" hidden="1"/>
    <cellStyle name="Comma [0] 4208" xfId="42253" hidden="1"/>
    <cellStyle name="Comma [0] 4209" xfId="12867" hidden="1"/>
    <cellStyle name="Comma [0] 4209" xfId="42255" hidden="1"/>
    <cellStyle name="Comma [0] 421" xfId="5282" hidden="1"/>
    <cellStyle name="Comma [0] 421" xfId="34670" hidden="1"/>
    <cellStyle name="Comma [0] 4210" xfId="12642" hidden="1"/>
    <cellStyle name="Comma [0] 4210" xfId="42030" hidden="1"/>
    <cellStyle name="Comma [0] 4211" xfId="12598" hidden="1"/>
    <cellStyle name="Comma [0] 4211" xfId="41986" hidden="1"/>
    <cellStyle name="Comma [0] 4212" xfId="12878" hidden="1"/>
    <cellStyle name="Comma [0] 4212" xfId="42266" hidden="1"/>
    <cellStyle name="Comma [0] 4213" xfId="12887" hidden="1"/>
    <cellStyle name="Comma [0] 4213" xfId="42275" hidden="1"/>
    <cellStyle name="Comma [0] 4214" xfId="12898" hidden="1"/>
    <cellStyle name="Comma [0] 4214" xfId="42286" hidden="1"/>
    <cellStyle name="Comma [0] 4215" xfId="12904" hidden="1"/>
    <cellStyle name="Comma [0] 4215" xfId="42292" hidden="1"/>
    <cellStyle name="Comma [0] 4216" xfId="12886" hidden="1"/>
    <cellStyle name="Comma [0] 4216" xfId="42274" hidden="1"/>
    <cellStyle name="Comma [0] 4217" xfId="12896" hidden="1"/>
    <cellStyle name="Comma [0] 4217" xfId="42284" hidden="1"/>
    <cellStyle name="Comma [0] 4218" xfId="12916" hidden="1"/>
    <cellStyle name="Comma [0] 4218" xfId="42304" hidden="1"/>
    <cellStyle name="Comma [0] 4219" xfId="12918" hidden="1"/>
    <cellStyle name="Comma [0] 4219" xfId="42306" hidden="1"/>
    <cellStyle name="Comma [0] 422" xfId="5315" hidden="1"/>
    <cellStyle name="Comma [0] 422" xfId="34703" hidden="1"/>
    <cellStyle name="Comma [0] 4220" xfId="12869" hidden="1"/>
    <cellStyle name="Comma [0] 4220" xfId="42257" hidden="1"/>
    <cellStyle name="Comma [0] 4221" xfId="12563" hidden="1"/>
    <cellStyle name="Comma [0] 4221" xfId="41951" hidden="1"/>
    <cellStyle name="Comma [0] 4222" xfId="12872" hidden="1"/>
    <cellStyle name="Comma [0] 4222" xfId="42260" hidden="1"/>
    <cellStyle name="Comma [0] 4223" xfId="12597" hidden="1"/>
    <cellStyle name="Comma [0] 4223" xfId="41985" hidden="1"/>
    <cellStyle name="Comma [0] 4224" xfId="12596" hidden="1"/>
    <cellStyle name="Comma [0] 4224" xfId="41984" hidden="1"/>
    <cellStyle name="Comma [0] 4225" xfId="12923" hidden="1"/>
    <cellStyle name="Comma [0] 4225" xfId="42311" hidden="1"/>
    <cellStyle name="Comma [0] 4226" xfId="12565" hidden="1"/>
    <cellStyle name="Comma [0] 4226" xfId="41953" hidden="1"/>
    <cellStyle name="Comma [0] 4227" xfId="12599" hidden="1"/>
    <cellStyle name="Comma [0] 4227" xfId="41987" hidden="1"/>
    <cellStyle name="Comma [0] 4228" xfId="12935" hidden="1"/>
    <cellStyle name="Comma [0] 4228" xfId="42323" hidden="1"/>
    <cellStyle name="Comma [0] 4229" xfId="12937" hidden="1"/>
    <cellStyle name="Comma [0] 4229" xfId="42325" hidden="1"/>
    <cellStyle name="Comma [0] 423" xfId="5323" hidden="1"/>
    <cellStyle name="Comma [0] 423" xfId="34711" hidden="1"/>
    <cellStyle name="Comma [0] 4230" xfId="12926" hidden="1"/>
    <cellStyle name="Comma [0] 4230" xfId="42314" hidden="1"/>
    <cellStyle name="Comma [0] 4231" xfId="12934" hidden="1"/>
    <cellStyle name="Comma [0] 4231" xfId="42322" hidden="1"/>
    <cellStyle name="Comma [0] 4232" xfId="12561" hidden="1"/>
    <cellStyle name="Comma [0] 4232" xfId="41949" hidden="1"/>
    <cellStyle name="Comma [0] 4233" xfId="12920" hidden="1"/>
    <cellStyle name="Comma [0] 4233" xfId="42308" hidden="1"/>
    <cellStyle name="Comma [0] 4234" xfId="12953" hidden="1"/>
    <cellStyle name="Comma [0] 4234" xfId="42341" hidden="1"/>
    <cellStyle name="Comma [0] 4235" xfId="12961" hidden="1"/>
    <cellStyle name="Comma [0] 4235" xfId="42349" hidden="1"/>
    <cellStyle name="Comma [0] 4236" xfId="12870" hidden="1"/>
    <cellStyle name="Comma [0] 4236" xfId="42258" hidden="1"/>
    <cellStyle name="Comma [0] 4237" xfId="12949" hidden="1"/>
    <cellStyle name="Comma [0] 4237" xfId="42337" hidden="1"/>
    <cellStyle name="Comma [0] 4238" xfId="12970" hidden="1"/>
    <cellStyle name="Comma [0] 4238" xfId="42358" hidden="1"/>
    <cellStyle name="Comma [0] 4239" xfId="12972" hidden="1"/>
    <cellStyle name="Comma [0] 4239" xfId="42360" hidden="1"/>
    <cellStyle name="Comma [0] 424" xfId="5232" hidden="1"/>
    <cellStyle name="Comma [0] 424" xfId="34620" hidden="1"/>
    <cellStyle name="Comma [0] 4240" xfId="12931" hidden="1"/>
    <cellStyle name="Comma [0] 4240" xfId="42319" hidden="1"/>
    <cellStyle name="Comma [0] 4241" xfId="12876" hidden="1"/>
    <cellStyle name="Comma [0] 4241" xfId="42264" hidden="1"/>
    <cellStyle name="Comma [0] 4242" xfId="12929" hidden="1"/>
    <cellStyle name="Comma [0] 4242" xfId="42317" hidden="1"/>
    <cellStyle name="Comma [0] 4243" xfId="12913" hidden="1"/>
    <cellStyle name="Comma [0] 4243" xfId="42301" hidden="1"/>
    <cellStyle name="Comma [0] 4244" xfId="12909" hidden="1"/>
    <cellStyle name="Comma [0] 4244" xfId="42297" hidden="1"/>
    <cellStyle name="Comma [0] 4245" xfId="12980" hidden="1"/>
    <cellStyle name="Comma [0] 4245" xfId="42368" hidden="1"/>
    <cellStyle name="Comma [0] 4246" xfId="12553" hidden="1"/>
    <cellStyle name="Comma [0] 4246" xfId="41941" hidden="1"/>
    <cellStyle name="Comma [0] 4247" xfId="12641" hidden="1"/>
    <cellStyle name="Comma [0] 4247" xfId="42029" hidden="1"/>
    <cellStyle name="Comma [0] 4248" xfId="12988" hidden="1"/>
    <cellStyle name="Comma [0] 4248" xfId="42376" hidden="1"/>
    <cellStyle name="Comma [0] 4249" xfId="12990" hidden="1"/>
    <cellStyle name="Comma [0] 4249" xfId="42378" hidden="1"/>
    <cellStyle name="Comma [0] 425" xfId="5311" hidden="1"/>
    <cellStyle name="Comma [0] 425" xfId="34699" hidden="1"/>
    <cellStyle name="Comma [0] 4250" xfId="12939" hidden="1"/>
    <cellStyle name="Comma [0] 4250" xfId="42327" hidden="1"/>
    <cellStyle name="Comma [0] 4251" xfId="12915" hidden="1"/>
    <cellStyle name="Comma [0] 4251" xfId="42303" hidden="1"/>
    <cellStyle name="Comma [0] 4252" xfId="12950" hidden="1"/>
    <cellStyle name="Comma [0] 4252" xfId="42338" hidden="1"/>
    <cellStyle name="Comma [0] 4253" xfId="12882" hidden="1"/>
    <cellStyle name="Comma [0] 4253" xfId="42270" hidden="1"/>
    <cellStyle name="Comma [0] 4254" xfId="12952" hidden="1"/>
    <cellStyle name="Comma [0] 4254" xfId="42340" hidden="1"/>
    <cellStyle name="Comma [0] 4255" xfId="12997" hidden="1"/>
    <cellStyle name="Comma [0] 4255" xfId="42385" hidden="1"/>
    <cellStyle name="Comma [0] 4256" xfId="12940" hidden="1"/>
    <cellStyle name="Comma [0] 4256" xfId="42328" hidden="1"/>
    <cellStyle name="Comma [0] 4257" xfId="12897" hidden="1"/>
    <cellStyle name="Comma [0] 4257" xfId="42285" hidden="1"/>
    <cellStyle name="Comma [0] 4258" xfId="13003" hidden="1"/>
    <cellStyle name="Comma [0] 4258" xfId="42391" hidden="1"/>
    <cellStyle name="Comma [0] 4259" xfId="13005" hidden="1"/>
    <cellStyle name="Comma [0] 4259" xfId="42393" hidden="1"/>
    <cellStyle name="Comma [0] 426" xfId="5332" hidden="1"/>
    <cellStyle name="Comma [0] 426" xfId="34720" hidden="1"/>
    <cellStyle name="Comma [0] 4260" xfId="12958" hidden="1"/>
    <cellStyle name="Comma [0] 4260" xfId="42346" hidden="1"/>
    <cellStyle name="Comma [0] 4261" xfId="12964" hidden="1"/>
    <cellStyle name="Comma [0] 4261" xfId="42352" hidden="1"/>
    <cellStyle name="Comma [0] 4262" xfId="12590" hidden="1"/>
    <cellStyle name="Comma [0] 4262" xfId="41978" hidden="1"/>
    <cellStyle name="Comma [0] 4263" xfId="12914" hidden="1"/>
    <cellStyle name="Comma [0] 4263" xfId="42302" hidden="1"/>
    <cellStyle name="Comma [0] 4264" xfId="12922" hidden="1"/>
    <cellStyle name="Comma [0] 4264" xfId="42310" hidden="1"/>
    <cellStyle name="Comma [0] 4265" xfId="13011" hidden="1"/>
    <cellStyle name="Comma [0] 4265" xfId="42399" hidden="1"/>
    <cellStyle name="Comma [0] 4266" xfId="12925" hidden="1"/>
    <cellStyle name="Comma [0] 4266" xfId="42313" hidden="1"/>
    <cellStyle name="Comma [0] 4267" xfId="12885" hidden="1"/>
    <cellStyle name="Comma [0] 4267" xfId="42273" hidden="1"/>
    <cellStyle name="Comma [0] 4268" xfId="13016" hidden="1"/>
    <cellStyle name="Comma [0] 4268" xfId="42404" hidden="1"/>
    <cellStyle name="Comma [0] 4269" xfId="13018" hidden="1"/>
    <cellStyle name="Comma [0] 4269" xfId="42406" hidden="1"/>
    <cellStyle name="Comma [0] 427" xfId="5334" hidden="1"/>
    <cellStyle name="Comma [0] 427" xfId="34722" hidden="1"/>
    <cellStyle name="Comma [0] 4270" xfId="12977" hidden="1"/>
    <cellStyle name="Comma [0] 4270" xfId="42365" hidden="1"/>
    <cellStyle name="Comma [0] 4271" xfId="12983" hidden="1"/>
    <cellStyle name="Comma [0] 4271" xfId="42371" hidden="1"/>
    <cellStyle name="Comma [0] 4272" xfId="12884" hidden="1"/>
    <cellStyle name="Comma [0] 4272" xfId="42272" hidden="1"/>
    <cellStyle name="Comma [0] 4273" xfId="12965" hidden="1"/>
    <cellStyle name="Comma [0] 4273" xfId="42353" hidden="1"/>
    <cellStyle name="Comma [0] 4274" xfId="12944" hidden="1"/>
    <cellStyle name="Comma [0] 4274" xfId="42332" hidden="1"/>
    <cellStyle name="Comma [0] 4275" xfId="13022" hidden="1"/>
    <cellStyle name="Comma [0] 4275" xfId="42410" hidden="1"/>
    <cellStyle name="Comma [0] 4276" xfId="12963" hidden="1"/>
    <cellStyle name="Comma [0] 4276" xfId="42351" hidden="1"/>
    <cellStyle name="Comma [0] 4277" xfId="12901" hidden="1"/>
    <cellStyle name="Comma [0] 4277" xfId="42289" hidden="1"/>
    <cellStyle name="Comma [0] 4278" xfId="13029" hidden="1"/>
    <cellStyle name="Comma [0] 4278" xfId="42417" hidden="1"/>
    <cellStyle name="Comma [0] 4279" xfId="13031" hidden="1"/>
    <cellStyle name="Comma [0] 4279" xfId="42419" hidden="1"/>
    <cellStyle name="Comma [0] 428" xfId="5293" hidden="1"/>
    <cellStyle name="Comma [0] 428" xfId="34681" hidden="1"/>
    <cellStyle name="Comma [0] 4280" xfId="12995" hidden="1"/>
    <cellStyle name="Comma [0] 4280" xfId="42383" hidden="1"/>
    <cellStyle name="Comma [0] 4281" xfId="13000" hidden="1"/>
    <cellStyle name="Comma [0] 4281" xfId="42388" hidden="1"/>
    <cellStyle name="Comma [0] 4282" xfId="12564" hidden="1"/>
    <cellStyle name="Comma [0] 4282" xfId="41952" hidden="1"/>
    <cellStyle name="Comma [0] 4283" xfId="12984" hidden="1"/>
    <cellStyle name="Comma [0] 4283" xfId="42372" hidden="1"/>
    <cellStyle name="Comma [0] 4284" xfId="12889" hidden="1"/>
    <cellStyle name="Comma [0] 4284" xfId="42277" hidden="1"/>
    <cellStyle name="Comma [0] 4285" xfId="13035" hidden="1"/>
    <cellStyle name="Comma [0] 4285" xfId="42423" hidden="1"/>
    <cellStyle name="Comma [0] 4286" xfId="12982" hidden="1"/>
    <cellStyle name="Comma [0] 4286" xfId="42370" hidden="1"/>
    <cellStyle name="Comma [0] 4287" xfId="12921" hidden="1"/>
    <cellStyle name="Comma [0] 4287" xfId="42309" hidden="1"/>
    <cellStyle name="Comma [0] 4288" xfId="13039" hidden="1"/>
    <cellStyle name="Comma [0] 4288" xfId="42427" hidden="1"/>
    <cellStyle name="Comma [0] 4289" xfId="13041" hidden="1"/>
    <cellStyle name="Comma [0] 4289" xfId="42429" hidden="1"/>
    <cellStyle name="Comma [0] 429" xfId="5238" hidden="1"/>
    <cellStyle name="Comma [0] 429" xfId="34626" hidden="1"/>
    <cellStyle name="Comma [0] 4290" xfId="13009" hidden="1"/>
    <cellStyle name="Comma [0] 4290" xfId="42397" hidden="1"/>
    <cellStyle name="Comma [0] 4291" xfId="13013" hidden="1"/>
    <cellStyle name="Comma [0] 4291" xfId="42401" hidden="1"/>
    <cellStyle name="Comma [0] 4292" xfId="12903" hidden="1"/>
    <cellStyle name="Comma [0] 4292" xfId="42291" hidden="1"/>
    <cellStyle name="Comma [0] 4293" xfId="13001" hidden="1"/>
    <cellStyle name="Comma [0] 4293" xfId="42389" hidden="1"/>
    <cellStyle name="Comma [0] 4294" xfId="12893" hidden="1"/>
    <cellStyle name="Comma [0] 4294" xfId="42281" hidden="1"/>
    <cellStyle name="Comma [0] 4295" xfId="13045" hidden="1"/>
    <cellStyle name="Comma [0] 4295" xfId="42433" hidden="1"/>
    <cellStyle name="Comma [0] 4296" xfId="12999" hidden="1"/>
    <cellStyle name="Comma [0] 4296" xfId="42387" hidden="1"/>
    <cellStyle name="Comma [0] 4297" xfId="12968" hidden="1"/>
    <cellStyle name="Comma [0] 4297" xfId="42356" hidden="1"/>
    <cellStyle name="Comma [0] 4298" xfId="13049" hidden="1"/>
    <cellStyle name="Comma [0] 4298" xfId="42437" hidden="1"/>
    <cellStyle name="Comma [0] 4299" xfId="13051" hidden="1"/>
    <cellStyle name="Comma [0] 4299" xfId="42439" hidden="1"/>
    <cellStyle name="Comma [0] 43" xfId="4596" hidden="1"/>
    <cellStyle name="Comma [0] 43" xfId="33984" hidden="1"/>
    <cellStyle name="Comma [0] 430" xfId="5291" hidden="1"/>
    <cellStyle name="Comma [0] 430" xfId="34679" hidden="1"/>
    <cellStyle name="Comma [0] 4300" xfId="13037" hidden="1"/>
    <cellStyle name="Comma [0] 4300" xfId="42425" hidden="1"/>
    <cellStyle name="Comma [0] 4301" xfId="13024" hidden="1"/>
    <cellStyle name="Comma [0] 4301" xfId="42412" hidden="1"/>
    <cellStyle name="Comma [0] 4302" xfId="13048" hidden="1"/>
    <cellStyle name="Comma [0] 4302" xfId="42436" hidden="1"/>
    <cellStyle name="Comma [0] 4303" xfId="13014" hidden="1"/>
    <cellStyle name="Comma [0] 4303" xfId="42402" hidden="1"/>
    <cellStyle name="Comma [0] 4304" xfId="12986" hidden="1"/>
    <cellStyle name="Comma [0] 4304" xfId="42374" hidden="1"/>
    <cellStyle name="Comma [0] 4305" xfId="13053" hidden="1"/>
    <cellStyle name="Comma [0] 4305" xfId="42441" hidden="1"/>
    <cellStyle name="Comma [0] 4306" xfId="13010" hidden="1"/>
    <cellStyle name="Comma [0] 4306" xfId="42398" hidden="1"/>
    <cellStyle name="Comma [0] 4307" xfId="13044" hidden="1"/>
    <cellStyle name="Comma [0] 4307" xfId="42432" hidden="1"/>
    <cellStyle name="Comma [0] 4308" xfId="13057" hidden="1"/>
    <cellStyle name="Comma [0] 4308" xfId="42445" hidden="1"/>
    <cellStyle name="Comma [0] 4309" xfId="13059" hidden="1"/>
    <cellStyle name="Comma [0] 4309" xfId="42447" hidden="1"/>
    <cellStyle name="Comma [0] 431" xfId="5275" hidden="1"/>
    <cellStyle name="Comma [0] 431" xfId="34663" hidden="1"/>
    <cellStyle name="Comma [0] 4310" xfId="12927" hidden="1"/>
    <cellStyle name="Comma [0] 4310" xfId="42315" hidden="1"/>
    <cellStyle name="Comma [0] 4311" xfId="13047" hidden="1"/>
    <cellStyle name="Comma [0] 4311" xfId="42435" hidden="1"/>
    <cellStyle name="Comma [0] 4312" xfId="12987" hidden="1"/>
    <cellStyle name="Comma [0] 4312" xfId="42375" hidden="1"/>
    <cellStyle name="Comma [0] 4313" xfId="13021" hidden="1"/>
    <cellStyle name="Comma [0] 4313" xfId="42409" hidden="1"/>
    <cellStyle name="Comma [0] 4314" xfId="13034" hidden="1"/>
    <cellStyle name="Comma [0] 4314" xfId="42422" hidden="1"/>
    <cellStyle name="Comma [0] 4315" xfId="13062" hidden="1"/>
    <cellStyle name="Comma [0] 4315" xfId="42450" hidden="1"/>
    <cellStyle name="Comma [0] 4316" xfId="13025" hidden="1"/>
    <cellStyle name="Comma [0] 4316" xfId="42413" hidden="1"/>
    <cellStyle name="Comma [0] 4317" xfId="12985" hidden="1"/>
    <cellStyle name="Comma [0] 4317" xfId="42373" hidden="1"/>
    <cellStyle name="Comma [0] 4318" xfId="13064" hidden="1"/>
    <cellStyle name="Comma [0] 4318" xfId="42452" hidden="1"/>
    <cellStyle name="Comma [0] 4319" xfId="13066" hidden="1"/>
    <cellStyle name="Comma [0] 4319" xfId="42454" hidden="1"/>
    <cellStyle name="Comma [0] 432" xfId="5271" hidden="1"/>
    <cellStyle name="Comma [0] 432" xfId="34659" hidden="1"/>
    <cellStyle name="Comma [0] 4320" xfId="12578" hidden="1"/>
    <cellStyle name="Comma [0] 4320" xfId="41966" hidden="1"/>
    <cellStyle name="Comma [0] 4321" xfId="12575" hidden="1"/>
    <cellStyle name="Comma [0] 4321" xfId="41963" hidden="1"/>
    <cellStyle name="Comma [0] 4322" xfId="13072" hidden="1"/>
    <cellStyle name="Comma [0] 4322" xfId="42460" hidden="1"/>
    <cellStyle name="Comma [0] 4323" xfId="13078" hidden="1"/>
    <cellStyle name="Comma [0] 4323" xfId="42466" hidden="1"/>
    <cellStyle name="Comma [0] 4324" xfId="13080" hidden="1"/>
    <cellStyle name="Comma [0] 4324" xfId="42468" hidden="1"/>
    <cellStyle name="Comma [0] 4325" xfId="13071" hidden="1"/>
    <cellStyle name="Comma [0] 4325" xfId="42459" hidden="1"/>
    <cellStyle name="Comma [0] 4326" xfId="13076" hidden="1"/>
    <cellStyle name="Comma [0] 4326" xfId="42464" hidden="1"/>
    <cellStyle name="Comma [0] 4327" xfId="13082" hidden="1"/>
    <cellStyle name="Comma [0] 4327" xfId="42470" hidden="1"/>
    <cellStyle name="Comma [0] 4328" xfId="13084" hidden="1"/>
    <cellStyle name="Comma [0] 4328" xfId="42472" hidden="1"/>
    <cellStyle name="Comma [0] 4329" xfId="12601" hidden="1"/>
    <cellStyle name="Comma [0] 4329" xfId="41989" hidden="1"/>
    <cellStyle name="Comma [0] 433" xfId="5342" hidden="1"/>
    <cellStyle name="Comma [0] 433" xfId="34730" hidden="1"/>
    <cellStyle name="Comma [0] 4330" xfId="12603" hidden="1"/>
    <cellStyle name="Comma [0] 4330" xfId="41991" hidden="1"/>
    <cellStyle name="Comma [0] 4331" xfId="13095" hidden="1"/>
    <cellStyle name="Comma [0] 4331" xfId="42483" hidden="1"/>
    <cellStyle name="Comma [0] 4332" xfId="13104" hidden="1"/>
    <cellStyle name="Comma [0] 4332" xfId="42492" hidden="1"/>
    <cellStyle name="Comma [0] 4333" xfId="13115" hidden="1"/>
    <cellStyle name="Comma [0] 4333" xfId="42503" hidden="1"/>
    <cellStyle name="Comma [0] 4334" xfId="13121" hidden="1"/>
    <cellStyle name="Comma [0] 4334" xfId="42509" hidden="1"/>
    <cellStyle name="Comma [0] 4335" xfId="13103" hidden="1"/>
    <cellStyle name="Comma [0] 4335" xfId="42491" hidden="1"/>
    <cellStyle name="Comma [0] 4336" xfId="13113" hidden="1"/>
    <cellStyle name="Comma [0] 4336" xfId="42501" hidden="1"/>
    <cellStyle name="Comma [0] 4337" xfId="13133" hidden="1"/>
    <cellStyle name="Comma [0] 4337" xfId="42521" hidden="1"/>
    <cellStyle name="Comma [0] 4338" xfId="13135" hidden="1"/>
    <cellStyle name="Comma [0] 4338" xfId="42523" hidden="1"/>
    <cellStyle name="Comma [0] 4339" xfId="13086" hidden="1"/>
    <cellStyle name="Comma [0] 4339" xfId="42474" hidden="1"/>
    <cellStyle name="Comma [0] 434" xfId="3638" hidden="1"/>
    <cellStyle name="Comma [0] 434" xfId="33027" hidden="1"/>
    <cellStyle name="Comma [0] 4340" xfId="12583" hidden="1"/>
    <cellStyle name="Comma [0] 4340" xfId="41971" hidden="1"/>
    <cellStyle name="Comma [0] 4341" xfId="13089" hidden="1"/>
    <cellStyle name="Comma [0] 4341" xfId="42477" hidden="1"/>
    <cellStyle name="Comma [0] 4342" xfId="12588" hidden="1"/>
    <cellStyle name="Comma [0] 4342" xfId="41976" hidden="1"/>
    <cellStyle name="Comma [0] 4343" xfId="12572" hidden="1"/>
    <cellStyle name="Comma [0] 4343" xfId="41960" hidden="1"/>
    <cellStyle name="Comma [0] 4344" xfId="13140" hidden="1"/>
    <cellStyle name="Comma [0] 4344" xfId="42528" hidden="1"/>
    <cellStyle name="Comma [0] 4345" xfId="12581" hidden="1"/>
    <cellStyle name="Comma [0] 4345" xfId="41969" hidden="1"/>
    <cellStyle name="Comma [0] 4346" xfId="12602" hidden="1"/>
    <cellStyle name="Comma [0] 4346" xfId="41990" hidden="1"/>
    <cellStyle name="Comma [0] 4347" xfId="13152" hidden="1"/>
    <cellStyle name="Comma [0] 4347" xfId="42540" hidden="1"/>
    <cellStyle name="Comma [0] 4348" xfId="13154" hidden="1"/>
    <cellStyle name="Comma [0] 4348" xfId="42542" hidden="1"/>
    <cellStyle name="Comma [0] 4349" xfId="13143" hidden="1"/>
    <cellStyle name="Comma [0] 4349" xfId="42531" hidden="1"/>
    <cellStyle name="Comma [0] 435" xfId="3643" hidden="1"/>
    <cellStyle name="Comma [0] 435" xfId="33032" hidden="1"/>
    <cellStyle name="Comma [0] 4350" xfId="13151" hidden="1"/>
    <cellStyle name="Comma [0] 4350" xfId="42539" hidden="1"/>
    <cellStyle name="Comma [0] 4351" xfId="12585" hidden="1"/>
    <cellStyle name="Comma [0] 4351" xfId="41973" hidden="1"/>
    <cellStyle name="Comma [0] 4352" xfId="13137" hidden="1"/>
    <cellStyle name="Comma [0] 4352" xfId="42525" hidden="1"/>
    <cellStyle name="Comma [0] 4353" xfId="13170" hidden="1"/>
    <cellStyle name="Comma [0] 4353" xfId="42558" hidden="1"/>
    <cellStyle name="Comma [0] 4354" xfId="13178" hidden="1"/>
    <cellStyle name="Comma [0] 4354" xfId="42566" hidden="1"/>
    <cellStyle name="Comma [0] 4355" xfId="13087" hidden="1"/>
    <cellStyle name="Comma [0] 4355" xfId="42475" hidden="1"/>
    <cellStyle name="Comma [0] 4356" xfId="13166" hidden="1"/>
    <cellStyle name="Comma [0] 4356" xfId="42554" hidden="1"/>
    <cellStyle name="Comma [0] 4357" xfId="13187" hidden="1"/>
    <cellStyle name="Comma [0] 4357" xfId="42575" hidden="1"/>
    <cellStyle name="Comma [0] 4358" xfId="13189" hidden="1"/>
    <cellStyle name="Comma [0] 4358" xfId="42577" hidden="1"/>
    <cellStyle name="Comma [0] 4359" xfId="13148" hidden="1"/>
    <cellStyle name="Comma [0] 4359" xfId="42536" hidden="1"/>
    <cellStyle name="Comma [0] 436" xfId="5350" hidden="1"/>
    <cellStyle name="Comma [0] 436" xfId="34738" hidden="1"/>
    <cellStyle name="Comma [0] 4360" xfId="13093" hidden="1"/>
    <cellStyle name="Comma [0] 4360" xfId="42481" hidden="1"/>
    <cellStyle name="Comma [0] 4361" xfId="13146" hidden="1"/>
    <cellStyle name="Comma [0] 4361" xfId="42534" hidden="1"/>
    <cellStyle name="Comma [0] 4362" xfId="13130" hidden="1"/>
    <cellStyle name="Comma [0] 4362" xfId="42518" hidden="1"/>
    <cellStyle name="Comma [0] 4363" xfId="13126" hidden="1"/>
    <cellStyle name="Comma [0] 4363" xfId="42514" hidden="1"/>
    <cellStyle name="Comma [0] 4364" xfId="13197" hidden="1"/>
    <cellStyle name="Comma [0] 4364" xfId="42585" hidden="1"/>
    <cellStyle name="Comma [0] 4365" xfId="13069" hidden="1"/>
    <cellStyle name="Comma [0] 4365" xfId="42457" hidden="1"/>
    <cellStyle name="Comma [0] 4366" xfId="12551" hidden="1"/>
    <cellStyle name="Comma [0] 4366" xfId="41939" hidden="1"/>
    <cellStyle name="Comma [0] 4367" xfId="13205" hidden="1"/>
    <cellStyle name="Comma [0] 4367" xfId="42593" hidden="1"/>
    <cellStyle name="Comma [0] 4368" xfId="13207" hidden="1"/>
    <cellStyle name="Comma [0] 4368" xfId="42595" hidden="1"/>
    <cellStyle name="Comma [0] 4369" xfId="13156" hidden="1"/>
    <cellStyle name="Comma [0] 4369" xfId="42544" hidden="1"/>
    <cellStyle name="Comma [0] 437" xfId="5352" hidden="1"/>
    <cellStyle name="Comma [0] 437" xfId="34740" hidden="1"/>
    <cellStyle name="Comma [0] 4370" xfId="13132" hidden="1"/>
    <cellStyle name="Comma [0] 4370" xfId="42520" hidden="1"/>
    <cellStyle name="Comma [0] 4371" xfId="13167" hidden="1"/>
    <cellStyle name="Comma [0] 4371" xfId="42555" hidden="1"/>
    <cellStyle name="Comma [0] 4372" xfId="13099" hidden="1"/>
    <cellStyle name="Comma [0] 4372" xfId="42487" hidden="1"/>
    <cellStyle name="Comma [0] 4373" xfId="13169" hidden="1"/>
    <cellStyle name="Comma [0] 4373" xfId="42557" hidden="1"/>
    <cellStyle name="Comma [0] 4374" xfId="13214" hidden="1"/>
    <cellStyle name="Comma [0] 4374" xfId="42602" hidden="1"/>
    <cellStyle name="Comma [0] 4375" xfId="13157" hidden="1"/>
    <cellStyle name="Comma [0] 4375" xfId="42545" hidden="1"/>
    <cellStyle name="Comma [0] 4376" xfId="13114" hidden="1"/>
    <cellStyle name="Comma [0] 4376" xfId="42502" hidden="1"/>
    <cellStyle name="Comma [0] 4377" xfId="13220" hidden="1"/>
    <cellStyle name="Comma [0] 4377" xfId="42608" hidden="1"/>
    <cellStyle name="Comma [0] 4378" xfId="13222" hidden="1"/>
    <cellStyle name="Comma [0] 4378" xfId="42610" hidden="1"/>
    <cellStyle name="Comma [0] 4379" xfId="13175" hidden="1"/>
    <cellStyle name="Comma [0] 4379" xfId="42563" hidden="1"/>
    <cellStyle name="Comma [0] 438" xfId="5301" hidden="1"/>
    <cellStyle name="Comma [0] 438" xfId="34689" hidden="1"/>
    <cellStyle name="Comma [0] 4380" xfId="13181" hidden="1"/>
    <cellStyle name="Comma [0] 4380" xfId="42569" hidden="1"/>
    <cellStyle name="Comma [0] 4381" xfId="13068" hidden="1"/>
    <cellStyle name="Comma [0] 4381" xfId="42456" hidden="1"/>
    <cellStyle name="Comma [0] 4382" xfId="13131" hidden="1"/>
    <cellStyle name="Comma [0] 4382" xfId="42519" hidden="1"/>
    <cellStyle name="Comma [0] 4383" xfId="13139" hidden="1"/>
    <cellStyle name="Comma [0] 4383" xfId="42527" hidden="1"/>
    <cellStyle name="Comma [0] 4384" xfId="13228" hidden="1"/>
    <cellStyle name="Comma [0] 4384" xfId="42616" hidden="1"/>
    <cellStyle name="Comma [0] 4385" xfId="13142" hidden="1"/>
    <cellStyle name="Comma [0] 4385" xfId="42530" hidden="1"/>
    <cellStyle name="Comma [0] 4386" xfId="13102" hidden="1"/>
    <cellStyle name="Comma [0] 4386" xfId="42490" hidden="1"/>
    <cellStyle name="Comma [0] 4387" xfId="13233" hidden="1"/>
    <cellStyle name="Comma [0] 4387" xfId="42621" hidden="1"/>
    <cellStyle name="Comma [0] 4388" xfId="13235" hidden="1"/>
    <cellStyle name="Comma [0] 4388" xfId="42623" hidden="1"/>
    <cellStyle name="Comma [0] 4389" xfId="13194" hidden="1"/>
    <cellStyle name="Comma [0] 4389" xfId="42582" hidden="1"/>
    <cellStyle name="Comma [0] 439" xfId="5277" hidden="1"/>
    <cellStyle name="Comma [0] 439" xfId="34665" hidden="1"/>
    <cellStyle name="Comma [0] 4390" xfId="13200" hidden="1"/>
    <cellStyle name="Comma [0] 4390" xfId="42588" hidden="1"/>
    <cellStyle name="Comma [0] 4391" xfId="13101" hidden="1"/>
    <cellStyle name="Comma [0] 4391" xfId="42489" hidden="1"/>
    <cellStyle name="Comma [0] 4392" xfId="13182" hidden="1"/>
    <cellStyle name="Comma [0] 4392" xfId="42570" hidden="1"/>
    <cellStyle name="Comma [0] 4393" xfId="13161" hidden="1"/>
    <cellStyle name="Comma [0] 4393" xfId="42549" hidden="1"/>
    <cellStyle name="Comma [0] 4394" xfId="13239" hidden="1"/>
    <cellStyle name="Comma [0] 4394" xfId="42627" hidden="1"/>
    <cellStyle name="Comma [0] 4395" xfId="13180" hidden="1"/>
    <cellStyle name="Comma [0] 4395" xfId="42568" hidden="1"/>
    <cellStyle name="Comma [0] 4396" xfId="13118" hidden="1"/>
    <cellStyle name="Comma [0] 4396" xfId="42506" hidden="1"/>
    <cellStyle name="Comma [0] 4397" xfId="13246" hidden="1"/>
    <cellStyle name="Comma [0] 4397" xfId="42634" hidden="1"/>
    <cellStyle name="Comma [0] 4398" xfId="13248" hidden="1"/>
    <cellStyle name="Comma [0] 4398" xfId="42636" hidden="1"/>
    <cellStyle name="Comma [0] 4399" xfId="13212" hidden="1"/>
    <cellStyle name="Comma [0] 4399" xfId="42600" hidden="1"/>
    <cellStyle name="Comma [0] 44" xfId="4605" hidden="1"/>
    <cellStyle name="Comma [0] 44" xfId="33993" hidden="1"/>
    <cellStyle name="Comma [0] 440" xfId="5312" hidden="1"/>
    <cellStyle name="Comma [0] 440" xfId="34700" hidden="1"/>
    <cellStyle name="Comma [0] 4400" xfId="13217" hidden="1"/>
    <cellStyle name="Comma [0] 4400" xfId="42605" hidden="1"/>
    <cellStyle name="Comma [0] 4401" xfId="12582" hidden="1"/>
    <cellStyle name="Comma [0] 4401" xfId="41970" hidden="1"/>
    <cellStyle name="Comma [0] 4402" xfId="13201" hidden="1"/>
    <cellStyle name="Comma [0] 4402" xfId="42589" hidden="1"/>
    <cellStyle name="Comma [0] 4403" xfId="13106" hidden="1"/>
    <cellStyle name="Comma [0] 4403" xfId="42494" hidden="1"/>
    <cellStyle name="Comma [0] 4404" xfId="13252" hidden="1"/>
    <cellStyle name="Comma [0] 4404" xfId="42640" hidden="1"/>
    <cellStyle name="Comma [0] 4405" xfId="13199" hidden="1"/>
    <cellStyle name="Comma [0] 4405" xfId="42587" hidden="1"/>
    <cellStyle name="Comma [0] 4406" xfId="13138" hidden="1"/>
    <cellStyle name="Comma [0] 4406" xfId="42526" hidden="1"/>
    <cellStyle name="Comma [0] 4407" xfId="13256" hidden="1"/>
    <cellStyle name="Comma [0] 4407" xfId="42644" hidden="1"/>
    <cellStyle name="Comma [0] 4408" xfId="13258" hidden="1"/>
    <cellStyle name="Comma [0] 4408" xfId="42646" hidden="1"/>
    <cellStyle name="Comma [0] 4409" xfId="13226" hidden="1"/>
    <cellStyle name="Comma [0] 4409" xfId="42614" hidden="1"/>
    <cellStyle name="Comma [0] 441" xfId="5244" hidden="1"/>
    <cellStyle name="Comma [0] 441" xfId="34632" hidden="1"/>
    <cellStyle name="Comma [0] 4410" xfId="13230" hidden="1"/>
    <cellStyle name="Comma [0] 4410" xfId="42618" hidden="1"/>
    <cellStyle name="Comma [0] 4411" xfId="13120" hidden="1"/>
    <cellStyle name="Comma [0] 4411" xfId="42508" hidden="1"/>
    <cellStyle name="Comma [0] 4412" xfId="13218" hidden="1"/>
    <cellStyle name="Comma [0] 4412" xfId="42606" hidden="1"/>
    <cellStyle name="Comma [0] 4413" xfId="13110" hidden="1"/>
    <cellStyle name="Comma [0] 4413" xfId="42498" hidden="1"/>
    <cellStyle name="Comma [0] 4414" xfId="13262" hidden="1"/>
    <cellStyle name="Comma [0] 4414" xfId="42650" hidden="1"/>
    <cellStyle name="Comma [0] 4415" xfId="13216" hidden="1"/>
    <cellStyle name="Comma [0] 4415" xfId="42604" hidden="1"/>
    <cellStyle name="Comma [0] 4416" xfId="13185" hidden="1"/>
    <cellStyle name="Comma [0] 4416" xfId="42573" hidden="1"/>
    <cellStyle name="Comma [0] 4417" xfId="13266" hidden="1"/>
    <cellStyle name="Comma [0] 4417" xfId="42654" hidden="1"/>
    <cellStyle name="Comma [0] 4418" xfId="13268" hidden="1"/>
    <cellStyle name="Comma [0] 4418" xfId="42656" hidden="1"/>
    <cellStyle name="Comma [0] 4419" xfId="13254" hidden="1"/>
    <cellStyle name="Comma [0] 4419" xfId="42642" hidden="1"/>
    <cellStyle name="Comma [0] 442" xfId="5314" hidden="1"/>
    <cellStyle name="Comma [0] 442" xfId="34702" hidden="1"/>
    <cellStyle name="Comma [0] 4420" xfId="13241" hidden="1"/>
    <cellStyle name="Comma [0] 4420" xfId="42629" hidden="1"/>
    <cellStyle name="Comma [0] 4421" xfId="13265" hidden="1"/>
    <cellStyle name="Comma [0] 4421" xfId="42653" hidden="1"/>
    <cellStyle name="Comma [0] 4422" xfId="13231" hidden="1"/>
    <cellStyle name="Comma [0] 4422" xfId="42619" hidden="1"/>
    <cellStyle name="Comma [0] 4423" xfId="13203" hidden="1"/>
    <cellStyle name="Comma [0] 4423" xfId="42591" hidden="1"/>
    <cellStyle name="Comma [0] 4424" xfId="13270" hidden="1"/>
    <cellStyle name="Comma [0] 4424" xfId="42658" hidden="1"/>
    <cellStyle name="Comma [0] 4425" xfId="13227" hidden="1"/>
    <cellStyle name="Comma [0] 4425" xfId="42615" hidden="1"/>
    <cellStyle name="Comma [0] 4426" xfId="13261" hidden="1"/>
    <cellStyle name="Comma [0] 4426" xfId="42649" hidden="1"/>
    <cellStyle name="Comma [0] 4427" xfId="13274" hidden="1"/>
    <cellStyle name="Comma [0] 4427" xfId="42662" hidden="1"/>
    <cellStyle name="Comma [0] 4428" xfId="13276" hidden="1"/>
    <cellStyle name="Comma [0] 4428" xfId="42664" hidden="1"/>
    <cellStyle name="Comma [0] 4429" xfId="13144" hidden="1"/>
    <cellStyle name="Comma [0] 4429" xfId="42532" hidden="1"/>
    <cellStyle name="Comma [0] 443" xfId="5359" hidden="1"/>
    <cellStyle name="Comma [0] 443" xfId="34747" hidden="1"/>
    <cellStyle name="Comma [0] 4430" xfId="13264" hidden="1"/>
    <cellStyle name="Comma [0] 4430" xfId="42652" hidden="1"/>
    <cellStyle name="Comma [0] 4431" xfId="13204" hidden="1"/>
    <cellStyle name="Comma [0] 4431" xfId="42592" hidden="1"/>
    <cellStyle name="Comma [0] 4432" xfId="13238" hidden="1"/>
    <cellStyle name="Comma [0] 4432" xfId="42626" hidden="1"/>
    <cellStyle name="Comma [0] 4433" xfId="13251" hidden="1"/>
    <cellStyle name="Comma [0] 4433" xfId="42639" hidden="1"/>
    <cellStyle name="Comma [0] 4434" xfId="13279" hidden="1"/>
    <cellStyle name="Comma [0] 4434" xfId="42667" hidden="1"/>
    <cellStyle name="Comma [0] 4435" xfId="13242" hidden="1"/>
    <cellStyle name="Comma [0] 4435" xfId="42630" hidden="1"/>
    <cellStyle name="Comma [0] 4436" xfId="13202" hidden="1"/>
    <cellStyle name="Comma [0] 4436" xfId="42590" hidden="1"/>
    <cellStyle name="Comma [0] 4437" xfId="13281" hidden="1"/>
    <cellStyle name="Comma [0] 4437" xfId="42669" hidden="1"/>
    <cellStyle name="Comma [0] 4438" xfId="13283" hidden="1"/>
    <cellStyle name="Comma [0] 4438" xfId="42671" hidden="1"/>
    <cellStyle name="Comma [0] 4439" xfId="12636" hidden="1"/>
    <cellStyle name="Comma [0] 4439" xfId="42024" hidden="1"/>
    <cellStyle name="Comma [0] 444" xfId="5302" hidden="1"/>
    <cellStyle name="Comma [0] 444" xfId="34690" hidden="1"/>
    <cellStyle name="Comma [0] 4440" xfId="12592" hidden="1"/>
    <cellStyle name="Comma [0] 4440" xfId="41980" hidden="1"/>
    <cellStyle name="Comma [0] 4441" xfId="13289" hidden="1"/>
    <cellStyle name="Comma [0] 4441" xfId="42677" hidden="1"/>
    <cellStyle name="Comma [0] 4442" xfId="13295" hidden="1"/>
    <cellStyle name="Comma [0] 4442" xfId="42683" hidden="1"/>
    <cellStyle name="Comma [0] 4443" xfId="13297" hidden="1"/>
    <cellStyle name="Comma [0] 4443" xfId="42685" hidden="1"/>
    <cellStyle name="Comma [0] 4444" xfId="13288" hidden="1"/>
    <cellStyle name="Comma [0] 4444" xfId="42676" hidden="1"/>
    <cellStyle name="Comma [0] 4445" xfId="13293" hidden="1"/>
    <cellStyle name="Comma [0] 4445" xfId="42681" hidden="1"/>
    <cellStyle name="Comma [0] 4446" xfId="13299" hidden="1"/>
    <cellStyle name="Comma [0] 4446" xfId="42687" hidden="1"/>
    <cellStyle name="Comma [0] 4447" xfId="13301" hidden="1"/>
    <cellStyle name="Comma [0] 4447" xfId="42689" hidden="1"/>
    <cellStyle name="Comma [0] 4448" xfId="12593" hidden="1"/>
    <cellStyle name="Comma [0] 4448" xfId="41981" hidden="1"/>
    <cellStyle name="Comma [0] 4449" xfId="12571" hidden="1"/>
    <cellStyle name="Comma [0] 4449" xfId="41959" hidden="1"/>
    <cellStyle name="Comma [0] 445" xfId="5259" hidden="1"/>
    <cellStyle name="Comma [0] 445" xfId="34647" hidden="1"/>
    <cellStyle name="Comma [0] 4450" xfId="13312" hidden="1"/>
    <cellStyle name="Comma [0] 4450" xfId="42700" hidden="1"/>
    <cellStyle name="Comma [0] 4451" xfId="13321" hidden="1"/>
    <cellStyle name="Comma [0] 4451" xfId="42709" hidden="1"/>
    <cellStyle name="Comma [0] 4452" xfId="13332" hidden="1"/>
    <cellStyle name="Comma [0] 4452" xfId="42720" hidden="1"/>
    <cellStyle name="Comma [0] 4453" xfId="13338" hidden="1"/>
    <cellStyle name="Comma [0] 4453" xfId="42726" hidden="1"/>
    <cellStyle name="Comma [0] 4454" xfId="13320" hidden="1"/>
    <cellStyle name="Comma [0] 4454" xfId="42708" hidden="1"/>
    <cellStyle name="Comma [0] 4455" xfId="13330" hidden="1"/>
    <cellStyle name="Comma [0] 4455" xfId="42718" hidden="1"/>
    <cellStyle name="Comma [0] 4456" xfId="13350" hidden="1"/>
    <cellStyle name="Comma [0] 4456" xfId="42738" hidden="1"/>
    <cellStyle name="Comma [0] 4457" xfId="13352" hidden="1"/>
    <cellStyle name="Comma [0] 4457" xfId="42740" hidden="1"/>
    <cellStyle name="Comma [0] 4458" xfId="13303" hidden="1"/>
    <cellStyle name="Comma [0] 4458" xfId="42691" hidden="1"/>
    <cellStyle name="Comma [0] 4459" xfId="12559" hidden="1"/>
    <cellStyle name="Comma [0] 4459" xfId="41947" hidden="1"/>
    <cellStyle name="Comma [0] 446" xfId="5365" hidden="1"/>
    <cellStyle name="Comma [0] 446" xfId="34753" hidden="1"/>
    <cellStyle name="Comma [0] 4460" xfId="13306" hidden="1"/>
    <cellStyle name="Comma [0] 4460" xfId="42694" hidden="1"/>
    <cellStyle name="Comma [0] 4461" xfId="12570" hidden="1"/>
    <cellStyle name="Comma [0] 4461" xfId="41958" hidden="1"/>
    <cellStyle name="Comma [0] 4462" xfId="12569" hidden="1"/>
    <cellStyle name="Comma [0] 4462" xfId="41957" hidden="1"/>
    <cellStyle name="Comma [0] 4463" xfId="13357" hidden="1"/>
    <cellStyle name="Comma [0] 4463" xfId="42745" hidden="1"/>
    <cellStyle name="Comma [0] 4464" xfId="12645" hidden="1"/>
    <cellStyle name="Comma [0] 4464" xfId="42033" hidden="1"/>
    <cellStyle name="Comma [0] 4465" xfId="12846" hidden="1"/>
    <cellStyle name="Comma [0] 4465" xfId="42234" hidden="1"/>
    <cellStyle name="Comma [0] 4466" xfId="13369" hidden="1"/>
    <cellStyle name="Comma [0] 4466" xfId="42757" hidden="1"/>
    <cellStyle name="Comma [0] 4467" xfId="13371" hidden="1"/>
    <cellStyle name="Comma [0] 4467" xfId="42759" hidden="1"/>
    <cellStyle name="Comma [0] 4468" xfId="13360" hidden="1"/>
    <cellStyle name="Comma [0] 4468" xfId="42748" hidden="1"/>
    <cellStyle name="Comma [0] 4469" xfId="13368" hidden="1"/>
    <cellStyle name="Comma [0] 4469" xfId="42756" hidden="1"/>
    <cellStyle name="Comma [0] 447" xfId="5367" hidden="1"/>
    <cellStyle name="Comma [0] 447" xfId="34755" hidden="1"/>
    <cellStyle name="Comma [0] 4470" xfId="12855" hidden="1"/>
    <cellStyle name="Comma [0] 4470" xfId="42243" hidden="1"/>
    <cellStyle name="Comma [0] 4471" xfId="13354" hidden="1"/>
    <cellStyle name="Comma [0] 4471" xfId="42742" hidden="1"/>
    <cellStyle name="Comma [0] 4472" xfId="13387" hidden="1"/>
    <cellStyle name="Comma [0] 4472" xfId="42775" hidden="1"/>
    <cellStyle name="Comma [0] 4473" xfId="13395" hidden="1"/>
    <cellStyle name="Comma [0] 4473" xfId="42783" hidden="1"/>
    <cellStyle name="Comma [0] 4474" xfId="13304" hidden="1"/>
    <cellStyle name="Comma [0] 4474" xfId="42692" hidden="1"/>
    <cellStyle name="Comma [0] 4475" xfId="13383" hidden="1"/>
    <cellStyle name="Comma [0] 4475" xfId="42771" hidden="1"/>
    <cellStyle name="Comma [0] 4476" xfId="13404" hidden="1"/>
    <cellStyle name="Comma [0] 4476" xfId="42792" hidden="1"/>
    <cellStyle name="Comma [0] 4477" xfId="13406" hidden="1"/>
    <cellStyle name="Comma [0] 4477" xfId="42794" hidden="1"/>
    <cellStyle name="Comma [0] 4478" xfId="13365" hidden="1"/>
    <cellStyle name="Comma [0] 4478" xfId="42753" hidden="1"/>
    <cellStyle name="Comma [0] 4479" xfId="13310" hidden="1"/>
    <cellStyle name="Comma [0] 4479" xfId="42698" hidden="1"/>
    <cellStyle name="Comma [0] 448" xfId="5320" hidden="1"/>
    <cellStyle name="Comma [0] 448" xfId="34708" hidden="1"/>
    <cellStyle name="Comma [0] 4480" xfId="13363" hidden="1"/>
    <cellStyle name="Comma [0] 4480" xfId="42751" hidden="1"/>
    <cellStyle name="Comma [0] 4481" xfId="13347" hidden="1"/>
    <cellStyle name="Comma [0] 4481" xfId="42735" hidden="1"/>
    <cellStyle name="Comma [0] 4482" xfId="13343" hidden="1"/>
    <cellStyle name="Comma [0] 4482" xfId="42731" hidden="1"/>
    <cellStyle name="Comma [0] 4483" xfId="13414" hidden="1"/>
    <cellStyle name="Comma [0] 4483" xfId="42802" hidden="1"/>
    <cellStyle name="Comma [0] 4484" xfId="13286" hidden="1"/>
    <cellStyle name="Comma [0] 4484" xfId="42674" hidden="1"/>
    <cellStyle name="Comma [0] 4485" xfId="12594" hidden="1"/>
    <cellStyle name="Comma [0] 4485" xfId="41982" hidden="1"/>
    <cellStyle name="Comma [0] 4486" xfId="13422" hidden="1"/>
    <cellStyle name="Comma [0] 4486" xfId="42810" hidden="1"/>
    <cellStyle name="Comma [0] 4487" xfId="13424" hidden="1"/>
    <cellStyle name="Comma [0] 4487" xfId="42812" hidden="1"/>
    <cellStyle name="Comma [0] 4488" xfId="13373" hidden="1"/>
    <cellStyle name="Comma [0] 4488" xfId="42761" hidden="1"/>
    <cellStyle name="Comma [0] 4489" xfId="13349" hidden="1"/>
    <cellStyle name="Comma [0] 4489" xfId="42737" hidden="1"/>
    <cellStyle name="Comma [0] 449" xfId="5326" hidden="1"/>
    <cellStyle name="Comma [0] 449" xfId="34714" hidden="1"/>
    <cellStyle name="Comma [0] 4490" xfId="13384" hidden="1"/>
    <cellStyle name="Comma [0] 4490" xfId="42772" hidden="1"/>
    <cellStyle name="Comma [0] 4491" xfId="13316" hidden="1"/>
    <cellStyle name="Comma [0] 4491" xfId="42704" hidden="1"/>
    <cellStyle name="Comma [0] 4492" xfId="13386" hidden="1"/>
    <cellStyle name="Comma [0] 4492" xfId="42774" hidden="1"/>
    <cellStyle name="Comma [0] 4493" xfId="13431" hidden="1"/>
    <cellStyle name="Comma [0] 4493" xfId="42819" hidden="1"/>
    <cellStyle name="Comma [0] 4494" xfId="13374" hidden="1"/>
    <cellStyle name="Comma [0] 4494" xfId="42762" hidden="1"/>
    <cellStyle name="Comma [0] 4495" xfId="13331" hidden="1"/>
    <cellStyle name="Comma [0] 4495" xfId="42719" hidden="1"/>
    <cellStyle name="Comma [0] 4496" xfId="13437" hidden="1"/>
    <cellStyle name="Comma [0] 4496" xfId="42825" hidden="1"/>
    <cellStyle name="Comma [0] 4497" xfId="13439" hidden="1"/>
    <cellStyle name="Comma [0] 4497" xfId="42827" hidden="1"/>
    <cellStyle name="Comma [0] 4498" xfId="13392" hidden="1"/>
    <cellStyle name="Comma [0] 4498" xfId="42780" hidden="1"/>
    <cellStyle name="Comma [0] 4499" xfId="13398" hidden="1"/>
    <cellStyle name="Comma [0] 4499" xfId="42786" hidden="1"/>
    <cellStyle name="Comma [0] 45" xfId="4616" hidden="1"/>
    <cellStyle name="Comma [0] 45" xfId="34004" hidden="1"/>
    <cellStyle name="Comma [0] 450" xfId="3636" hidden="1"/>
    <cellStyle name="Comma [0] 450" xfId="33025" hidden="1"/>
    <cellStyle name="Comma [0] 4500" xfId="13285" hidden="1"/>
    <cellStyle name="Comma [0] 4500" xfId="42673" hidden="1"/>
    <cellStyle name="Comma [0] 4501" xfId="13348" hidden="1"/>
    <cellStyle name="Comma [0] 4501" xfId="42736" hidden="1"/>
    <cellStyle name="Comma [0] 4502" xfId="13356" hidden="1"/>
    <cellStyle name="Comma [0] 4502" xfId="42744" hidden="1"/>
    <cellStyle name="Comma [0] 4503" xfId="13445" hidden="1"/>
    <cellStyle name="Comma [0] 4503" xfId="42833" hidden="1"/>
    <cellStyle name="Comma [0] 4504" xfId="13359" hidden="1"/>
    <cellStyle name="Comma [0] 4504" xfId="42747" hidden="1"/>
    <cellStyle name="Comma [0] 4505" xfId="13319" hidden="1"/>
    <cellStyle name="Comma [0] 4505" xfId="42707" hidden="1"/>
    <cellStyle name="Comma [0] 4506" xfId="13450" hidden="1"/>
    <cellStyle name="Comma [0] 4506" xfId="42838" hidden="1"/>
    <cellStyle name="Comma [0] 4507" xfId="13452" hidden="1"/>
    <cellStyle name="Comma [0] 4507" xfId="42840" hidden="1"/>
    <cellStyle name="Comma [0] 4508" xfId="13411" hidden="1"/>
    <cellStyle name="Comma [0] 4508" xfId="42799" hidden="1"/>
    <cellStyle name="Comma [0] 4509" xfId="13417" hidden="1"/>
    <cellStyle name="Comma [0] 4509" xfId="42805" hidden="1"/>
    <cellStyle name="Comma [0] 451" xfId="5276" hidden="1"/>
    <cellStyle name="Comma [0] 451" xfId="34664" hidden="1"/>
    <cellStyle name="Comma [0] 4510" xfId="13318" hidden="1"/>
    <cellStyle name="Comma [0] 4510" xfId="42706" hidden="1"/>
    <cellStyle name="Comma [0] 4511" xfId="13399" hidden="1"/>
    <cellStyle name="Comma [0] 4511" xfId="42787" hidden="1"/>
    <cellStyle name="Comma [0] 4512" xfId="13378" hidden="1"/>
    <cellStyle name="Comma [0] 4512" xfId="42766" hidden="1"/>
    <cellStyle name="Comma [0] 4513" xfId="13456" hidden="1"/>
    <cellStyle name="Comma [0] 4513" xfId="42844" hidden="1"/>
    <cellStyle name="Comma [0] 4514" xfId="13397" hidden="1"/>
    <cellStyle name="Comma [0] 4514" xfId="42785" hidden="1"/>
    <cellStyle name="Comma [0] 4515" xfId="13335" hidden="1"/>
    <cellStyle name="Comma [0] 4515" xfId="42723" hidden="1"/>
    <cellStyle name="Comma [0] 4516" xfId="13463" hidden="1"/>
    <cellStyle name="Comma [0] 4516" xfId="42851" hidden="1"/>
    <cellStyle name="Comma [0] 4517" xfId="13465" hidden="1"/>
    <cellStyle name="Comma [0] 4517" xfId="42853" hidden="1"/>
    <cellStyle name="Comma [0] 4518" xfId="13429" hidden="1"/>
    <cellStyle name="Comma [0] 4518" xfId="42817" hidden="1"/>
    <cellStyle name="Comma [0] 4519" xfId="13434" hidden="1"/>
    <cellStyle name="Comma [0] 4519" xfId="42822" hidden="1"/>
    <cellStyle name="Comma [0] 452" xfId="5284" hidden="1"/>
    <cellStyle name="Comma [0] 452" xfId="34672" hidden="1"/>
    <cellStyle name="Comma [0] 4520" xfId="12864" hidden="1"/>
    <cellStyle name="Comma [0] 4520" xfId="42252" hidden="1"/>
    <cellStyle name="Comma [0] 4521" xfId="13418" hidden="1"/>
    <cellStyle name="Comma [0] 4521" xfId="42806" hidden="1"/>
    <cellStyle name="Comma [0] 4522" xfId="13323" hidden="1"/>
    <cellStyle name="Comma [0] 4522" xfId="42711" hidden="1"/>
    <cellStyle name="Comma [0] 4523" xfId="13469" hidden="1"/>
    <cellStyle name="Comma [0] 4523" xfId="42857" hidden="1"/>
    <cellStyle name="Comma [0] 4524" xfId="13416" hidden="1"/>
    <cellStyle name="Comma [0] 4524" xfId="42804" hidden="1"/>
    <cellStyle name="Comma [0] 4525" xfId="13355" hidden="1"/>
    <cellStyle name="Comma [0] 4525" xfId="42743" hidden="1"/>
    <cellStyle name="Comma [0] 4526" xfId="13473" hidden="1"/>
    <cellStyle name="Comma [0] 4526" xfId="42861" hidden="1"/>
    <cellStyle name="Comma [0] 4527" xfId="13475" hidden="1"/>
    <cellStyle name="Comma [0] 4527" xfId="42863" hidden="1"/>
    <cellStyle name="Comma [0] 4528" xfId="13443" hidden="1"/>
    <cellStyle name="Comma [0] 4528" xfId="42831" hidden="1"/>
    <cellStyle name="Comma [0] 4529" xfId="13447" hidden="1"/>
    <cellStyle name="Comma [0] 4529" xfId="42835" hidden="1"/>
    <cellStyle name="Comma [0] 453" xfId="5373" hidden="1"/>
    <cellStyle name="Comma [0] 453" xfId="34761" hidden="1"/>
    <cellStyle name="Comma [0] 4530" xfId="13337" hidden="1"/>
    <cellStyle name="Comma [0] 4530" xfId="42725" hidden="1"/>
    <cellStyle name="Comma [0] 4531" xfId="13435" hidden="1"/>
    <cellStyle name="Comma [0] 4531" xfId="42823" hidden="1"/>
    <cellStyle name="Comma [0] 4532" xfId="13327" hidden="1"/>
    <cellStyle name="Comma [0] 4532" xfId="42715" hidden="1"/>
    <cellStyle name="Comma [0] 4533" xfId="13479" hidden="1"/>
    <cellStyle name="Comma [0] 4533" xfId="42867" hidden="1"/>
    <cellStyle name="Comma [0] 4534" xfId="13433" hidden="1"/>
    <cellStyle name="Comma [0] 4534" xfId="42821" hidden="1"/>
    <cellStyle name="Comma [0] 4535" xfId="13402" hidden="1"/>
    <cellStyle name="Comma [0] 4535" xfId="42790" hidden="1"/>
    <cellStyle name="Comma [0] 4536" xfId="13483" hidden="1"/>
    <cellStyle name="Comma [0] 4536" xfId="42871" hidden="1"/>
    <cellStyle name="Comma [0] 4537" xfId="13485" hidden="1"/>
    <cellStyle name="Comma [0] 4537" xfId="42873" hidden="1"/>
    <cellStyle name="Comma [0] 4538" xfId="13471" hidden="1"/>
    <cellStyle name="Comma [0] 4538" xfId="42859" hidden="1"/>
    <cellStyle name="Comma [0] 4539" xfId="13458" hidden="1"/>
    <cellStyle name="Comma [0] 4539" xfId="42846" hidden="1"/>
    <cellStyle name="Comma [0] 454" xfId="5287" hidden="1"/>
    <cellStyle name="Comma [0] 454" xfId="34675" hidden="1"/>
    <cellStyle name="Comma [0] 4540" xfId="13482" hidden="1"/>
    <cellStyle name="Comma [0] 4540" xfId="42870" hidden="1"/>
    <cellStyle name="Comma [0] 4541" xfId="13448" hidden="1"/>
    <cellStyle name="Comma [0] 4541" xfId="42836" hidden="1"/>
    <cellStyle name="Comma [0] 4542" xfId="13420" hidden="1"/>
    <cellStyle name="Comma [0] 4542" xfId="42808" hidden="1"/>
    <cellStyle name="Comma [0] 4543" xfId="13487" hidden="1"/>
    <cellStyle name="Comma [0] 4543" xfId="42875" hidden="1"/>
    <cellStyle name="Comma [0] 4544" xfId="13444" hidden="1"/>
    <cellStyle name="Comma [0] 4544" xfId="42832" hidden="1"/>
    <cellStyle name="Comma [0] 4545" xfId="13478" hidden="1"/>
    <cellStyle name="Comma [0] 4545" xfId="42866" hidden="1"/>
    <cellStyle name="Comma [0] 4546" xfId="13491" hidden="1"/>
    <cellStyle name="Comma [0] 4546" xfId="42879" hidden="1"/>
    <cellStyle name="Comma [0] 4547" xfId="13493" hidden="1"/>
    <cellStyle name="Comma [0] 4547" xfId="42881" hidden="1"/>
    <cellStyle name="Comma [0] 4548" xfId="13361" hidden="1"/>
    <cellStyle name="Comma [0] 4548" xfId="42749" hidden="1"/>
    <cellStyle name="Comma [0] 4549" xfId="13481" hidden="1"/>
    <cellStyle name="Comma [0] 4549" xfId="42869" hidden="1"/>
    <cellStyle name="Comma [0] 455" xfId="5247" hidden="1"/>
    <cellStyle name="Comma [0] 455" xfId="34635" hidden="1"/>
    <cellStyle name="Comma [0] 4550" xfId="13421" hidden="1"/>
    <cellStyle name="Comma [0] 4550" xfId="42809" hidden="1"/>
    <cellStyle name="Comma [0] 4551" xfId="13455" hidden="1"/>
    <cellStyle name="Comma [0] 4551" xfId="42843" hidden="1"/>
    <cellStyle name="Comma [0] 4552" xfId="13468" hidden="1"/>
    <cellStyle name="Comma [0] 4552" xfId="42856" hidden="1"/>
    <cellStyle name="Comma [0] 4553" xfId="13496" hidden="1"/>
    <cellStyle name="Comma [0] 4553" xfId="42884" hidden="1"/>
    <cellStyle name="Comma [0] 4554" xfId="13459" hidden="1"/>
    <cellStyle name="Comma [0] 4554" xfId="42847" hidden="1"/>
    <cellStyle name="Comma [0] 4555" xfId="13419" hidden="1"/>
    <cellStyle name="Comma [0] 4555" xfId="42807" hidden="1"/>
    <cellStyle name="Comma [0] 4556" xfId="13498" hidden="1"/>
    <cellStyle name="Comma [0] 4556" xfId="42886" hidden="1"/>
    <cellStyle name="Comma [0] 4557" xfId="13500" hidden="1"/>
    <cellStyle name="Comma [0] 4557" xfId="42888" hidden="1"/>
    <cellStyle name="Comma [0] 4558" xfId="13547" hidden="1"/>
    <cellStyle name="Comma [0] 4558" xfId="42935" hidden="1"/>
    <cellStyle name="Comma [0] 4559" xfId="13567" hidden="1"/>
    <cellStyle name="Comma [0] 4559" xfId="42955" hidden="1"/>
    <cellStyle name="Comma [0] 456" xfId="5378" hidden="1"/>
    <cellStyle name="Comma [0] 456" xfId="34766" hidden="1"/>
    <cellStyle name="Comma [0] 4560" xfId="13574" hidden="1"/>
    <cellStyle name="Comma [0] 4560" xfId="42962" hidden="1"/>
    <cellStyle name="Comma [0] 4561" xfId="13582" hidden="1"/>
    <cellStyle name="Comma [0] 4561" xfId="42970" hidden="1"/>
    <cellStyle name="Comma [0] 4562" xfId="13585" hidden="1"/>
    <cellStyle name="Comma [0] 4562" xfId="42973" hidden="1"/>
    <cellStyle name="Comma [0] 4563" xfId="13573" hidden="1"/>
    <cellStyle name="Comma [0] 4563" xfId="42961" hidden="1"/>
    <cellStyle name="Comma [0] 4564" xfId="13580" hidden="1"/>
    <cellStyle name="Comma [0] 4564" xfId="42968" hidden="1"/>
    <cellStyle name="Comma [0] 4565" xfId="13587" hidden="1"/>
    <cellStyle name="Comma [0] 4565" xfId="42975" hidden="1"/>
    <cellStyle name="Comma [0] 4566" xfId="13589" hidden="1"/>
    <cellStyle name="Comma [0] 4566" xfId="42977" hidden="1"/>
    <cellStyle name="Comma [0] 4567" xfId="13563" hidden="1"/>
    <cellStyle name="Comma [0] 4567" xfId="42951" hidden="1"/>
    <cellStyle name="Comma [0] 4568" xfId="13551" hidden="1"/>
    <cellStyle name="Comma [0] 4568" xfId="42939" hidden="1"/>
    <cellStyle name="Comma [0] 4569" xfId="13600" hidden="1"/>
    <cellStyle name="Comma [0] 4569" xfId="42988" hidden="1"/>
    <cellStyle name="Comma [0] 457" xfId="5380" hidden="1"/>
    <cellStyle name="Comma [0] 457" xfId="34768" hidden="1"/>
    <cellStyle name="Comma [0] 4570" xfId="13609" hidden="1"/>
    <cellStyle name="Comma [0] 4570" xfId="42997" hidden="1"/>
    <cellStyle name="Comma [0] 4571" xfId="13620" hidden="1"/>
    <cellStyle name="Comma [0] 4571" xfId="43008" hidden="1"/>
    <cellStyle name="Comma [0] 4572" xfId="13626" hidden="1"/>
    <cellStyle name="Comma [0] 4572" xfId="43014" hidden="1"/>
    <cellStyle name="Comma [0] 4573" xfId="13608" hidden="1"/>
    <cellStyle name="Comma [0] 4573" xfId="42996" hidden="1"/>
    <cellStyle name="Comma [0] 4574" xfId="13618" hidden="1"/>
    <cellStyle name="Comma [0] 4574" xfId="43006" hidden="1"/>
    <cellStyle name="Comma [0] 4575" xfId="13638" hidden="1"/>
    <cellStyle name="Comma [0] 4575" xfId="43026" hidden="1"/>
    <cellStyle name="Comma [0] 4576" xfId="13640" hidden="1"/>
    <cellStyle name="Comma [0] 4576" xfId="43028" hidden="1"/>
    <cellStyle name="Comma [0] 4577" xfId="13591" hidden="1"/>
    <cellStyle name="Comma [0] 4577" xfId="42979" hidden="1"/>
    <cellStyle name="Comma [0] 4578" xfId="13554" hidden="1"/>
    <cellStyle name="Comma [0] 4578" xfId="42942" hidden="1"/>
    <cellStyle name="Comma [0] 4579" xfId="13594" hidden="1"/>
    <cellStyle name="Comma [0] 4579" xfId="42982" hidden="1"/>
    <cellStyle name="Comma [0] 458" xfId="5339" hidden="1"/>
    <cellStyle name="Comma [0] 458" xfId="34727" hidden="1"/>
    <cellStyle name="Comma [0] 4580" xfId="13560" hidden="1"/>
    <cellStyle name="Comma [0] 4580" xfId="42948" hidden="1"/>
    <cellStyle name="Comma [0] 4581" xfId="13562" hidden="1"/>
    <cellStyle name="Comma [0] 4581" xfId="42950" hidden="1"/>
    <cellStyle name="Comma [0] 4582" xfId="13645" hidden="1"/>
    <cellStyle name="Comma [0] 4582" xfId="43033" hidden="1"/>
    <cellStyle name="Comma [0] 4583" xfId="13550" hidden="1"/>
    <cellStyle name="Comma [0] 4583" xfId="42938" hidden="1"/>
    <cellStyle name="Comma [0] 4584" xfId="13558" hidden="1"/>
    <cellStyle name="Comma [0] 4584" xfId="42946" hidden="1"/>
    <cellStyle name="Comma [0] 4585" xfId="13657" hidden="1"/>
    <cellStyle name="Comma [0] 4585" xfId="43045" hidden="1"/>
    <cellStyle name="Comma [0] 4586" xfId="13659" hidden="1"/>
    <cellStyle name="Comma [0] 4586" xfId="43047" hidden="1"/>
    <cellStyle name="Comma [0] 4587" xfId="13648" hidden="1"/>
    <cellStyle name="Comma [0] 4587" xfId="43036" hidden="1"/>
    <cellStyle name="Comma [0] 4588" xfId="13656" hidden="1"/>
    <cellStyle name="Comma [0] 4588" xfId="43044" hidden="1"/>
    <cellStyle name="Comma [0] 4589" xfId="13556" hidden="1"/>
    <cellStyle name="Comma [0] 4589" xfId="42944" hidden="1"/>
    <cellStyle name="Comma [0] 459" xfId="5345" hidden="1"/>
    <cellStyle name="Comma [0] 459" xfId="34733" hidden="1"/>
    <cellStyle name="Comma [0] 4590" xfId="13642" hidden="1"/>
    <cellStyle name="Comma [0] 4590" xfId="43030" hidden="1"/>
    <cellStyle name="Comma [0] 4591" xfId="13675" hidden="1"/>
    <cellStyle name="Comma [0] 4591" xfId="43063" hidden="1"/>
    <cellStyle name="Comma [0] 4592" xfId="13683" hidden="1"/>
    <cellStyle name="Comma [0] 4592" xfId="43071" hidden="1"/>
    <cellStyle name="Comma [0] 4593" xfId="13592" hidden="1"/>
    <cellStyle name="Comma [0] 4593" xfId="42980" hidden="1"/>
    <cellStyle name="Comma [0] 4594" xfId="13671" hidden="1"/>
    <cellStyle name="Comma [0] 4594" xfId="43059" hidden="1"/>
    <cellStyle name="Comma [0] 4595" xfId="13692" hidden="1"/>
    <cellStyle name="Comma [0] 4595" xfId="43080" hidden="1"/>
    <cellStyle name="Comma [0] 4596" xfId="13694" hidden="1"/>
    <cellStyle name="Comma [0] 4596" xfId="43082" hidden="1"/>
    <cellStyle name="Comma [0] 4597" xfId="13653" hidden="1"/>
    <cellStyle name="Comma [0] 4597" xfId="43041" hidden="1"/>
    <cellStyle name="Comma [0] 4598" xfId="13598" hidden="1"/>
    <cellStyle name="Comma [0] 4598" xfId="42986" hidden="1"/>
    <cellStyle name="Comma [0] 4599" xfId="13651" hidden="1"/>
    <cellStyle name="Comma [0] 4599" xfId="43039" hidden="1"/>
    <cellStyle name="Comma [0] 46" xfId="4622" hidden="1"/>
    <cellStyle name="Comma [0] 46" xfId="34010" hidden="1"/>
    <cellStyle name="Comma [0] 460" xfId="5246" hidden="1"/>
    <cellStyle name="Comma [0] 460" xfId="34634" hidden="1"/>
    <cellStyle name="Comma [0] 4600" xfId="13635" hidden="1"/>
    <cellStyle name="Comma [0] 4600" xfId="43023" hidden="1"/>
    <cellStyle name="Comma [0] 4601" xfId="13631" hidden="1"/>
    <cellStyle name="Comma [0] 4601" xfId="43019" hidden="1"/>
    <cellStyle name="Comma [0] 4602" xfId="13702" hidden="1"/>
    <cellStyle name="Comma [0] 4602" xfId="43090" hidden="1"/>
    <cellStyle name="Comma [0] 4603" xfId="13571" hidden="1"/>
    <cellStyle name="Comma [0] 4603" xfId="42959" hidden="1"/>
    <cellStyle name="Comma [0] 4604" xfId="13564" hidden="1"/>
    <cellStyle name="Comma [0] 4604" xfId="42952" hidden="1"/>
    <cellStyle name="Comma [0] 4605" xfId="13710" hidden="1"/>
    <cellStyle name="Comma [0] 4605" xfId="43098" hidden="1"/>
    <cellStyle name="Comma [0] 4606" xfId="13712" hidden="1"/>
    <cellStyle name="Comma [0] 4606" xfId="43100" hidden="1"/>
    <cellStyle name="Comma [0] 4607" xfId="13661" hidden="1"/>
    <cellStyle name="Comma [0] 4607" xfId="43049" hidden="1"/>
    <cellStyle name="Comma [0] 4608" xfId="13637" hidden="1"/>
    <cellStyle name="Comma [0] 4608" xfId="43025" hidden="1"/>
    <cellStyle name="Comma [0] 4609" xfId="13672" hidden="1"/>
    <cellStyle name="Comma [0] 4609" xfId="43060" hidden="1"/>
    <cellStyle name="Comma [0] 461" xfId="5327" hidden="1"/>
    <cellStyle name="Comma [0] 461" xfId="34715" hidden="1"/>
    <cellStyle name="Comma [0] 4610" xfId="13604" hidden="1"/>
    <cellStyle name="Comma [0] 4610" xfId="42992" hidden="1"/>
    <cellStyle name="Comma [0] 4611" xfId="13674" hidden="1"/>
    <cellStyle name="Comma [0] 4611" xfId="43062" hidden="1"/>
    <cellStyle name="Comma [0] 4612" xfId="13719" hidden="1"/>
    <cellStyle name="Comma [0] 4612" xfId="43107" hidden="1"/>
    <cellStyle name="Comma [0] 4613" xfId="13662" hidden="1"/>
    <cellStyle name="Comma [0] 4613" xfId="43050" hidden="1"/>
    <cellStyle name="Comma [0] 4614" xfId="13619" hidden="1"/>
    <cellStyle name="Comma [0] 4614" xfId="43007" hidden="1"/>
    <cellStyle name="Comma [0] 4615" xfId="13725" hidden="1"/>
    <cellStyle name="Comma [0] 4615" xfId="43113" hidden="1"/>
    <cellStyle name="Comma [0] 4616" xfId="13727" hidden="1"/>
    <cellStyle name="Comma [0] 4616" xfId="43115" hidden="1"/>
    <cellStyle name="Comma [0] 4617" xfId="13680" hidden="1"/>
    <cellStyle name="Comma [0] 4617" xfId="43068" hidden="1"/>
    <cellStyle name="Comma [0] 4618" xfId="13686" hidden="1"/>
    <cellStyle name="Comma [0] 4618" xfId="43074" hidden="1"/>
    <cellStyle name="Comma [0] 4619" xfId="13570" hidden="1"/>
    <cellStyle name="Comma [0] 4619" xfId="42958" hidden="1"/>
    <cellStyle name="Comma [0] 462" xfId="5306" hidden="1"/>
    <cellStyle name="Comma [0] 462" xfId="34694" hidden="1"/>
    <cellStyle name="Comma [0] 4620" xfId="13636" hidden="1"/>
    <cellStyle name="Comma [0] 4620" xfId="43024" hidden="1"/>
    <cellStyle name="Comma [0] 4621" xfId="13644" hidden="1"/>
    <cellStyle name="Comma [0] 4621" xfId="43032" hidden="1"/>
    <cellStyle name="Comma [0] 4622" xfId="13733" hidden="1"/>
    <cellStyle name="Comma [0] 4622" xfId="43121" hidden="1"/>
    <cellStyle name="Comma [0] 4623" xfId="13647" hidden="1"/>
    <cellStyle name="Comma [0] 4623" xfId="43035" hidden="1"/>
    <cellStyle name="Comma [0] 4624" xfId="13607" hidden="1"/>
    <cellStyle name="Comma [0] 4624" xfId="42995" hidden="1"/>
    <cellStyle name="Comma [0] 4625" xfId="13738" hidden="1"/>
    <cellStyle name="Comma [0] 4625" xfId="43126" hidden="1"/>
    <cellStyle name="Comma [0] 4626" xfId="13740" hidden="1"/>
    <cellStyle name="Comma [0] 4626" xfId="43128" hidden="1"/>
    <cellStyle name="Comma [0] 4627" xfId="13699" hidden="1"/>
    <cellStyle name="Comma [0] 4627" xfId="43087" hidden="1"/>
    <cellStyle name="Comma [0] 4628" xfId="13705" hidden="1"/>
    <cellStyle name="Comma [0] 4628" xfId="43093" hidden="1"/>
    <cellStyle name="Comma [0] 4629" xfId="13606" hidden="1"/>
    <cellStyle name="Comma [0] 4629" xfId="42994" hidden="1"/>
    <cellStyle name="Comma [0] 463" xfId="5384" hidden="1"/>
    <cellStyle name="Comma [0] 463" xfId="34772" hidden="1"/>
    <cellStyle name="Comma [0] 4630" xfId="13687" hidden="1"/>
    <cellStyle name="Comma [0] 4630" xfId="43075" hidden="1"/>
    <cellStyle name="Comma [0] 4631" xfId="13666" hidden="1"/>
    <cellStyle name="Comma [0] 4631" xfId="43054" hidden="1"/>
    <cellStyle name="Comma [0] 4632" xfId="13744" hidden="1"/>
    <cellStyle name="Comma [0] 4632" xfId="43132" hidden="1"/>
    <cellStyle name="Comma [0] 4633" xfId="13685" hidden="1"/>
    <cellStyle name="Comma [0] 4633" xfId="43073" hidden="1"/>
    <cellStyle name="Comma [0] 4634" xfId="13623" hidden="1"/>
    <cellStyle name="Comma [0] 4634" xfId="43011" hidden="1"/>
    <cellStyle name="Comma [0] 4635" xfId="13751" hidden="1"/>
    <cellStyle name="Comma [0] 4635" xfId="43139" hidden="1"/>
    <cellStyle name="Comma [0] 4636" xfId="13753" hidden="1"/>
    <cellStyle name="Comma [0] 4636" xfId="43141" hidden="1"/>
    <cellStyle name="Comma [0] 4637" xfId="13717" hidden="1"/>
    <cellStyle name="Comma [0] 4637" xfId="43105" hidden="1"/>
    <cellStyle name="Comma [0] 4638" xfId="13722" hidden="1"/>
    <cellStyle name="Comma [0] 4638" xfId="43110" hidden="1"/>
    <cellStyle name="Comma [0] 4639" xfId="13553" hidden="1"/>
    <cellStyle name="Comma [0] 4639" xfId="42941" hidden="1"/>
    <cellStyle name="Comma [0] 464" xfId="5325" hidden="1"/>
    <cellStyle name="Comma [0] 464" xfId="34713" hidden="1"/>
    <cellStyle name="Comma [0] 4640" xfId="13706" hidden="1"/>
    <cellStyle name="Comma [0] 4640" xfId="43094" hidden="1"/>
    <cellStyle name="Comma [0] 4641" xfId="13611" hidden="1"/>
    <cellStyle name="Comma [0] 4641" xfId="42999" hidden="1"/>
    <cellStyle name="Comma [0] 4642" xfId="13757" hidden="1"/>
    <cellStyle name="Comma [0] 4642" xfId="43145" hidden="1"/>
    <cellStyle name="Comma [0] 4643" xfId="13704" hidden="1"/>
    <cellStyle name="Comma [0] 4643" xfId="43092" hidden="1"/>
    <cellStyle name="Comma [0] 4644" xfId="13643" hidden="1"/>
    <cellStyle name="Comma [0] 4644" xfId="43031" hidden="1"/>
    <cellStyle name="Comma [0] 4645" xfId="13761" hidden="1"/>
    <cellStyle name="Comma [0] 4645" xfId="43149" hidden="1"/>
    <cellStyle name="Comma [0] 4646" xfId="13763" hidden="1"/>
    <cellStyle name="Comma [0] 4646" xfId="43151" hidden="1"/>
    <cellStyle name="Comma [0] 4647" xfId="13731" hidden="1"/>
    <cellStyle name="Comma [0] 4647" xfId="43119" hidden="1"/>
    <cellStyle name="Comma [0] 4648" xfId="13735" hidden="1"/>
    <cellStyle name="Comma [0] 4648" xfId="43123" hidden="1"/>
    <cellStyle name="Comma [0] 4649" xfId="13625" hidden="1"/>
    <cellStyle name="Comma [0] 4649" xfId="43013" hidden="1"/>
    <cellStyle name="Comma [0] 465" xfId="5263" hidden="1"/>
    <cellStyle name="Comma [0] 465" xfId="34651" hidden="1"/>
    <cellStyle name="Comma [0] 4650" xfId="13723" hidden="1"/>
    <cellStyle name="Comma [0] 4650" xfId="43111" hidden="1"/>
    <cellStyle name="Comma [0] 4651" xfId="13615" hidden="1"/>
    <cellStyle name="Comma [0] 4651" xfId="43003" hidden="1"/>
    <cellStyle name="Comma [0] 4652" xfId="13767" hidden="1"/>
    <cellStyle name="Comma [0] 4652" xfId="43155" hidden="1"/>
    <cellStyle name="Comma [0] 4653" xfId="13721" hidden="1"/>
    <cellStyle name="Comma [0] 4653" xfId="43109" hidden="1"/>
    <cellStyle name="Comma [0] 4654" xfId="13690" hidden="1"/>
    <cellStyle name="Comma [0] 4654" xfId="43078" hidden="1"/>
    <cellStyle name="Comma [0] 4655" xfId="13771" hidden="1"/>
    <cellStyle name="Comma [0] 4655" xfId="43159" hidden="1"/>
    <cellStyle name="Comma [0] 4656" xfId="13773" hidden="1"/>
    <cellStyle name="Comma [0] 4656" xfId="43161" hidden="1"/>
    <cellStyle name="Comma [0] 4657" xfId="13759" hidden="1"/>
    <cellStyle name="Comma [0] 4657" xfId="43147" hidden="1"/>
    <cellStyle name="Comma [0] 4658" xfId="13746" hidden="1"/>
    <cellStyle name="Comma [0] 4658" xfId="43134" hidden="1"/>
    <cellStyle name="Comma [0] 4659" xfId="13770" hidden="1"/>
    <cellStyle name="Comma [0] 4659" xfId="43158" hidden="1"/>
    <cellStyle name="Comma [0] 466" xfId="5391" hidden="1"/>
    <cellStyle name="Comma [0] 466" xfId="34779" hidden="1"/>
    <cellStyle name="Comma [0] 4660" xfId="13736" hidden="1"/>
    <cellStyle name="Comma [0] 4660" xfId="43124" hidden="1"/>
    <cellStyle name="Comma [0] 4661" xfId="13708" hidden="1"/>
    <cellStyle name="Comma [0] 4661" xfId="43096" hidden="1"/>
    <cellStyle name="Comma [0] 4662" xfId="13775" hidden="1"/>
    <cellStyle name="Comma [0] 4662" xfId="43163" hidden="1"/>
    <cellStyle name="Comma [0] 4663" xfId="13732" hidden="1"/>
    <cellStyle name="Comma [0] 4663" xfId="43120" hidden="1"/>
    <cellStyle name="Comma [0] 4664" xfId="13766" hidden="1"/>
    <cellStyle name="Comma [0] 4664" xfId="43154" hidden="1"/>
    <cellStyle name="Comma [0] 4665" xfId="13779" hidden="1"/>
    <cellStyle name="Comma [0] 4665" xfId="43167" hidden="1"/>
    <cellStyle name="Comma [0] 4666" xfId="13781" hidden="1"/>
    <cellStyle name="Comma [0] 4666" xfId="43169" hidden="1"/>
    <cellStyle name="Comma [0] 4667" xfId="13649" hidden="1"/>
    <cellStyle name="Comma [0] 4667" xfId="43037" hidden="1"/>
    <cellStyle name="Comma [0] 4668" xfId="13769" hidden="1"/>
    <cellStyle name="Comma [0] 4668" xfId="43157" hidden="1"/>
    <cellStyle name="Comma [0] 4669" xfId="13709" hidden="1"/>
    <cellStyle name="Comma [0] 4669" xfId="43097" hidden="1"/>
    <cellStyle name="Comma [0] 467" xfId="5393" hidden="1"/>
    <cellStyle name="Comma [0] 467" xfId="34781" hidden="1"/>
    <cellStyle name="Comma [0] 4670" xfId="13743" hidden="1"/>
    <cellStyle name="Comma [0] 4670" xfId="43131" hidden="1"/>
    <cellStyle name="Comma [0] 4671" xfId="13756" hidden="1"/>
    <cellStyle name="Comma [0] 4671" xfId="43144" hidden="1"/>
    <cellStyle name="Comma [0] 4672" xfId="13784" hidden="1"/>
    <cellStyle name="Comma [0] 4672" xfId="43172" hidden="1"/>
    <cellStyle name="Comma [0] 4673" xfId="13747" hidden="1"/>
    <cellStyle name="Comma [0] 4673" xfId="43135" hidden="1"/>
    <cellStyle name="Comma [0] 4674" xfId="13707" hidden="1"/>
    <cellStyle name="Comma [0] 4674" xfId="43095" hidden="1"/>
    <cellStyle name="Comma [0] 4675" xfId="13786" hidden="1"/>
    <cellStyle name="Comma [0] 4675" xfId="43174" hidden="1"/>
    <cellStyle name="Comma [0] 4676" xfId="13788" hidden="1"/>
    <cellStyle name="Comma [0] 4676" xfId="43176" hidden="1"/>
    <cellStyle name="Comma [0] 4677" xfId="13848" hidden="1"/>
    <cellStyle name="Comma [0] 4677" xfId="43236" hidden="1"/>
    <cellStyle name="Comma [0] 4678" xfId="13867" hidden="1"/>
    <cellStyle name="Comma [0] 4678" xfId="43255" hidden="1"/>
    <cellStyle name="Comma [0] 4679" xfId="13874" hidden="1"/>
    <cellStyle name="Comma [0] 4679" xfId="43262" hidden="1"/>
    <cellStyle name="Comma [0] 468" xfId="5357" hidden="1"/>
    <cellStyle name="Comma [0] 468" xfId="34745" hidden="1"/>
    <cellStyle name="Comma [0] 4680" xfId="13881" hidden="1"/>
    <cellStyle name="Comma [0] 4680" xfId="43269" hidden="1"/>
    <cellStyle name="Comma [0] 4681" xfId="13886" hidden="1"/>
    <cellStyle name="Comma [0] 4681" xfId="43274" hidden="1"/>
    <cellStyle name="Comma [0] 4682" xfId="13873" hidden="1"/>
    <cellStyle name="Comma [0] 4682" xfId="43261" hidden="1"/>
    <cellStyle name="Comma [0] 4683" xfId="13878" hidden="1"/>
    <cellStyle name="Comma [0] 4683" xfId="43266" hidden="1"/>
    <cellStyle name="Comma [0] 4684" xfId="13890" hidden="1"/>
    <cellStyle name="Comma [0] 4684" xfId="43278" hidden="1"/>
    <cellStyle name="Comma [0] 4685" xfId="13892" hidden="1"/>
    <cellStyle name="Comma [0] 4685" xfId="43280" hidden="1"/>
    <cellStyle name="Comma [0] 4686" xfId="13863" hidden="1"/>
    <cellStyle name="Comma [0] 4686" xfId="43251" hidden="1"/>
    <cellStyle name="Comma [0] 4687" xfId="13852" hidden="1"/>
    <cellStyle name="Comma [0] 4687" xfId="43240" hidden="1"/>
    <cellStyle name="Comma [0] 4688" xfId="13903" hidden="1"/>
    <cellStyle name="Comma [0] 4688" xfId="43291" hidden="1"/>
    <cellStyle name="Comma [0] 4689" xfId="13912" hidden="1"/>
    <cellStyle name="Comma [0] 4689" xfId="43300" hidden="1"/>
    <cellStyle name="Comma [0] 469" xfId="5362" hidden="1"/>
    <cellStyle name="Comma [0] 469" xfId="34750" hidden="1"/>
    <cellStyle name="Comma [0] 4690" xfId="13923" hidden="1"/>
    <cellStyle name="Comma [0] 4690" xfId="43311" hidden="1"/>
    <cellStyle name="Comma [0] 4691" xfId="13929" hidden="1"/>
    <cellStyle name="Comma [0] 4691" xfId="43317" hidden="1"/>
    <cellStyle name="Comma [0] 4692" xfId="13911" hidden="1"/>
    <cellStyle name="Comma [0] 4692" xfId="43299" hidden="1"/>
    <cellStyle name="Comma [0] 4693" xfId="13921" hidden="1"/>
    <cellStyle name="Comma [0] 4693" xfId="43309" hidden="1"/>
    <cellStyle name="Comma [0] 4694" xfId="13941" hidden="1"/>
    <cellStyle name="Comma [0] 4694" xfId="43329" hidden="1"/>
    <cellStyle name="Comma [0] 4695" xfId="13943" hidden="1"/>
    <cellStyle name="Comma [0] 4695" xfId="43331" hidden="1"/>
    <cellStyle name="Comma [0] 4696" xfId="13894" hidden="1"/>
    <cellStyle name="Comma [0] 4696" xfId="43282" hidden="1"/>
    <cellStyle name="Comma [0] 4697" xfId="13855" hidden="1"/>
    <cellStyle name="Comma [0] 4697" xfId="43243" hidden="1"/>
    <cellStyle name="Comma [0] 4698" xfId="13897" hidden="1"/>
    <cellStyle name="Comma [0] 4698" xfId="43285" hidden="1"/>
    <cellStyle name="Comma [0] 4699" xfId="13860" hidden="1"/>
    <cellStyle name="Comma [0] 4699" xfId="43248" hidden="1"/>
    <cellStyle name="Comma [0] 47" xfId="4604" hidden="1"/>
    <cellStyle name="Comma [0] 47" xfId="33992" hidden="1"/>
    <cellStyle name="Comma [0] 470" xfId="3628" hidden="1"/>
    <cellStyle name="Comma [0] 470" xfId="33017" hidden="1"/>
    <cellStyle name="Comma [0] 4700" xfId="13862" hidden="1"/>
    <cellStyle name="Comma [0] 4700" xfId="43250" hidden="1"/>
    <cellStyle name="Comma [0] 4701" xfId="13948" hidden="1"/>
    <cellStyle name="Comma [0] 4701" xfId="43336" hidden="1"/>
    <cellStyle name="Comma [0] 4702" xfId="13851" hidden="1"/>
    <cellStyle name="Comma [0] 4702" xfId="43239" hidden="1"/>
    <cellStyle name="Comma [0] 4703" xfId="13859" hidden="1"/>
    <cellStyle name="Comma [0] 4703" xfId="43247" hidden="1"/>
    <cellStyle name="Comma [0] 4704" xfId="13960" hidden="1"/>
    <cellStyle name="Comma [0] 4704" xfId="43348" hidden="1"/>
    <cellStyle name="Comma [0] 4705" xfId="13962" hidden="1"/>
    <cellStyle name="Comma [0] 4705" xfId="43350" hidden="1"/>
    <cellStyle name="Comma [0] 4706" xfId="13951" hidden="1"/>
    <cellStyle name="Comma [0] 4706" xfId="43339" hidden="1"/>
    <cellStyle name="Comma [0] 4707" xfId="13959" hidden="1"/>
    <cellStyle name="Comma [0] 4707" xfId="43347" hidden="1"/>
    <cellStyle name="Comma [0] 4708" xfId="13857" hidden="1"/>
    <cellStyle name="Comma [0] 4708" xfId="43245" hidden="1"/>
    <cellStyle name="Comma [0] 4709" xfId="13945" hidden="1"/>
    <cellStyle name="Comma [0] 4709" xfId="43333" hidden="1"/>
    <cellStyle name="Comma [0] 471" xfId="5346" hidden="1"/>
    <cellStyle name="Comma [0] 471" xfId="34734" hidden="1"/>
    <cellStyle name="Comma [0] 4710" xfId="13978" hidden="1"/>
    <cellStyle name="Comma [0] 4710" xfId="43366" hidden="1"/>
    <cellStyle name="Comma [0] 4711" xfId="13986" hidden="1"/>
    <cellStyle name="Comma [0] 4711" xfId="43374" hidden="1"/>
    <cellStyle name="Comma [0] 4712" xfId="13895" hidden="1"/>
    <cellStyle name="Comma [0] 4712" xfId="43283" hidden="1"/>
    <cellStyle name="Comma [0] 4713" xfId="13974" hidden="1"/>
    <cellStyle name="Comma [0] 4713" xfId="43362" hidden="1"/>
    <cellStyle name="Comma [0] 4714" xfId="13995" hidden="1"/>
    <cellStyle name="Comma [0] 4714" xfId="43383" hidden="1"/>
    <cellStyle name="Comma [0] 4715" xfId="13997" hidden="1"/>
    <cellStyle name="Comma [0] 4715" xfId="43385" hidden="1"/>
    <cellStyle name="Comma [0] 4716" xfId="13956" hidden="1"/>
    <cellStyle name="Comma [0] 4716" xfId="43344" hidden="1"/>
    <cellStyle name="Comma [0] 4717" xfId="13901" hidden="1"/>
    <cellStyle name="Comma [0] 4717" xfId="43289" hidden="1"/>
    <cellStyle name="Comma [0] 4718" xfId="13954" hidden="1"/>
    <cellStyle name="Comma [0] 4718" xfId="43342" hidden="1"/>
    <cellStyle name="Comma [0] 4719" xfId="13938" hidden="1"/>
    <cellStyle name="Comma [0] 4719" xfId="43326" hidden="1"/>
    <cellStyle name="Comma [0] 472" xfId="5251" hidden="1"/>
    <cellStyle name="Comma [0] 472" xfId="34639" hidden="1"/>
    <cellStyle name="Comma [0] 4720" xfId="13934" hidden="1"/>
    <cellStyle name="Comma [0] 4720" xfId="43322" hidden="1"/>
    <cellStyle name="Comma [0] 4721" xfId="14005" hidden="1"/>
    <cellStyle name="Comma [0] 4721" xfId="43393" hidden="1"/>
    <cellStyle name="Comma [0] 4722" xfId="13871" hidden="1"/>
    <cellStyle name="Comma [0] 4722" xfId="43259" hidden="1"/>
    <cellStyle name="Comma [0] 4723" xfId="13864" hidden="1"/>
    <cellStyle name="Comma [0] 4723" xfId="43252" hidden="1"/>
    <cellStyle name="Comma [0] 4724" xfId="14013" hidden="1"/>
    <cellStyle name="Comma [0] 4724" xfId="43401" hidden="1"/>
    <cellStyle name="Comma [0] 4725" xfId="14015" hidden="1"/>
    <cellStyle name="Comma [0] 4725" xfId="43403" hidden="1"/>
    <cellStyle name="Comma [0] 4726" xfId="13964" hidden="1"/>
    <cellStyle name="Comma [0] 4726" xfId="43352" hidden="1"/>
    <cellStyle name="Comma [0] 4727" xfId="13940" hidden="1"/>
    <cellStyle name="Comma [0] 4727" xfId="43328" hidden="1"/>
    <cellStyle name="Comma [0] 4728" xfId="13975" hidden="1"/>
    <cellStyle name="Comma [0] 4728" xfId="43363" hidden="1"/>
    <cellStyle name="Comma [0] 4729" xfId="13907" hidden="1"/>
    <cellStyle name="Comma [0] 4729" xfId="43295" hidden="1"/>
    <cellStyle name="Comma [0] 473" xfId="5397" hidden="1"/>
    <cellStyle name="Comma [0] 473" xfId="34785" hidden="1"/>
    <cellStyle name="Comma [0] 4730" xfId="13977" hidden="1"/>
    <cellStyle name="Comma [0] 4730" xfId="43365" hidden="1"/>
    <cellStyle name="Comma [0] 4731" xfId="14022" hidden="1"/>
    <cellStyle name="Comma [0] 4731" xfId="43410" hidden="1"/>
    <cellStyle name="Comma [0] 4732" xfId="13965" hidden="1"/>
    <cellStyle name="Comma [0] 4732" xfId="43353" hidden="1"/>
    <cellStyle name="Comma [0] 4733" xfId="13922" hidden="1"/>
    <cellStyle name="Comma [0] 4733" xfId="43310" hidden="1"/>
    <cellStyle name="Comma [0] 4734" xfId="14028" hidden="1"/>
    <cellStyle name="Comma [0] 4734" xfId="43416" hidden="1"/>
    <cellStyle name="Comma [0] 4735" xfId="14030" hidden="1"/>
    <cellStyle name="Comma [0] 4735" xfId="43418" hidden="1"/>
    <cellStyle name="Comma [0] 4736" xfId="13983" hidden="1"/>
    <cellStyle name="Comma [0] 4736" xfId="43371" hidden="1"/>
    <cellStyle name="Comma [0] 4737" xfId="13989" hidden="1"/>
    <cellStyle name="Comma [0] 4737" xfId="43377" hidden="1"/>
    <cellStyle name="Comma [0] 4738" xfId="13870" hidden="1"/>
    <cellStyle name="Comma [0] 4738" xfId="43258" hidden="1"/>
    <cellStyle name="Comma [0] 4739" xfId="13939" hidden="1"/>
    <cellStyle name="Comma [0] 4739" xfId="43327" hidden="1"/>
    <cellStyle name="Comma [0] 474" xfId="5344" hidden="1"/>
    <cellStyle name="Comma [0] 474" xfId="34732" hidden="1"/>
    <cellStyle name="Comma [0] 4740" xfId="13947" hidden="1"/>
    <cellStyle name="Comma [0] 4740" xfId="43335" hidden="1"/>
    <cellStyle name="Comma [0] 4741" xfId="14036" hidden="1"/>
    <cellStyle name="Comma [0] 4741" xfId="43424" hidden="1"/>
    <cellStyle name="Comma [0] 4742" xfId="13950" hidden="1"/>
    <cellStyle name="Comma [0] 4742" xfId="43338" hidden="1"/>
    <cellStyle name="Comma [0] 4743" xfId="13910" hidden="1"/>
    <cellStyle name="Comma [0] 4743" xfId="43298" hidden="1"/>
    <cellStyle name="Comma [0] 4744" xfId="14041" hidden="1"/>
    <cellStyle name="Comma [0] 4744" xfId="43429" hidden="1"/>
    <cellStyle name="Comma [0] 4745" xfId="14043" hidden="1"/>
    <cellStyle name="Comma [0] 4745" xfId="43431" hidden="1"/>
    <cellStyle name="Comma [0] 4746" xfId="14002" hidden="1"/>
    <cellStyle name="Comma [0] 4746" xfId="43390" hidden="1"/>
    <cellStyle name="Comma [0] 4747" xfId="14008" hidden="1"/>
    <cellStyle name="Comma [0] 4747" xfId="43396" hidden="1"/>
    <cellStyle name="Comma [0] 4748" xfId="13909" hidden="1"/>
    <cellStyle name="Comma [0] 4748" xfId="43297" hidden="1"/>
    <cellStyle name="Comma [0] 4749" xfId="13990" hidden="1"/>
    <cellStyle name="Comma [0] 4749" xfId="43378" hidden="1"/>
    <cellStyle name="Comma [0] 475" xfId="5283" hidden="1"/>
    <cellStyle name="Comma [0] 475" xfId="34671" hidden="1"/>
    <cellStyle name="Comma [0] 4750" xfId="13969" hidden="1"/>
    <cellStyle name="Comma [0] 4750" xfId="43357" hidden="1"/>
    <cellStyle name="Comma [0] 4751" xfId="14047" hidden="1"/>
    <cellStyle name="Comma [0] 4751" xfId="43435" hidden="1"/>
    <cellStyle name="Comma [0] 4752" xfId="13988" hidden="1"/>
    <cellStyle name="Comma [0] 4752" xfId="43376" hidden="1"/>
    <cellStyle name="Comma [0] 4753" xfId="13926" hidden="1"/>
    <cellStyle name="Comma [0] 4753" xfId="43314" hidden="1"/>
    <cellStyle name="Comma [0] 4754" xfId="14054" hidden="1"/>
    <cellStyle name="Comma [0] 4754" xfId="43442" hidden="1"/>
    <cellStyle name="Comma [0] 4755" xfId="14056" hidden="1"/>
    <cellStyle name="Comma [0] 4755" xfId="43444" hidden="1"/>
    <cellStyle name="Comma [0] 4756" xfId="14020" hidden="1"/>
    <cellStyle name="Comma [0] 4756" xfId="43408" hidden="1"/>
    <cellStyle name="Comma [0] 4757" xfId="14025" hidden="1"/>
    <cellStyle name="Comma [0] 4757" xfId="43413" hidden="1"/>
    <cellStyle name="Comma [0] 4758" xfId="13854" hidden="1"/>
    <cellStyle name="Comma [0] 4758" xfId="43242" hidden="1"/>
    <cellStyle name="Comma [0] 4759" xfId="14009" hidden="1"/>
    <cellStyle name="Comma [0] 4759" xfId="43397" hidden="1"/>
    <cellStyle name="Comma [0] 476" xfId="5401" hidden="1"/>
    <cellStyle name="Comma [0] 476" xfId="34789" hidden="1"/>
    <cellStyle name="Comma [0] 4760" xfId="13914" hidden="1"/>
    <cellStyle name="Comma [0] 4760" xfId="43302" hidden="1"/>
    <cellStyle name="Comma [0] 4761" xfId="14060" hidden="1"/>
    <cellStyle name="Comma [0] 4761" xfId="43448" hidden="1"/>
    <cellStyle name="Comma [0] 4762" xfId="14007" hidden="1"/>
    <cellStyle name="Comma [0] 4762" xfId="43395" hidden="1"/>
    <cellStyle name="Comma [0] 4763" xfId="13946" hidden="1"/>
    <cellStyle name="Comma [0] 4763" xfId="43334" hidden="1"/>
    <cellStyle name="Comma [0] 4764" xfId="14064" hidden="1"/>
    <cellStyle name="Comma [0] 4764" xfId="43452" hidden="1"/>
    <cellStyle name="Comma [0] 4765" xfId="14066" hidden="1"/>
    <cellStyle name="Comma [0] 4765" xfId="43454" hidden="1"/>
    <cellStyle name="Comma [0] 4766" xfId="14034" hidden="1"/>
    <cellStyle name="Comma [0] 4766" xfId="43422" hidden="1"/>
    <cellStyle name="Comma [0] 4767" xfId="14038" hidden="1"/>
    <cellStyle name="Comma [0] 4767" xfId="43426" hidden="1"/>
    <cellStyle name="Comma [0] 4768" xfId="13928" hidden="1"/>
    <cellStyle name="Comma [0] 4768" xfId="43316" hidden="1"/>
    <cellStyle name="Comma [0] 4769" xfId="14026" hidden="1"/>
    <cellStyle name="Comma [0] 4769" xfId="43414" hidden="1"/>
    <cellStyle name="Comma [0] 477" xfId="5403" hidden="1"/>
    <cellStyle name="Comma [0] 477" xfId="34791" hidden="1"/>
    <cellStyle name="Comma [0] 4770" xfId="13918" hidden="1"/>
    <cellStyle name="Comma [0] 4770" xfId="43306" hidden="1"/>
    <cellStyle name="Comma [0] 4771" xfId="14070" hidden="1"/>
    <cellStyle name="Comma [0] 4771" xfId="43458" hidden="1"/>
    <cellStyle name="Comma [0] 4772" xfId="14024" hidden="1"/>
    <cellStyle name="Comma [0] 4772" xfId="43412" hidden="1"/>
    <cellStyle name="Comma [0] 4773" xfId="13993" hidden="1"/>
    <cellStyle name="Comma [0] 4773" xfId="43381" hidden="1"/>
    <cellStyle name="Comma [0] 4774" xfId="14074" hidden="1"/>
    <cellStyle name="Comma [0] 4774" xfId="43462" hidden="1"/>
    <cellStyle name="Comma [0] 4775" xfId="14076" hidden="1"/>
    <cellStyle name="Comma [0] 4775" xfId="43464" hidden="1"/>
    <cellStyle name="Comma [0] 4776" xfId="14062" hidden="1"/>
    <cellStyle name="Comma [0] 4776" xfId="43450" hidden="1"/>
    <cellStyle name="Comma [0] 4777" xfId="14049" hidden="1"/>
    <cellStyle name="Comma [0] 4777" xfId="43437" hidden="1"/>
    <cellStyle name="Comma [0] 4778" xfId="14073" hidden="1"/>
    <cellStyle name="Comma [0] 4778" xfId="43461" hidden="1"/>
    <cellStyle name="Comma [0] 4779" xfId="14039" hidden="1"/>
    <cellStyle name="Comma [0] 4779" xfId="43427" hidden="1"/>
    <cellStyle name="Comma [0] 478" xfId="5371" hidden="1"/>
    <cellStyle name="Comma [0] 478" xfId="34759" hidden="1"/>
    <cellStyle name="Comma [0] 4780" xfId="14011" hidden="1"/>
    <cellStyle name="Comma [0] 4780" xfId="43399" hidden="1"/>
    <cellStyle name="Comma [0] 4781" xfId="14078" hidden="1"/>
    <cellStyle name="Comma [0] 4781" xfId="43466" hidden="1"/>
    <cellStyle name="Comma [0] 4782" xfId="14035" hidden="1"/>
    <cellStyle name="Comma [0] 4782" xfId="43423" hidden="1"/>
    <cellStyle name="Comma [0] 4783" xfId="14069" hidden="1"/>
    <cellStyle name="Comma [0] 4783" xfId="43457" hidden="1"/>
    <cellStyle name="Comma [0] 4784" xfId="14082" hidden="1"/>
    <cellStyle name="Comma [0] 4784" xfId="43470" hidden="1"/>
    <cellStyle name="Comma [0] 4785" xfId="14084" hidden="1"/>
    <cellStyle name="Comma [0] 4785" xfId="43472" hidden="1"/>
    <cellStyle name="Comma [0] 4786" xfId="13952" hidden="1"/>
    <cellStyle name="Comma [0] 4786" xfId="43340" hidden="1"/>
    <cellStyle name="Comma [0] 4787" xfId="14072" hidden="1"/>
    <cellStyle name="Comma [0] 4787" xfId="43460" hidden="1"/>
    <cellStyle name="Comma [0] 4788" xfId="14012" hidden="1"/>
    <cellStyle name="Comma [0] 4788" xfId="43400" hidden="1"/>
    <cellStyle name="Comma [0] 4789" xfId="14046" hidden="1"/>
    <cellStyle name="Comma [0] 4789" xfId="43434" hidden="1"/>
    <cellStyle name="Comma [0] 479" xfId="5375" hidden="1"/>
    <cellStyle name="Comma [0] 479" xfId="34763" hidden="1"/>
    <cellStyle name="Comma [0] 4790" xfId="14059" hidden="1"/>
    <cellStyle name="Comma [0] 4790" xfId="43447" hidden="1"/>
    <cellStyle name="Comma [0] 4791" xfId="14087" hidden="1"/>
    <cellStyle name="Comma [0] 4791" xfId="43475" hidden="1"/>
    <cellStyle name="Comma [0] 4792" xfId="14050" hidden="1"/>
    <cellStyle name="Comma [0] 4792" xfId="43438" hidden="1"/>
    <cellStyle name="Comma [0] 4793" xfId="14010" hidden="1"/>
    <cellStyle name="Comma [0] 4793" xfId="43398" hidden="1"/>
    <cellStyle name="Comma [0] 4794" xfId="14090" hidden="1"/>
    <cellStyle name="Comma [0] 4794" xfId="43478" hidden="1"/>
    <cellStyle name="Comma [0] 4795" xfId="14092" hidden="1"/>
    <cellStyle name="Comma [0] 4795" xfId="43480" hidden="1"/>
    <cellStyle name="Comma [0] 4796" xfId="13811" hidden="1"/>
    <cellStyle name="Comma [0] 4796" xfId="43199" hidden="1"/>
    <cellStyle name="Comma [0] 4797" xfId="13793" hidden="1"/>
    <cellStyle name="Comma [0] 4797" xfId="43181" hidden="1"/>
    <cellStyle name="Comma [0] 4798" xfId="14096" hidden="1"/>
    <cellStyle name="Comma [0] 4798" xfId="43484" hidden="1"/>
    <cellStyle name="Comma [0] 4799" xfId="14103" hidden="1"/>
    <cellStyle name="Comma [0] 4799" xfId="43491" hidden="1"/>
    <cellStyle name="Comma [0] 48" xfId="4614" hidden="1"/>
    <cellStyle name="Comma [0] 48" xfId="34002" hidden="1"/>
    <cellStyle name="Comma [0] 480" xfId="5265" hidden="1"/>
    <cellStyle name="Comma [0] 480" xfId="34653" hidden="1"/>
    <cellStyle name="Comma [0] 4800" xfId="14105" hidden="1"/>
    <cellStyle name="Comma [0] 4800" xfId="43493" hidden="1"/>
    <cellStyle name="Comma [0] 4801" xfId="14095" hidden="1"/>
    <cellStyle name="Comma [0] 4801" xfId="43483" hidden="1"/>
    <cellStyle name="Comma [0] 4802" xfId="14101" hidden="1"/>
    <cellStyle name="Comma [0] 4802" xfId="43489" hidden="1"/>
    <cellStyle name="Comma [0] 4803" xfId="14108" hidden="1"/>
    <cellStyle name="Comma [0] 4803" xfId="43496" hidden="1"/>
    <cellStyle name="Comma [0] 4804" xfId="14110" hidden="1"/>
    <cellStyle name="Comma [0] 4804" xfId="43498" hidden="1"/>
    <cellStyle name="Comma [0] 4805" xfId="13885" hidden="1"/>
    <cellStyle name="Comma [0] 4805" xfId="43273" hidden="1"/>
    <cellStyle name="Comma [0] 4806" xfId="13841" hidden="1"/>
    <cellStyle name="Comma [0] 4806" xfId="43229" hidden="1"/>
    <cellStyle name="Comma [0] 4807" xfId="14121" hidden="1"/>
    <cellStyle name="Comma [0] 4807" xfId="43509" hidden="1"/>
    <cellStyle name="Comma [0] 4808" xfId="14130" hidden="1"/>
    <cellStyle name="Comma [0] 4808" xfId="43518" hidden="1"/>
    <cellStyle name="Comma [0] 4809" xfId="14141" hidden="1"/>
    <cellStyle name="Comma [0] 4809" xfId="43529" hidden="1"/>
    <cellStyle name="Comma [0] 481" xfId="5363" hidden="1"/>
    <cellStyle name="Comma [0] 481" xfId="34751" hidden="1"/>
    <cellStyle name="Comma [0] 4810" xfId="14147" hidden="1"/>
    <cellStyle name="Comma [0] 4810" xfId="43535" hidden="1"/>
    <cellStyle name="Comma [0] 4811" xfId="14129" hidden="1"/>
    <cellStyle name="Comma [0] 4811" xfId="43517" hidden="1"/>
    <cellStyle name="Comma [0] 4812" xfId="14139" hidden="1"/>
    <cellStyle name="Comma [0] 4812" xfId="43527" hidden="1"/>
    <cellStyle name="Comma [0] 4813" xfId="14159" hidden="1"/>
    <cellStyle name="Comma [0] 4813" xfId="43547" hidden="1"/>
    <cellStyle name="Comma [0] 4814" xfId="14161" hidden="1"/>
    <cellStyle name="Comma [0] 4814" xfId="43549" hidden="1"/>
    <cellStyle name="Comma [0] 4815" xfId="14112" hidden="1"/>
    <cellStyle name="Comma [0] 4815" xfId="43500" hidden="1"/>
    <cellStyle name="Comma [0] 4816" xfId="13806" hidden="1"/>
    <cellStyle name="Comma [0] 4816" xfId="43194" hidden="1"/>
    <cellStyle name="Comma [0] 4817" xfId="14115" hidden="1"/>
    <cellStyle name="Comma [0] 4817" xfId="43503" hidden="1"/>
    <cellStyle name="Comma [0] 4818" xfId="13840" hidden="1"/>
    <cellStyle name="Comma [0] 4818" xfId="43228" hidden="1"/>
    <cellStyle name="Comma [0] 4819" xfId="13839" hidden="1"/>
    <cellStyle name="Comma [0] 4819" xfId="43227" hidden="1"/>
    <cellStyle name="Comma [0] 482" xfId="5255" hidden="1"/>
    <cellStyle name="Comma [0] 482" xfId="34643" hidden="1"/>
    <cellStyle name="Comma [0] 4820" xfId="14166" hidden="1"/>
    <cellStyle name="Comma [0] 4820" xfId="43554" hidden="1"/>
    <cellStyle name="Comma [0] 4821" xfId="13808" hidden="1"/>
    <cellStyle name="Comma [0] 4821" xfId="43196" hidden="1"/>
    <cellStyle name="Comma [0] 4822" xfId="13842" hidden="1"/>
    <cellStyle name="Comma [0] 4822" xfId="43230" hidden="1"/>
    <cellStyle name="Comma [0] 4823" xfId="14178" hidden="1"/>
    <cellStyle name="Comma [0] 4823" xfId="43566" hidden="1"/>
    <cellStyle name="Comma [0] 4824" xfId="14180" hidden="1"/>
    <cellStyle name="Comma [0] 4824" xfId="43568" hidden="1"/>
    <cellStyle name="Comma [0] 4825" xfId="14169" hidden="1"/>
    <cellStyle name="Comma [0] 4825" xfId="43557" hidden="1"/>
    <cellStyle name="Comma [0] 4826" xfId="14177" hidden="1"/>
    <cellStyle name="Comma [0] 4826" xfId="43565" hidden="1"/>
    <cellStyle name="Comma [0] 4827" xfId="13804" hidden="1"/>
    <cellStyle name="Comma [0] 4827" xfId="43192" hidden="1"/>
    <cellStyle name="Comma [0] 4828" xfId="14163" hidden="1"/>
    <cellStyle name="Comma [0] 4828" xfId="43551" hidden="1"/>
    <cellStyle name="Comma [0] 4829" xfId="14196" hidden="1"/>
    <cellStyle name="Comma [0] 4829" xfId="43584" hidden="1"/>
    <cellStyle name="Comma [0] 483" xfId="5407" hidden="1"/>
    <cellStyle name="Comma [0] 483" xfId="34795" hidden="1"/>
    <cellStyle name="Comma [0] 4830" xfId="14204" hidden="1"/>
    <cellStyle name="Comma [0] 4830" xfId="43592" hidden="1"/>
    <cellStyle name="Comma [0] 4831" xfId="14113" hidden="1"/>
    <cellStyle name="Comma [0] 4831" xfId="43501" hidden="1"/>
    <cellStyle name="Comma [0] 4832" xfId="14192" hidden="1"/>
    <cellStyle name="Comma [0] 4832" xfId="43580" hidden="1"/>
    <cellStyle name="Comma [0] 4833" xfId="14213" hidden="1"/>
    <cellStyle name="Comma [0] 4833" xfId="43601" hidden="1"/>
    <cellStyle name="Comma [0] 4834" xfId="14215" hidden="1"/>
    <cellStyle name="Comma [0] 4834" xfId="43603" hidden="1"/>
    <cellStyle name="Comma [0] 4835" xfId="14174" hidden="1"/>
    <cellStyle name="Comma [0] 4835" xfId="43562" hidden="1"/>
    <cellStyle name="Comma [0] 4836" xfId="14119" hidden="1"/>
    <cellStyle name="Comma [0] 4836" xfId="43507" hidden="1"/>
    <cellStyle name="Comma [0] 4837" xfId="14172" hidden="1"/>
    <cellStyle name="Comma [0] 4837" xfId="43560" hidden="1"/>
    <cellStyle name="Comma [0] 4838" xfId="14156" hidden="1"/>
    <cellStyle name="Comma [0] 4838" xfId="43544" hidden="1"/>
    <cellStyle name="Comma [0] 4839" xfId="14152" hidden="1"/>
    <cellStyle name="Comma [0] 4839" xfId="43540" hidden="1"/>
    <cellStyle name="Comma [0] 484" xfId="5361" hidden="1"/>
    <cellStyle name="Comma [0] 484" xfId="34749" hidden="1"/>
    <cellStyle name="Comma [0] 4840" xfId="14223" hidden="1"/>
    <cellStyle name="Comma [0] 4840" xfId="43611" hidden="1"/>
    <cellStyle name="Comma [0] 4841" xfId="13796" hidden="1"/>
    <cellStyle name="Comma [0] 4841" xfId="43184" hidden="1"/>
    <cellStyle name="Comma [0] 4842" xfId="13884" hidden="1"/>
    <cellStyle name="Comma [0] 4842" xfId="43272" hidden="1"/>
    <cellStyle name="Comma [0] 4843" xfId="14231" hidden="1"/>
    <cellStyle name="Comma [0] 4843" xfId="43619" hidden="1"/>
    <cellStyle name="Comma [0] 4844" xfId="14233" hidden="1"/>
    <cellStyle name="Comma [0] 4844" xfId="43621" hidden="1"/>
    <cellStyle name="Comma [0] 4845" xfId="14182" hidden="1"/>
    <cellStyle name="Comma [0] 4845" xfId="43570" hidden="1"/>
    <cellStyle name="Comma [0] 4846" xfId="14158" hidden="1"/>
    <cellStyle name="Comma [0] 4846" xfId="43546" hidden="1"/>
    <cellStyle name="Comma [0] 4847" xfId="14193" hidden="1"/>
    <cellStyle name="Comma [0] 4847" xfId="43581" hidden="1"/>
    <cellStyle name="Comma [0] 4848" xfId="14125" hidden="1"/>
    <cellStyle name="Comma [0] 4848" xfId="43513" hidden="1"/>
    <cellStyle name="Comma [0] 4849" xfId="14195" hidden="1"/>
    <cellStyle name="Comma [0] 4849" xfId="43583" hidden="1"/>
    <cellStyle name="Comma [0] 485" xfId="5330" hidden="1"/>
    <cellStyle name="Comma [0] 485" xfId="34718" hidden="1"/>
    <cellStyle name="Comma [0] 4850" xfId="14240" hidden="1"/>
    <cellStyle name="Comma [0] 4850" xfId="43628" hidden="1"/>
    <cellStyle name="Comma [0] 4851" xfId="14183" hidden="1"/>
    <cellStyle name="Comma [0] 4851" xfId="43571" hidden="1"/>
    <cellStyle name="Comma [0] 4852" xfId="14140" hidden="1"/>
    <cellStyle name="Comma [0] 4852" xfId="43528" hidden="1"/>
    <cellStyle name="Comma [0] 4853" xfId="14246" hidden="1"/>
    <cellStyle name="Comma [0] 4853" xfId="43634" hidden="1"/>
    <cellStyle name="Comma [0] 4854" xfId="14248" hidden="1"/>
    <cellStyle name="Comma [0] 4854" xfId="43636" hidden="1"/>
    <cellStyle name="Comma [0] 4855" xfId="14201" hidden="1"/>
    <cellStyle name="Comma [0] 4855" xfId="43589" hidden="1"/>
    <cellStyle name="Comma [0] 4856" xfId="14207" hidden="1"/>
    <cellStyle name="Comma [0] 4856" xfId="43595" hidden="1"/>
    <cellStyle name="Comma [0] 4857" xfId="13833" hidden="1"/>
    <cellStyle name="Comma [0] 4857" xfId="43221" hidden="1"/>
    <cellStyle name="Comma [0] 4858" xfId="14157" hidden="1"/>
    <cellStyle name="Comma [0] 4858" xfId="43545" hidden="1"/>
    <cellStyle name="Comma [0] 4859" xfId="14165" hidden="1"/>
    <cellStyle name="Comma [0] 4859" xfId="43553" hidden="1"/>
    <cellStyle name="Comma [0] 486" xfId="5411" hidden="1"/>
    <cellStyle name="Comma [0] 486" xfId="34799" hidden="1"/>
    <cellStyle name="Comma [0] 4860" xfId="14254" hidden="1"/>
    <cellStyle name="Comma [0] 4860" xfId="43642" hidden="1"/>
    <cellStyle name="Comma [0] 4861" xfId="14168" hidden="1"/>
    <cellStyle name="Comma [0] 4861" xfId="43556" hidden="1"/>
    <cellStyle name="Comma [0] 4862" xfId="14128" hidden="1"/>
    <cellStyle name="Comma [0] 4862" xfId="43516" hidden="1"/>
    <cellStyle name="Comma [0] 4863" xfId="14259" hidden="1"/>
    <cellStyle name="Comma [0] 4863" xfId="43647" hidden="1"/>
    <cellStyle name="Comma [0] 4864" xfId="14261" hidden="1"/>
    <cellStyle name="Comma [0] 4864" xfId="43649" hidden="1"/>
    <cellStyle name="Comma [0] 4865" xfId="14220" hidden="1"/>
    <cellStyle name="Comma [0] 4865" xfId="43608" hidden="1"/>
    <cellStyle name="Comma [0] 4866" xfId="14226" hidden="1"/>
    <cellStyle name="Comma [0] 4866" xfId="43614" hidden="1"/>
    <cellStyle name="Comma [0] 4867" xfId="14127" hidden="1"/>
    <cellStyle name="Comma [0] 4867" xfId="43515" hidden="1"/>
    <cellStyle name="Comma [0] 4868" xfId="14208" hidden="1"/>
    <cellStyle name="Comma [0] 4868" xfId="43596" hidden="1"/>
    <cellStyle name="Comma [0] 4869" xfId="14187" hidden="1"/>
    <cellStyle name="Comma [0] 4869" xfId="43575" hidden="1"/>
    <cellStyle name="Comma [0] 487" xfId="5413" hidden="1"/>
    <cellStyle name="Comma [0] 487" xfId="34801" hidden="1"/>
    <cellStyle name="Comma [0] 4870" xfId="14265" hidden="1"/>
    <cellStyle name="Comma [0] 4870" xfId="43653" hidden="1"/>
    <cellStyle name="Comma [0] 4871" xfId="14206" hidden="1"/>
    <cellStyle name="Comma [0] 4871" xfId="43594" hidden="1"/>
    <cellStyle name="Comma [0] 4872" xfId="14144" hidden="1"/>
    <cellStyle name="Comma [0] 4872" xfId="43532" hidden="1"/>
    <cellStyle name="Comma [0] 4873" xfId="14272" hidden="1"/>
    <cellStyle name="Comma [0] 4873" xfId="43660" hidden="1"/>
    <cellStyle name="Comma [0] 4874" xfId="14274" hidden="1"/>
    <cellStyle name="Comma [0] 4874" xfId="43662" hidden="1"/>
    <cellStyle name="Comma [0] 4875" xfId="14238" hidden="1"/>
    <cellStyle name="Comma [0] 4875" xfId="43626" hidden="1"/>
    <cellStyle name="Comma [0] 4876" xfId="14243" hidden="1"/>
    <cellStyle name="Comma [0] 4876" xfId="43631" hidden="1"/>
    <cellStyle name="Comma [0] 4877" xfId="13807" hidden="1"/>
    <cellStyle name="Comma [0] 4877" xfId="43195" hidden="1"/>
    <cellStyle name="Comma [0] 4878" xfId="14227" hidden="1"/>
    <cellStyle name="Comma [0] 4878" xfId="43615" hidden="1"/>
    <cellStyle name="Comma [0] 4879" xfId="14132" hidden="1"/>
    <cellStyle name="Comma [0] 4879" xfId="43520" hidden="1"/>
    <cellStyle name="Comma [0] 488" xfId="5399" hidden="1"/>
    <cellStyle name="Comma [0] 488" xfId="34787" hidden="1"/>
    <cellStyle name="Comma [0] 4880" xfId="14278" hidden="1"/>
    <cellStyle name="Comma [0] 4880" xfId="43666" hidden="1"/>
    <cellStyle name="Comma [0] 4881" xfId="14225" hidden="1"/>
    <cellStyle name="Comma [0] 4881" xfId="43613" hidden="1"/>
    <cellStyle name="Comma [0] 4882" xfId="14164" hidden="1"/>
    <cellStyle name="Comma [0] 4882" xfId="43552" hidden="1"/>
    <cellStyle name="Comma [0] 4883" xfId="14282" hidden="1"/>
    <cellStyle name="Comma [0] 4883" xfId="43670" hidden="1"/>
    <cellStyle name="Comma [0] 4884" xfId="14284" hidden="1"/>
    <cellStyle name="Comma [0] 4884" xfId="43672" hidden="1"/>
    <cellStyle name="Comma [0] 4885" xfId="14252" hidden="1"/>
    <cellStyle name="Comma [0] 4885" xfId="43640" hidden="1"/>
    <cellStyle name="Comma [0] 4886" xfId="14256" hidden="1"/>
    <cellStyle name="Comma [0] 4886" xfId="43644" hidden="1"/>
    <cellStyle name="Comma [0] 4887" xfId="14146" hidden="1"/>
    <cellStyle name="Comma [0] 4887" xfId="43534" hidden="1"/>
    <cellStyle name="Comma [0] 4888" xfId="14244" hidden="1"/>
    <cellStyle name="Comma [0] 4888" xfId="43632" hidden="1"/>
    <cellStyle name="Comma [0] 4889" xfId="14136" hidden="1"/>
    <cellStyle name="Comma [0] 4889" xfId="43524" hidden="1"/>
    <cellStyle name="Comma [0] 489" xfId="5386" hidden="1"/>
    <cellStyle name="Comma [0] 489" xfId="34774" hidden="1"/>
    <cellStyle name="Comma [0] 4890" xfId="14288" hidden="1"/>
    <cellStyle name="Comma [0] 4890" xfId="43676" hidden="1"/>
    <cellStyle name="Comma [0] 4891" xfId="14242" hidden="1"/>
    <cellStyle name="Comma [0] 4891" xfId="43630" hidden="1"/>
    <cellStyle name="Comma [0] 4892" xfId="14211" hidden="1"/>
    <cellStyle name="Comma [0] 4892" xfId="43599" hidden="1"/>
    <cellStyle name="Comma [0] 4893" xfId="14292" hidden="1"/>
    <cellStyle name="Comma [0] 4893" xfId="43680" hidden="1"/>
    <cellStyle name="Comma [0] 4894" xfId="14294" hidden="1"/>
    <cellStyle name="Comma [0] 4894" xfId="43682" hidden="1"/>
    <cellStyle name="Comma [0] 4895" xfId="14280" hidden="1"/>
    <cellStyle name="Comma [0] 4895" xfId="43668" hidden="1"/>
    <cellStyle name="Comma [0] 4896" xfId="14267" hidden="1"/>
    <cellStyle name="Comma [0] 4896" xfId="43655" hidden="1"/>
    <cellStyle name="Comma [0] 4897" xfId="14291" hidden="1"/>
    <cellStyle name="Comma [0] 4897" xfId="43679" hidden="1"/>
    <cellStyle name="Comma [0] 4898" xfId="14257" hidden="1"/>
    <cellStyle name="Comma [0] 4898" xfId="43645" hidden="1"/>
    <cellStyle name="Comma [0] 4899" xfId="14229" hidden="1"/>
    <cellStyle name="Comma [0] 4899" xfId="43617" hidden="1"/>
    <cellStyle name="Comma [0] 49" xfId="4634" hidden="1"/>
    <cellStyle name="Comma [0] 49" xfId="34022" hidden="1"/>
    <cellStyle name="Comma [0] 490" xfId="5410" hidden="1"/>
    <cellStyle name="Comma [0] 490" xfId="34798" hidden="1"/>
    <cellStyle name="Comma [0] 4900" xfId="14296" hidden="1"/>
    <cellStyle name="Comma [0] 4900" xfId="43684" hidden="1"/>
    <cellStyle name="Comma [0] 4901" xfId="14253" hidden="1"/>
    <cellStyle name="Comma [0] 4901" xfId="43641" hidden="1"/>
    <cellStyle name="Comma [0] 4902" xfId="14287" hidden="1"/>
    <cellStyle name="Comma [0] 4902" xfId="43675" hidden="1"/>
    <cellStyle name="Comma [0] 4903" xfId="14300" hidden="1"/>
    <cellStyle name="Comma [0] 4903" xfId="43688" hidden="1"/>
    <cellStyle name="Comma [0] 4904" xfId="14302" hidden="1"/>
    <cellStyle name="Comma [0] 4904" xfId="43690" hidden="1"/>
    <cellStyle name="Comma [0] 4905" xfId="14170" hidden="1"/>
    <cellStyle name="Comma [0] 4905" xfId="43558" hidden="1"/>
    <cellStyle name="Comma [0] 4906" xfId="14290" hidden="1"/>
    <cellStyle name="Comma [0] 4906" xfId="43678" hidden="1"/>
    <cellStyle name="Comma [0] 4907" xfId="14230" hidden="1"/>
    <cellStyle name="Comma [0] 4907" xfId="43618" hidden="1"/>
    <cellStyle name="Comma [0] 4908" xfId="14264" hidden="1"/>
    <cellStyle name="Comma [0] 4908" xfId="43652" hidden="1"/>
    <cellStyle name="Comma [0] 4909" xfId="14277" hidden="1"/>
    <cellStyle name="Comma [0] 4909" xfId="43665" hidden="1"/>
    <cellStyle name="Comma [0] 491" xfId="5376" hidden="1"/>
    <cellStyle name="Comma [0] 491" xfId="34764" hidden="1"/>
    <cellStyle name="Comma [0] 4910" xfId="14305" hidden="1"/>
    <cellStyle name="Comma [0] 4910" xfId="43693" hidden="1"/>
    <cellStyle name="Comma [0] 4911" xfId="14268" hidden="1"/>
    <cellStyle name="Comma [0] 4911" xfId="43656" hidden="1"/>
    <cellStyle name="Comma [0] 4912" xfId="14228" hidden="1"/>
    <cellStyle name="Comma [0] 4912" xfId="43616" hidden="1"/>
    <cellStyle name="Comma [0] 4913" xfId="14307" hidden="1"/>
    <cellStyle name="Comma [0] 4913" xfId="43695" hidden="1"/>
    <cellStyle name="Comma [0] 4914" xfId="14309" hidden="1"/>
    <cellStyle name="Comma [0] 4914" xfId="43697" hidden="1"/>
    <cellStyle name="Comma [0] 4915" xfId="13821" hidden="1"/>
    <cellStyle name="Comma [0] 4915" xfId="43209" hidden="1"/>
    <cellStyle name="Comma [0] 4916" xfId="13818" hidden="1"/>
    <cellStyle name="Comma [0] 4916" xfId="43206" hidden="1"/>
    <cellStyle name="Comma [0] 4917" xfId="14315" hidden="1"/>
    <cellStyle name="Comma [0] 4917" xfId="43703" hidden="1"/>
    <cellStyle name="Comma [0] 4918" xfId="14321" hidden="1"/>
    <cellStyle name="Comma [0] 4918" xfId="43709" hidden="1"/>
    <cellStyle name="Comma [0] 4919" xfId="14323" hidden="1"/>
    <cellStyle name="Comma [0] 4919" xfId="43711" hidden="1"/>
    <cellStyle name="Comma [0] 492" xfId="5348" hidden="1"/>
    <cellStyle name="Comma [0] 492" xfId="34736" hidden="1"/>
    <cellStyle name="Comma [0] 4920" xfId="14314" hidden="1"/>
    <cellStyle name="Comma [0] 4920" xfId="43702" hidden="1"/>
    <cellStyle name="Comma [0] 4921" xfId="14319" hidden="1"/>
    <cellStyle name="Comma [0] 4921" xfId="43707" hidden="1"/>
    <cellStyle name="Comma [0] 4922" xfId="14325" hidden="1"/>
    <cellStyle name="Comma [0] 4922" xfId="43713" hidden="1"/>
    <cellStyle name="Comma [0] 4923" xfId="14327" hidden="1"/>
    <cellStyle name="Comma [0] 4923" xfId="43715" hidden="1"/>
    <cellStyle name="Comma [0] 4924" xfId="13844" hidden="1"/>
    <cellStyle name="Comma [0] 4924" xfId="43232" hidden="1"/>
    <cellStyle name="Comma [0] 4925" xfId="13846" hidden="1"/>
    <cellStyle name="Comma [0] 4925" xfId="43234" hidden="1"/>
    <cellStyle name="Comma [0] 4926" xfId="14338" hidden="1"/>
    <cellStyle name="Comma [0] 4926" xfId="43726" hidden="1"/>
    <cellStyle name="Comma [0] 4927" xfId="14347" hidden="1"/>
    <cellStyle name="Comma [0] 4927" xfId="43735" hidden="1"/>
    <cellStyle name="Comma [0] 4928" xfId="14358" hidden="1"/>
    <cellStyle name="Comma [0] 4928" xfId="43746" hidden="1"/>
    <cellStyle name="Comma [0] 4929" xfId="14364" hidden="1"/>
    <cellStyle name="Comma [0] 4929" xfId="43752" hidden="1"/>
    <cellStyle name="Comma [0] 493" xfId="5415" hidden="1"/>
    <cellStyle name="Comma [0] 493" xfId="34803" hidden="1"/>
    <cellStyle name="Comma [0] 4930" xfId="14346" hidden="1"/>
    <cellStyle name="Comma [0] 4930" xfId="43734" hidden="1"/>
    <cellStyle name="Comma [0] 4931" xfId="14356" hidden="1"/>
    <cellStyle name="Comma [0] 4931" xfId="43744" hidden="1"/>
    <cellStyle name="Comma [0] 4932" xfId="14376" hidden="1"/>
    <cellStyle name="Comma [0] 4932" xfId="43764" hidden="1"/>
    <cellStyle name="Comma [0] 4933" xfId="14378" hidden="1"/>
    <cellStyle name="Comma [0] 4933" xfId="43766" hidden="1"/>
    <cellStyle name="Comma [0] 4934" xfId="14329" hidden="1"/>
    <cellStyle name="Comma [0] 4934" xfId="43717" hidden="1"/>
    <cellStyle name="Comma [0] 4935" xfId="13826" hidden="1"/>
    <cellStyle name="Comma [0] 4935" xfId="43214" hidden="1"/>
    <cellStyle name="Comma [0] 4936" xfId="14332" hidden="1"/>
    <cellStyle name="Comma [0] 4936" xfId="43720" hidden="1"/>
    <cellStyle name="Comma [0] 4937" xfId="13831" hidden="1"/>
    <cellStyle name="Comma [0] 4937" xfId="43219" hidden="1"/>
    <cellStyle name="Comma [0] 4938" xfId="13815" hidden="1"/>
    <cellStyle name="Comma [0] 4938" xfId="43203" hidden="1"/>
    <cellStyle name="Comma [0] 4939" xfId="14383" hidden="1"/>
    <cellStyle name="Comma [0] 4939" xfId="43771" hidden="1"/>
    <cellStyle name="Comma [0] 494" xfId="5372" hidden="1"/>
    <cellStyle name="Comma [0] 494" xfId="34760" hidden="1"/>
    <cellStyle name="Comma [0] 4940" xfId="13824" hidden="1"/>
    <cellStyle name="Comma [0] 4940" xfId="43212" hidden="1"/>
    <cellStyle name="Comma [0] 4941" xfId="13845" hidden="1"/>
    <cellStyle name="Comma [0] 4941" xfId="43233" hidden="1"/>
    <cellStyle name="Comma [0] 4942" xfId="14395" hidden="1"/>
    <cellStyle name="Comma [0] 4942" xfId="43783" hidden="1"/>
    <cellStyle name="Comma [0] 4943" xfId="14397" hidden="1"/>
    <cellStyle name="Comma [0] 4943" xfId="43785" hidden="1"/>
    <cellStyle name="Comma [0] 4944" xfId="14386" hidden="1"/>
    <cellStyle name="Comma [0] 4944" xfId="43774" hidden="1"/>
    <cellStyle name="Comma [0] 4945" xfId="14394" hidden="1"/>
    <cellStyle name="Comma [0] 4945" xfId="43782" hidden="1"/>
    <cellStyle name="Comma [0] 4946" xfId="13828" hidden="1"/>
    <cellStyle name="Comma [0] 4946" xfId="43216" hidden="1"/>
    <cellStyle name="Comma [0] 4947" xfId="14380" hidden="1"/>
    <cellStyle name="Comma [0] 4947" xfId="43768" hidden="1"/>
    <cellStyle name="Comma [0] 4948" xfId="14413" hidden="1"/>
    <cellStyle name="Comma [0] 4948" xfId="43801" hidden="1"/>
    <cellStyle name="Comma [0] 4949" xfId="14421" hidden="1"/>
    <cellStyle name="Comma [0] 4949" xfId="43809" hidden="1"/>
    <cellStyle name="Comma [0] 495" xfId="5406" hidden="1"/>
    <cellStyle name="Comma [0] 495" xfId="34794" hidden="1"/>
    <cellStyle name="Comma [0] 4950" xfId="14330" hidden="1"/>
    <cellStyle name="Comma [0] 4950" xfId="43718" hidden="1"/>
    <cellStyle name="Comma [0] 4951" xfId="14409" hidden="1"/>
    <cellStyle name="Comma [0] 4951" xfId="43797" hidden="1"/>
    <cellStyle name="Comma [0] 4952" xfId="14430" hidden="1"/>
    <cellStyle name="Comma [0] 4952" xfId="43818" hidden="1"/>
    <cellStyle name="Comma [0] 4953" xfId="14432" hidden="1"/>
    <cellStyle name="Comma [0] 4953" xfId="43820" hidden="1"/>
    <cellStyle name="Comma [0] 4954" xfId="14391" hidden="1"/>
    <cellStyle name="Comma [0] 4954" xfId="43779" hidden="1"/>
    <cellStyle name="Comma [0] 4955" xfId="14336" hidden="1"/>
    <cellStyle name="Comma [0] 4955" xfId="43724" hidden="1"/>
    <cellStyle name="Comma [0] 4956" xfId="14389" hidden="1"/>
    <cellStyle name="Comma [0] 4956" xfId="43777" hidden="1"/>
    <cellStyle name="Comma [0] 4957" xfId="14373" hidden="1"/>
    <cellStyle name="Comma [0] 4957" xfId="43761" hidden="1"/>
    <cellStyle name="Comma [0] 4958" xfId="14369" hidden="1"/>
    <cellStyle name="Comma [0] 4958" xfId="43757" hidden="1"/>
    <cellStyle name="Comma [0] 4959" xfId="14440" hidden="1"/>
    <cellStyle name="Comma [0] 4959" xfId="43828" hidden="1"/>
    <cellStyle name="Comma [0] 496" xfId="5419" hidden="1"/>
    <cellStyle name="Comma [0] 496" xfId="34807" hidden="1"/>
    <cellStyle name="Comma [0] 4960" xfId="14312" hidden="1"/>
    <cellStyle name="Comma [0] 4960" xfId="43700" hidden="1"/>
    <cellStyle name="Comma [0] 4961" xfId="13794" hidden="1"/>
    <cellStyle name="Comma [0] 4961" xfId="43182" hidden="1"/>
    <cellStyle name="Comma [0] 4962" xfId="14448" hidden="1"/>
    <cellStyle name="Comma [0] 4962" xfId="43836" hidden="1"/>
    <cellStyle name="Comma [0] 4963" xfId="14450" hidden="1"/>
    <cellStyle name="Comma [0] 4963" xfId="43838" hidden="1"/>
    <cellStyle name="Comma [0] 4964" xfId="14399" hidden="1"/>
    <cellStyle name="Comma [0] 4964" xfId="43787" hidden="1"/>
    <cellStyle name="Comma [0] 4965" xfId="14375" hidden="1"/>
    <cellStyle name="Comma [0] 4965" xfId="43763" hidden="1"/>
    <cellStyle name="Comma [0] 4966" xfId="14410" hidden="1"/>
    <cellStyle name="Comma [0] 4966" xfId="43798" hidden="1"/>
    <cellStyle name="Comma [0] 4967" xfId="14342" hidden="1"/>
    <cellStyle name="Comma [0] 4967" xfId="43730" hidden="1"/>
    <cellStyle name="Comma [0] 4968" xfId="14412" hidden="1"/>
    <cellStyle name="Comma [0] 4968" xfId="43800" hidden="1"/>
    <cellStyle name="Comma [0] 4969" xfId="14457" hidden="1"/>
    <cellStyle name="Comma [0] 4969" xfId="43845" hidden="1"/>
    <cellStyle name="Comma [0] 497" xfId="5421" hidden="1"/>
    <cellStyle name="Comma [0] 497" xfId="34809" hidden="1"/>
    <cellStyle name="Comma [0] 4970" xfId="14400" hidden="1"/>
    <cellStyle name="Comma [0] 4970" xfId="43788" hidden="1"/>
    <cellStyle name="Comma [0] 4971" xfId="14357" hidden="1"/>
    <cellStyle name="Comma [0] 4971" xfId="43745" hidden="1"/>
    <cellStyle name="Comma [0] 4972" xfId="14463" hidden="1"/>
    <cellStyle name="Comma [0] 4972" xfId="43851" hidden="1"/>
    <cellStyle name="Comma [0] 4973" xfId="14465" hidden="1"/>
    <cellStyle name="Comma [0] 4973" xfId="43853" hidden="1"/>
    <cellStyle name="Comma [0] 4974" xfId="14418" hidden="1"/>
    <cellStyle name="Comma [0] 4974" xfId="43806" hidden="1"/>
    <cellStyle name="Comma [0] 4975" xfId="14424" hidden="1"/>
    <cellStyle name="Comma [0] 4975" xfId="43812" hidden="1"/>
    <cellStyle name="Comma [0] 4976" xfId="14311" hidden="1"/>
    <cellStyle name="Comma [0] 4976" xfId="43699" hidden="1"/>
    <cellStyle name="Comma [0] 4977" xfId="14374" hidden="1"/>
    <cellStyle name="Comma [0] 4977" xfId="43762" hidden="1"/>
    <cellStyle name="Comma [0] 4978" xfId="14382" hidden="1"/>
    <cellStyle name="Comma [0] 4978" xfId="43770" hidden="1"/>
    <cellStyle name="Comma [0] 4979" xfId="14471" hidden="1"/>
    <cellStyle name="Comma [0] 4979" xfId="43859" hidden="1"/>
    <cellStyle name="Comma [0] 498" xfId="5289" hidden="1"/>
    <cellStyle name="Comma [0] 498" xfId="34677" hidden="1"/>
    <cellStyle name="Comma [0] 4980" xfId="14385" hidden="1"/>
    <cellStyle name="Comma [0] 4980" xfId="43773" hidden="1"/>
    <cellStyle name="Comma [0] 4981" xfId="14345" hidden="1"/>
    <cellStyle name="Comma [0] 4981" xfId="43733" hidden="1"/>
    <cellStyle name="Comma [0] 4982" xfId="14476" hidden="1"/>
    <cellStyle name="Comma [0] 4982" xfId="43864" hidden="1"/>
    <cellStyle name="Comma [0] 4983" xfId="14478" hidden="1"/>
    <cellStyle name="Comma [0] 4983" xfId="43866" hidden="1"/>
    <cellStyle name="Comma [0] 4984" xfId="14437" hidden="1"/>
    <cellStyle name="Comma [0] 4984" xfId="43825" hidden="1"/>
    <cellStyle name="Comma [0] 4985" xfId="14443" hidden="1"/>
    <cellStyle name="Comma [0] 4985" xfId="43831" hidden="1"/>
    <cellStyle name="Comma [0] 4986" xfId="14344" hidden="1"/>
    <cellStyle name="Comma [0] 4986" xfId="43732" hidden="1"/>
    <cellStyle name="Comma [0] 4987" xfId="14425" hidden="1"/>
    <cellStyle name="Comma [0] 4987" xfId="43813" hidden="1"/>
    <cellStyle name="Comma [0] 4988" xfId="14404" hidden="1"/>
    <cellStyle name="Comma [0] 4988" xfId="43792" hidden="1"/>
    <cellStyle name="Comma [0] 4989" xfId="14482" hidden="1"/>
    <cellStyle name="Comma [0] 4989" xfId="43870" hidden="1"/>
    <cellStyle name="Comma [0] 499" xfId="5409" hidden="1"/>
    <cellStyle name="Comma [0] 499" xfId="34797" hidden="1"/>
    <cellStyle name="Comma [0] 4990" xfId="14423" hidden="1"/>
    <cellStyle name="Comma [0] 4990" xfId="43811" hidden="1"/>
    <cellStyle name="Comma [0] 4991" xfId="14361" hidden="1"/>
    <cellStyle name="Comma [0] 4991" xfId="43749" hidden="1"/>
    <cellStyle name="Comma [0] 4992" xfId="14489" hidden="1"/>
    <cellStyle name="Comma [0] 4992" xfId="43877" hidden="1"/>
    <cellStyle name="Comma [0] 4993" xfId="14491" hidden="1"/>
    <cellStyle name="Comma [0] 4993" xfId="43879" hidden="1"/>
    <cellStyle name="Comma [0] 4994" xfId="14455" hidden="1"/>
    <cellStyle name="Comma [0] 4994" xfId="43843" hidden="1"/>
    <cellStyle name="Comma [0] 4995" xfId="14460" hidden="1"/>
    <cellStyle name="Comma [0] 4995" xfId="43848" hidden="1"/>
    <cellStyle name="Comma [0] 4996" xfId="13825" hidden="1"/>
    <cellStyle name="Comma [0] 4996" xfId="43213" hidden="1"/>
    <cellStyle name="Comma [0] 4997" xfId="14444" hidden="1"/>
    <cellStyle name="Comma [0] 4997" xfId="43832" hidden="1"/>
    <cellStyle name="Comma [0] 4998" xfId="14349" hidden="1"/>
    <cellStyle name="Comma [0] 4998" xfId="43737" hidden="1"/>
    <cellStyle name="Comma [0] 4999" xfId="14495" hidden="1"/>
    <cellStyle name="Comma [0] 4999" xfId="43883" hidden="1"/>
    <cellStyle name="Comma [0] 5" xfId="115" hidden="1"/>
    <cellStyle name="Comma [0] 5" xfId="280" hidden="1"/>
    <cellStyle name="Comma [0] 5" xfId="264" hidden="1"/>
    <cellStyle name="Comma [0] 5" xfId="100" hidden="1"/>
    <cellStyle name="Comma [0] 5" xfId="463" hidden="1"/>
    <cellStyle name="Comma [0] 5" xfId="628" hidden="1"/>
    <cellStyle name="Comma [0] 5" xfId="612" hidden="1"/>
    <cellStyle name="Comma [0] 5" xfId="448" hidden="1"/>
    <cellStyle name="Comma [0] 5" xfId="801" hidden="1"/>
    <cellStyle name="Comma [0] 5" xfId="966" hidden="1"/>
    <cellStyle name="Comma [0] 5" xfId="950" hidden="1"/>
    <cellStyle name="Comma [0] 5" xfId="786" hidden="1"/>
    <cellStyle name="Comma [0] 5" xfId="1143" hidden="1"/>
    <cellStyle name="Comma [0] 5" xfId="1308" hidden="1"/>
    <cellStyle name="Comma [0] 5" xfId="1292" hidden="1"/>
    <cellStyle name="Comma [0] 5" xfId="1128" hidden="1"/>
    <cellStyle name="Comma [0] 5" xfId="1471" hidden="1"/>
    <cellStyle name="Comma [0] 5" xfId="1636" hidden="1"/>
    <cellStyle name="Comma [0] 5" xfId="1620" hidden="1"/>
    <cellStyle name="Comma [0] 5" xfId="1456" hidden="1"/>
    <cellStyle name="Comma [0] 5" xfId="1799" hidden="1"/>
    <cellStyle name="Comma [0] 5" xfId="1964" hidden="1"/>
    <cellStyle name="Comma [0] 5" xfId="1948" hidden="1"/>
    <cellStyle name="Comma [0] 5" xfId="1784" hidden="1"/>
    <cellStyle name="Comma [0] 5" xfId="2130" hidden="1"/>
    <cellStyle name="Comma [0] 5" xfId="2294" hidden="1"/>
    <cellStyle name="Comma [0] 5" xfId="2279" hidden="1"/>
    <cellStyle name="Comma [0] 5" xfId="2115" hidden="1"/>
    <cellStyle name="Comma [0] 5" xfId="4512" hidden="1"/>
    <cellStyle name="Comma [0] 5" xfId="33901" hidden="1"/>
    <cellStyle name="Comma [0] 5" xfId="61184" hidden="1"/>
    <cellStyle name="Comma [0] 5" xfId="61266" hidden="1"/>
    <cellStyle name="Comma [0] 5" xfId="61350" hidden="1"/>
    <cellStyle name="Comma [0] 5" xfId="61432" hidden="1"/>
    <cellStyle name="Comma [0] 5" xfId="61515" hidden="1"/>
    <cellStyle name="Comma [0] 5" xfId="61597" hidden="1"/>
    <cellStyle name="Comma [0] 5" xfId="61677" hidden="1"/>
    <cellStyle name="Comma [0] 5" xfId="61759" hidden="1"/>
    <cellStyle name="Comma [0] 5" xfId="61841" hidden="1"/>
    <cellStyle name="Comma [0] 5" xfId="61923" hidden="1"/>
    <cellStyle name="Comma [0] 5" xfId="62007" hidden="1"/>
    <cellStyle name="Comma [0] 5" xfId="62089" hidden="1"/>
    <cellStyle name="Comma [0] 5" xfId="62171" hidden="1"/>
    <cellStyle name="Comma [0] 5" xfId="62253" hidden="1"/>
    <cellStyle name="Comma [0] 5" xfId="62333" hidden="1"/>
    <cellStyle name="Comma [0] 5" xfId="62415" hidden="1"/>
    <cellStyle name="Comma [0] 5" xfId="62490" hidden="1"/>
    <cellStyle name="Comma [0] 5" xfId="62572" hidden="1"/>
    <cellStyle name="Comma [0] 5" xfId="62656" hidden="1"/>
    <cellStyle name="Comma [0] 5" xfId="62738" hidden="1"/>
    <cellStyle name="Comma [0] 5" xfId="62820" hidden="1"/>
    <cellStyle name="Comma [0] 5" xfId="62902" hidden="1"/>
    <cellStyle name="Comma [0] 5" xfId="62982" hidden="1"/>
    <cellStyle name="Comma [0] 5" xfId="63064" hidden="1"/>
    <cellStyle name="Comma [0] 50" xfId="4636" hidden="1"/>
    <cellStyle name="Comma [0] 50" xfId="34024" hidden="1"/>
    <cellStyle name="Comma [0] 500" xfId="5349" hidden="1"/>
    <cellStyle name="Comma [0] 500" xfId="34737" hidden="1"/>
    <cellStyle name="Comma [0] 5000" xfId="14442" hidden="1"/>
    <cellStyle name="Comma [0] 5000" xfId="43830" hidden="1"/>
    <cellStyle name="Comma [0] 5001" xfId="14381" hidden="1"/>
    <cellStyle name="Comma [0] 5001" xfId="43769" hidden="1"/>
    <cellStyle name="Comma [0] 5002" xfId="14499" hidden="1"/>
    <cellStyle name="Comma [0] 5002" xfId="43887" hidden="1"/>
    <cellStyle name="Comma [0] 5003" xfId="14501" hidden="1"/>
    <cellStyle name="Comma [0] 5003" xfId="43889" hidden="1"/>
    <cellStyle name="Comma [0] 5004" xfId="14469" hidden="1"/>
    <cellStyle name="Comma [0] 5004" xfId="43857" hidden="1"/>
    <cellStyle name="Comma [0] 5005" xfId="14473" hidden="1"/>
    <cellStyle name="Comma [0] 5005" xfId="43861" hidden="1"/>
    <cellStyle name="Comma [0] 5006" xfId="14363" hidden="1"/>
    <cellStyle name="Comma [0] 5006" xfId="43751" hidden="1"/>
    <cellStyle name="Comma [0] 5007" xfId="14461" hidden="1"/>
    <cellStyle name="Comma [0] 5007" xfId="43849" hidden="1"/>
    <cellStyle name="Comma [0] 5008" xfId="14353" hidden="1"/>
    <cellStyle name="Comma [0] 5008" xfId="43741" hidden="1"/>
    <cellStyle name="Comma [0] 5009" xfId="14505" hidden="1"/>
    <cellStyle name="Comma [0] 5009" xfId="43893" hidden="1"/>
    <cellStyle name="Comma [0] 501" xfId="5383" hidden="1"/>
    <cellStyle name="Comma [0] 501" xfId="34771" hidden="1"/>
    <cellStyle name="Comma [0] 5010" xfId="14459" hidden="1"/>
    <cellStyle name="Comma [0] 5010" xfId="43847" hidden="1"/>
    <cellStyle name="Comma [0] 5011" xfId="14428" hidden="1"/>
    <cellStyle name="Comma [0] 5011" xfId="43816" hidden="1"/>
    <cellStyle name="Comma [0] 5012" xfId="14509" hidden="1"/>
    <cellStyle name="Comma [0] 5012" xfId="43897" hidden="1"/>
    <cellStyle name="Comma [0] 5013" xfId="14511" hidden="1"/>
    <cellStyle name="Comma [0] 5013" xfId="43899" hidden="1"/>
    <cellStyle name="Comma [0] 5014" xfId="14497" hidden="1"/>
    <cellStyle name="Comma [0] 5014" xfId="43885" hidden="1"/>
    <cellStyle name="Comma [0] 5015" xfId="14484" hidden="1"/>
    <cellStyle name="Comma [0] 5015" xfId="43872" hidden="1"/>
    <cellStyle name="Comma [0] 5016" xfId="14508" hidden="1"/>
    <cellStyle name="Comma [0] 5016" xfId="43896" hidden="1"/>
    <cellStyle name="Comma [0] 5017" xfId="14474" hidden="1"/>
    <cellStyle name="Comma [0] 5017" xfId="43862" hidden="1"/>
    <cellStyle name="Comma [0] 5018" xfId="14446" hidden="1"/>
    <cellStyle name="Comma [0] 5018" xfId="43834" hidden="1"/>
    <cellStyle name="Comma [0] 5019" xfId="14513" hidden="1"/>
    <cellStyle name="Comma [0] 5019" xfId="43901" hidden="1"/>
    <cellStyle name="Comma [0] 502" xfId="5396" hidden="1"/>
    <cellStyle name="Comma [0] 502" xfId="34784" hidden="1"/>
    <cellStyle name="Comma [0] 5020" xfId="14470" hidden="1"/>
    <cellStyle name="Comma [0] 5020" xfId="43858" hidden="1"/>
    <cellStyle name="Comma [0] 5021" xfId="14504" hidden="1"/>
    <cellStyle name="Comma [0] 5021" xfId="43892" hidden="1"/>
    <cellStyle name="Comma [0] 5022" xfId="14517" hidden="1"/>
    <cellStyle name="Comma [0] 5022" xfId="43905" hidden="1"/>
    <cellStyle name="Comma [0] 5023" xfId="14519" hidden="1"/>
    <cellStyle name="Comma [0] 5023" xfId="43907" hidden="1"/>
    <cellStyle name="Comma [0] 5024" xfId="14387" hidden="1"/>
    <cellStyle name="Comma [0] 5024" xfId="43775" hidden="1"/>
    <cellStyle name="Comma [0] 5025" xfId="14507" hidden="1"/>
    <cellStyle name="Comma [0] 5025" xfId="43895" hidden="1"/>
    <cellStyle name="Comma [0] 5026" xfId="14447" hidden="1"/>
    <cellStyle name="Comma [0] 5026" xfId="43835" hidden="1"/>
    <cellStyle name="Comma [0] 5027" xfId="14481" hidden="1"/>
    <cellStyle name="Comma [0] 5027" xfId="43869" hidden="1"/>
    <cellStyle name="Comma [0] 5028" xfId="14494" hidden="1"/>
    <cellStyle name="Comma [0] 5028" xfId="43882" hidden="1"/>
    <cellStyle name="Comma [0] 5029" xfId="14522" hidden="1"/>
    <cellStyle name="Comma [0] 5029" xfId="43910" hidden="1"/>
    <cellStyle name="Comma [0] 503" xfId="5424" hidden="1"/>
    <cellStyle name="Comma [0] 503" xfId="34812" hidden="1"/>
    <cellStyle name="Comma [0] 5030" xfId="14485" hidden="1"/>
    <cellStyle name="Comma [0] 5030" xfId="43873" hidden="1"/>
    <cellStyle name="Comma [0] 5031" xfId="14445" hidden="1"/>
    <cellStyle name="Comma [0] 5031" xfId="43833" hidden="1"/>
    <cellStyle name="Comma [0] 5032" xfId="14524" hidden="1"/>
    <cellStyle name="Comma [0] 5032" xfId="43912" hidden="1"/>
    <cellStyle name="Comma [0] 5033" xfId="14526" hidden="1"/>
    <cellStyle name="Comma [0] 5033" xfId="43914" hidden="1"/>
    <cellStyle name="Comma [0] 5034" xfId="13879" hidden="1"/>
    <cellStyle name="Comma [0] 5034" xfId="43267" hidden="1"/>
    <cellStyle name="Comma [0] 5035" xfId="13835" hidden="1"/>
    <cellStyle name="Comma [0] 5035" xfId="43223" hidden="1"/>
    <cellStyle name="Comma [0] 5036" xfId="14532" hidden="1"/>
    <cellStyle name="Comma [0] 5036" xfId="43920" hidden="1"/>
    <cellStyle name="Comma [0] 5037" xfId="14538" hidden="1"/>
    <cellStyle name="Comma [0] 5037" xfId="43926" hidden="1"/>
    <cellStyle name="Comma [0] 5038" xfId="14540" hidden="1"/>
    <cellStyle name="Comma [0] 5038" xfId="43928" hidden="1"/>
    <cellStyle name="Comma [0] 5039" xfId="14531" hidden="1"/>
    <cellStyle name="Comma [0] 5039" xfId="43919" hidden="1"/>
    <cellStyle name="Comma [0] 504" xfId="5387" hidden="1"/>
    <cellStyle name="Comma [0] 504" xfId="34775" hidden="1"/>
    <cellStyle name="Comma [0] 5040" xfId="14536" hidden="1"/>
    <cellStyle name="Comma [0] 5040" xfId="43924" hidden="1"/>
    <cellStyle name="Comma [0] 5041" xfId="14542" hidden="1"/>
    <cellStyle name="Comma [0] 5041" xfId="43930" hidden="1"/>
    <cellStyle name="Comma [0] 5042" xfId="14544" hidden="1"/>
    <cellStyle name="Comma [0] 5042" xfId="43932" hidden="1"/>
    <cellStyle name="Comma [0] 5043" xfId="13836" hidden="1"/>
    <cellStyle name="Comma [0] 5043" xfId="43224" hidden="1"/>
    <cellStyle name="Comma [0] 5044" xfId="13814" hidden="1"/>
    <cellStyle name="Comma [0] 5044" xfId="43202" hidden="1"/>
    <cellStyle name="Comma [0] 5045" xfId="14555" hidden="1"/>
    <cellStyle name="Comma [0] 5045" xfId="43943" hidden="1"/>
    <cellStyle name="Comma [0] 5046" xfId="14564" hidden="1"/>
    <cellStyle name="Comma [0] 5046" xfId="43952" hidden="1"/>
    <cellStyle name="Comma [0] 5047" xfId="14575" hidden="1"/>
    <cellStyle name="Comma [0] 5047" xfId="43963" hidden="1"/>
    <cellStyle name="Comma [0] 5048" xfId="14581" hidden="1"/>
    <cellStyle name="Comma [0] 5048" xfId="43969" hidden="1"/>
    <cellStyle name="Comma [0] 5049" xfId="14563" hidden="1"/>
    <cellStyle name="Comma [0] 5049" xfId="43951" hidden="1"/>
    <cellStyle name="Comma [0] 505" xfId="5347" hidden="1"/>
    <cellStyle name="Comma [0] 505" xfId="34735" hidden="1"/>
    <cellStyle name="Comma [0] 5050" xfId="14573" hidden="1"/>
    <cellStyle name="Comma [0] 5050" xfId="43961" hidden="1"/>
    <cellStyle name="Comma [0] 5051" xfId="14593" hidden="1"/>
    <cellStyle name="Comma [0] 5051" xfId="43981" hidden="1"/>
    <cellStyle name="Comma [0] 5052" xfId="14595" hidden="1"/>
    <cellStyle name="Comma [0] 5052" xfId="43983" hidden="1"/>
    <cellStyle name="Comma [0] 5053" xfId="14546" hidden="1"/>
    <cellStyle name="Comma [0] 5053" xfId="43934" hidden="1"/>
    <cellStyle name="Comma [0] 5054" xfId="13802" hidden="1"/>
    <cellStyle name="Comma [0] 5054" xfId="43190" hidden="1"/>
    <cellStyle name="Comma [0] 5055" xfId="14549" hidden="1"/>
    <cellStyle name="Comma [0] 5055" xfId="43937" hidden="1"/>
    <cellStyle name="Comma [0] 5056" xfId="13813" hidden="1"/>
    <cellStyle name="Comma [0] 5056" xfId="43201" hidden="1"/>
    <cellStyle name="Comma [0] 5057" xfId="13812" hidden="1"/>
    <cellStyle name="Comma [0] 5057" xfId="43200" hidden="1"/>
    <cellStyle name="Comma [0] 5058" xfId="14600" hidden="1"/>
    <cellStyle name="Comma [0] 5058" xfId="43988" hidden="1"/>
    <cellStyle name="Comma [0] 5059" xfId="13888" hidden="1"/>
    <cellStyle name="Comma [0] 5059" xfId="43276" hidden="1"/>
    <cellStyle name="Comma [0] 506" xfId="5426" hidden="1"/>
    <cellStyle name="Comma [0] 506" xfId="34814" hidden="1"/>
    <cellStyle name="Comma [0] 5060" xfId="14089" hidden="1"/>
    <cellStyle name="Comma [0] 5060" xfId="43477" hidden="1"/>
    <cellStyle name="Comma [0] 5061" xfId="14612" hidden="1"/>
    <cellStyle name="Comma [0] 5061" xfId="44000" hidden="1"/>
    <cellStyle name="Comma [0] 5062" xfId="14614" hidden="1"/>
    <cellStyle name="Comma [0] 5062" xfId="44002" hidden="1"/>
    <cellStyle name="Comma [0] 5063" xfId="14603" hidden="1"/>
    <cellStyle name="Comma [0] 5063" xfId="43991" hidden="1"/>
    <cellStyle name="Comma [0] 5064" xfId="14611" hidden="1"/>
    <cellStyle name="Comma [0] 5064" xfId="43999" hidden="1"/>
    <cellStyle name="Comma [0] 5065" xfId="14098" hidden="1"/>
    <cellStyle name="Comma [0] 5065" xfId="43486" hidden="1"/>
    <cellStyle name="Comma [0] 5066" xfId="14597" hidden="1"/>
    <cellStyle name="Comma [0] 5066" xfId="43985" hidden="1"/>
    <cellStyle name="Comma [0] 5067" xfId="14630" hidden="1"/>
    <cellStyle name="Comma [0] 5067" xfId="44018" hidden="1"/>
    <cellStyle name="Comma [0] 5068" xfId="14638" hidden="1"/>
    <cellStyle name="Comma [0] 5068" xfId="44026" hidden="1"/>
    <cellStyle name="Comma [0] 5069" xfId="14547" hidden="1"/>
    <cellStyle name="Comma [0] 5069" xfId="43935" hidden="1"/>
    <cellStyle name="Comma [0] 507" xfId="5428" hidden="1"/>
    <cellStyle name="Comma [0] 507" xfId="34816" hidden="1"/>
    <cellStyle name="Comma [0] 5070" xfId="14626" hidden="1"/>
    <cellStyle name="Comma [0] 5070" xfId="44014" hidden="1"/>
    <cellStyle name="Comma [0] 5071" xfId="14647" hidden="1"/>
    <cellStyle name="Comma [0] 5071" xfId="44035" hidden="1"/>
    <cellStyle name="Comma [0] 5072" xfId="14649" hidden="1"/>
    <cellStyle name="Comma [0] 5072" xfId="44037" hidden="1"/>
    <cellStyle name="Comma [0] 5073" xfId="14608" hidden="1"/>
    <cellStyle name="Comma [0] 5073" xfId="43996" hidden="1"/>
    <cellStyle name="Comma [0] 5074" xfId="14553" hidden="1"/>
    <cellStyle name="Comma [0] 5074" xfId="43941" hidden="1"/>
    <cellStyle name="Comma [0] 5075" xfId="14606" hidden="1"/>
    <cellStyle name="Comma [0] 5075" xfId="43994" hidden="1"/>
    <cellStyle name="Comma [0] 5076" xfId="14590" hidden="1"/>
    <cellStyle name="Comma [0] 5076" xfId="43978" hidden="1"/>
    <cellStyle name="Comma [0] 5077" xfId="14586" hidden="1"/>
    <cellStyle name="Comma [0] 5077" xfId="43974" hidden="1"/>
    <cellStyle name="Comma [0] 5078" xfId="14657" hidden="1"/>
    <cellStyle name="Comma [0] 5078" xfId="44045" hidden="1"/>
    <cellStyle name="Comma [0] 5079" xfId="14529" hidden="1"/>
    <cellStyle name="Comma [0] 5079" xfId="43917" hidden="1"/>
    <cellStyle name="Comma [0] 508" xfId="5485" hidden="1"/>
    <cellStyle name="Comma [0] 508" xfId="34873" hidden="1"/>
    <cellStyle name="Comma [0] 5080" xfId="13837" hidden="1"/>
    <cellStyle name="Comma [0] 5080" xfId="43225" hidden="1"/>
    <cellStyle name="Comma [0] 5081" xfId="14665" hidden="1"/>
    <cellStyle name="Comma [0] 5081" xfId="44053" hidden="1"/>
    <cellStyle name="Comma [0] 5082" xfId="14667" hidden="1"/>
    <cellStyle name="Comma [0] 5082" xfId="44055" hidden="1"/>
    <cellStyle name="Comma [0] 5083" xfId="14616" hidden="1"/>
    <cellStyle name="Comma [0] 5083" xfId="44004" hidden="1"/>
    <cellStyle name="Comma [0] 5084" xfId="14592" hidden="1"/>
    <cellStyle name="Comma [0] 5084" xfId="43980" hidden="1"/>
    <cellStyle name="Comma [0] 5085" xfId="14627" hidden="1"/>
    <cellStyle name="Comma [0] 5085" xfId="44015" hidden="1"/>
    <cellStyle name="Comma [0] 5086" xfId="14559" hidden="1"/>
    <cellStyle name="Comma [0] 5086" xfId="43947" hidden="1"/>
    <cellStyle name="Comma [0] 5087" xfId="14629" hidden="1"/>
    <cellStyle name="Comma [0] 5087" xfId="44017" hidden="1"/>
    <cellStyle name="Comma [0] 5088" xfId="14674" hidden="1"/>
    <cellStyle name="Comma [0] 5088" xfId="44062" hidden="1"/>
    <cellStyle name="Comma [0] 5089" xfId="14617" hidden="1"/>
    <cellStyle name="Comma [0] 5089" xfId="44005" hidden="1"/>
    <cellStyle name="Comma [0] 509" xfId="5504" hidden="1"/>
    <cellStyle name="Comma [0] 509" xfId="34892" hidden="1"/>
    <cellStyle name="Comma [0] 5090" xfId="14574" hidden="1"/>
    <cellStyle name="Comma [0] 5090" xfId="43962" hidden="1"/>
    <cellStyle name="Comma [0] 5091" xfId="14680" hidden="1"/>
    <cellStyle name="Comma [0] 5091" xfId="44068" hidden="1"/>
    <cellStyle name="Comma [0] 5092" xfId="14682" hidden="1"/>
    <cellStyle name="Comma [0] 5092" xfId="44070" hidden="1"/>
    <cellStyle name="Comma [0] 5093" xfId="14635" hidden="1"/>
    <cellStyle name="Comma [0] 5093" xfId="44023" hidden="1"/>
    <cellStyle name="Comma [0] 5094" xfId="14641" hidden="1"/>
    <cellStyle name="Comma [0] 5094" xfId="44029" hidden="1"/>
    <cellStyle name="Comma [0] 5095" xfId="14528" hidden="1"/>
    <cellStyle name="Comma [0] 5095" xfId="43916" hidden="1"/>
    <cellStyle name="Comma [0] 5096" xfId="14591" hidden="1"/>
    <cellStyle name="Comma [0] 5096" xfId="43979" hidden="1"/>
    <cellStyle name="Comma [0] 5097" xfId="14599" hidden="1"/>
    <cellStyle name="Comma [0] 5097" xfId="43987" hidden="1"/>
    <cellStyle name="Comma [0] 5098" xfId="14688" hidden="1"/>
    <cellStyle name="Comma [0] 5098" xfId="44076" hidden="1"/>
    <cellStyle name="Comma [0] 5099" xfId="14602" hidden="1"/>
    <cellStyle name="Comma [0] 5099" xfId="43990" hidden="1"/>
    <cellStyle name="Comma [0] 51" xfId="4587" hidden="1"/>
    <cellStyle name="Comma [0] 51" xfId="33975" hidden="1"/>
    <cellStyle name="Comma [0] 510" xfId="5511" hidden="1"/>
    <cellStyle name="Comma [0] 510" xfId="34899" hidden="1"/>
    <cellStyle name="Comma [0] 5100" xfId="14562" hidden="1"/>
    <cellStyle name="Comma [0] 5100" xfId="43950" hidden="1"/>
    <cellStyle name="Comma [0] 5101" xfId="14693" hidden="1"/>
    <cellStyle name="Comma [0] 5101" xfId="44081" hidden="1"/>
    <cellStyle name="Comma [0] 5102" xfId="14695" hidden="1"/>
    <cellStyle name="Comma [0] 5102" xfId="44083" hidden="1"/>
    <cellStyle name="Comma [0] 5103" xfId="14654" hidden="1"/>
    <cellStyle name="Comma [0] 5103" xfId="44042" hidden="1"/>
    <cellStyle name="Comma [0] 5104" xfId="14660" hidden="1"/>
    <cellStyle name="Comma [0] 5104" xfId="44048" hidden="1"/>
    <cellStyle name="Comma [0] 5105" xfId="14561" hidden="1"/>
    <cellStyle name="Comma [0] 5105" xfId="43949" hidden="1"/>
    <cellStyle name="Comma [0] 5106" xfId="14642" hidden="1"/>
    <cellStyle name="Comma [0] 5106" xfId="44030" hidden="1"/>
    <cellStyle name="Comma [0] 5107" xfId="14621" hidden="1"/>
    <cellStyle name="Comma [0] 5107" xfId="44009" hidden="1"/>
    <cellStyle name="Comma [0] 5108" xfId="14699" hidden="1"/>
    <cellStyle name="Comma [0] 5108" xfId="44087" hidden="1"/>
    <cellStyle name="Comma [0] 5109" xfId="14640" hidden="1"/>
    <cellStyle name="Comma [0] 5109" xfId="44028" hidden="1"/>
    <cellStyle name="Comma [0] 511" xfId="5518" hidden="1"/>
    <cellStyle name="Comma [0] 511" xfId="34906" hidden="1"/>
    <cellStyle name="Comma [0] 5110" xfId="14578" hidden="1"/>
    <cellStyle name="Comma [0] 5110" xfId="43966" hidden="1"/>
    <cellStyle name="Comma [0] 5111" xfId="14706" hidden="1"/>
    <cellStyle name="Comma [0] 5111" xfId="44094" hidden="1"/>
    <cellStyle name="Comma [0] 5112" xfId="14708" hidden="1"/>
    <cellStyle name="Comma [0] 5112" xfId="44096" hidden="1"/>
    <cellStyle name="Comma [0] 5113" xfId="14672" hidden="1"/>
    <cellStyle name="Comma [0] 5113" xfId="44060" hidden="1"/>
    <cellStyle name="Comma [0] 5114" xfId="14677" hidden="1"/>
    <cellStyle name="Comma [0] 5114" xfId="44065" hidden="1"/>
    <cellStyle name="Comma [0] 5115" xfId="14107" hidden="1"/>
    <cellStyle name="Comma [0] 5115" xfId="43495" hidden="1"/>
    <cellStyle name="Comma [0] 5116" xfId="14661" hidden="1"/>
    <cellStyle name="Comma [0] 5116" xfId="44049" hidden="1"/>
    <cellStyle name="Comma [0] 5117" xfId="14566" hidden="1"/>
    <cellStyle name="Comma [0] 5117" xfId="43954" hidden="1"/>
    <cellStyle name="Comma [0] 5118" xfId="14712" hidden="1"/>
    <cellStyle name="Comma [0] 5118" xfId="44100" hidden="1"/>
    <cellStyle name="Comma [0] 5119" xfId="14659" hidden="1"/>
    <cellStyle name="Comma [0] 5119" xfId="44047" hidden="1"/>
    <cellStyle name="Comma [0] 512" xfId="5523" hidden="1"/>
    <cellStyle name="Comma [0] 512" xfId="34911" hidden="1"/>
    <cellStyle name="Comma [0] 5120" xfId="14598" hidden="1"/>
    <cellStyle name="Comma [0] 5120" xfId="43986" hidden="1"/>
    <cellStyle name="Comma [0] 5121" xfId="14716" hidden="1"/>
    <cellStyle name="Comma [0] 5121" xfId="44104" hidden="1"/>
    <cellStyle name="Comma [0] 5122" xfId="14718" hidden="1"/>
    <cellStyle name="Comma [0] 5122" xfId="44106" hidden="1"/>
    <cellStyle name="Comma [0] 5123" xfId="14686" hidden="1"/>
    <cellStyle name="Comma [0] 5123" xfId="44074" hidden="1"/>
    <cellStyle name="Comma [0] 5124" xfId="14690" hidden="1"/>
    <cellStyle name="Comma [0] 5124" xfId="44078" hidden="1"/>
    <cellStyle name="Comma [0] 5125" xfId="14580" hidden="1"/>
    <cellStyle name="Comma [0] 5125" xfId="43968" hidden="1"/>
    <cellStyle name="Comma [0] 5126" xfId="14678" hidden="1"/>
    <cellStyle name="Comma [0] 5126" xfId="44066" hidden="1"/>
    <cellStyle name="Comma [0] 5127" xfId="14570" hidden="1"/>
    <cellStyle name="Comma [0] 5127" xfId="43958" hidden="1"/>
    <cellStyle name="Comma [0] 5128" xfId="14722" hidden="1"/>
    <cellStyle name="Comma [0] 5128" xfId="44110" hidden="1"/>
    <cellStyle name="Comma [0] 5129" xfId="14676" hidden="1"/>
    <cellStyle name="Comma [0] 5129" xfId="44064" hidden="1"/>
    <cellStyle name="Comma [0] 513" xfId="5510" hidden="1"/>
    <cellStyle name="Comma [0] 513" xfId="34898" hidden="1"/>
    <cellStyle name="Comma [0] 5130" xfId="14645" hidden="1"/>
    <cellStyle name="Comma [0] 5130" xfId="44033" hidden="1"/>
    <cellStyle name="Comma [0] 5131" xfId="14726" hidden="1"/>
    <cellStyle name="Comma [0] 5131" xfId="44114" hidden="1"/>
    <cellStyle name="Comma [0] 5132" xfId="14728" hidden="1"/>
    <cellStyle name="Comma [0] 5132" xfId="44116" hidden="1"/>
    <cellStyle name="Comma [0] 5133" xfId="14714" hidden="1"/>
    <cellStyle name="Comma [0] 5133" xfId="44102" hidden="1"/>
    <cellStyle name="Comma [0] 5134" xfId="14701" hidden="1"/>
    <cellStyle name="Comma [0] 5134" xfId="44089" hidden="1"/>
    <cellStyle name="Comma [0] 5135" xfId="14725" hidden="1"/>
    <cellStyle name="Comma [0] 5135" xfId="44113" hidden="1"/>
    <cellStyle name="Comma [0] 5136" xfId="14691" hidden="1"/>
    <cellStyle name="Comma [0] 5136" xfId="44079" hidden="1"/>
    <cellStyle name="Comma [0] 5137" xfId="14663" hidden="1"/>
    <cellStyle name="Comma [0] 5137" xfId="44051" hidden="1"/>
    <cellStyle name="Comma [0] 5138" xfId="14730" hidden="1"/>
    <cellStyle name="Comma [0] 5138" xfId="44118" hidden="1"/>
    <cellStyle name="Comma [0] 5139" xfId="14687" hidden="1"/>
    <cellStyle name="Comma [0] 5139" xfId="44075" hidden="1"/>
    <cellStyle name="Comma [0] 514" xfId="5515" hidden="1"/>
    <cellStyle name="Comma [0] 514" xfId="34903" hidden="1"/>
    <cellStyle name="Comma [0] 5140" xfId="14721" hidden="1"/>
    <cellStyle name="Comma [0] 5140" xfId="44109" hidden="1"/>
    <cellStyle name="Comma [0] 5141" xfId="14734" hidden="1"/>
    <cellStyle name="Comma [0] 5141" xfId="44122" hidden="1"/>
    <cellStyle name="Comma [0] 5142" xfId="14736" hidden="1"/>
    <cellStyle name="Comma [0] 5142" xfId="44124" hidden="1"/>
    <cellStyle name="Comma [0] 5143" xfId="14604" hidden="1"/>
    <cellStyle name="Comma [0] 5143" xfId="43992" hidden="1"/>
    <cellStyle name="Comma [0] 5144" xfId="14724" hidden="1"/>
    <cellStyle name="Comma [0] 5144" xfId="44112" hidden="1"/>
    <cellStyle name="Comma [0] 5145" xfId="14664" hidden="1"/>
    <cellStyle name="Comma [0] 5145" xfId="44052" hidden="1"/>
    <cellStyle name="Comma [0] 5146" xfId="14698" hidden="1"/>
    <cellStyle name="Comma [0] 5146" xfId="44086" hidden="1"/>
    <cellStyle name="Comma [0] 5147" xfId="14711" hidden="1"/>
    <cellStyle name="Comma [0] 5147" xfId="44099" hidden="1"/>
    <cellStyle name="Comma [0] 5148" xfId="14739" hidden="1"/>
    <cellStyle name="Comma [0] 5148" xfId="44127" hidden="1"/>
    <cellStyle name="Comma [0] 5149" xfId="14702" hidden="1"/>
    <cellStyle name="Comma [0] 5149" xfId="44090" hidden="1"/>
    <cellStyle name="Comma [0] 515" xfId="5527" hidden="1"/>
    <cellStyle name="Comma [0] 515" xfId="34915" hidden="1"/>
    <cellStyle name="Comma [0] 5150" xfId="14662" hidden="1"/>
    <cellStyle name="Comma [0] 5150" xfId="44050" hidden="1"/>
    <cellStyle name="Comma [0] 5151" xfId="14741" hidden="1"/>
    <cellStyle name="Comma [0] 5151" xfId="44129" hidden="1"/>
    <cellStyle name="Comma [0] 5152" xfId="14743" hidden="1"/>
    <cellStyle name="Comma [0] 5152" xfId="44131" hidden="1"/>
    <cellStyle name="Comma [0] 5153" xfId="13524" hidden="1"/>
    <cellStyle name="Comma [0] 5153" xfId="42912" hidden="1"/>
    <cellStyle name="Comma [0] 5154" xfId="13511" hidden="1"/>
    <cellStyle name="Comma [0] 5154" xfId="42899" hidden="1"/>
    <cellStyle name="Comma [0] 5155" xfId="13505" hidden="1"/>
    <cellStyle name="Comma [0] 5155" xfId="42893" hidden="1"/>
    <cellStyle name="Comma [0] 5156" xfId="14748" hidden="1"/>
    <cellStyle name="Comma [0] 5156" xfId="44136" hidden="1"/>
    <cellStyle name="Comma [0] 5157" xfId="14751" hidden="1"/>
    <cellStyle name="Comma [0] 5157" xfId="44139" hidden="1"/>
    <cellStyle name="Comma [0] 5158" xfId="13506" hidden="1"/>
    <cellStyle name="Comma [0] 5158" xfId="42894" hidden="1"/>
    <cellStyle name="Comma [0] 5159" xfId="14746" hidden="1"/>
    <cellStyle name="Comma [0] 5159" xfId="44134" hidden="1"/>
    <cellStyle name="Comma [0] 516" xfId="5529" hidden="1"/>
    <cellStyle name="Comma [0] 516" xfId="34917" hidden="1"/>
    <cellStyle name="Comma [0] 5160" xfId="14753" hidden="1"/>
    <cellStyle name="Comma [0] 5160" xfId="44141" hidden="1"/>
    <cellStyle name="Comma [0] 5161" xfId="14755" hidden="1"/>
    <cellStyle name="Comma [0] 5161" xfId="44143" hidden="1"/>
    <cellStyle name="Comma [0] 5162" xfId="13514" hidden="1"/>
    <cellStyle name="Comma [0] 5162" xfId="42902" hidden="1"/>
    <cellStyle name="Comma [0] 5163" xfId="13790" hidden="1"/>
    <cellStyle name="Comma [0] 5163" xfId="43178" hidden="1"/>
    <cellStyle name="Comma [0] 5164" xfId="14766" hidden="1"/>
    <cellStyle name="Comma [0] 5164" xfId="44154" hidden="1"/>
    <cellStyle name="Comma [0] 5165" xfId="14775" hidden="1"/>
    <cellStyle name="Comma [0] 5165" xfId="44163" hidden="1"/>
    <cellStyle name="Comma [0] 5166" xfId="14786" hidden="1"/>
    <cellStyle name="Comma [0] 5166" xfId="44174" hidden="1"/>
    <cellStyle name="Comma [0] 5167" xfId="14792" hidden="1"/>
    <cellStyle name="Comma [0] 5167" xfId="44180" hidden="1"/>
    <cellStyle name="Comma [0] 5168" xfId="14774" hidden="1"/>
    <cellStyle name="Comma [0] 5168" xfId="44162" hidden="1"/>
    <cellStyle name="Comma [0] 5169" xfId="14784" hidden="1"/>
    <cellStyle name="Comma [0] 5169" xfId="44172" hidden="1"/>
    <cellStyle name="Comma [0] 517" xfId="5500" hidden="1"/>
    <cellStyle name="Comma [0] 517" xfId="34888" hidden="1"/>
    <cellStyle name="Comma [0] 5170" xfId="14804" hidden="1"/>
    <cellStyle name="Comma [0] 5170" xfId="44192" hidden="1"/>
    <cellStyle name="Comma [0] 5171" xfId="14806" hidden="1"/>
    <cellStyle name="Comma [0] 5171" xfId="44194" hidden="1"/>
    <cellStyle name="Comma [0] 5172" xfId="14757" hidden="1"/>
    <cellStyle name="Comma [0] 5172" xfId="44145" hidden="1"/>
    <cellStyle name="Comma [0] 5173" xfId="13540" hidden="1"/>
    <cellStyle name="Comma [0] 5173" xfId="42928" hidden="1"/>
    <cellStyle name="Comma [0] 5174" xfId="14760" hidden="1"/>
    <cellStyle name="Comma [0] 5174" xfId="44148" hidden="1"/>
    <cellStyle name="Comma [0] 5175" xfId="13517" hidden="1"/>
    <cellStyle name="Comma [0] 5175" xfId="42905" hidden="1"/>
    <cellStyle name="Comma [0] 5176" xfId="13515" hidden="1"/>
    <cellStyle name="Comma [0] 5176" xfId="42903" hidden="1"/>
    <cellStyle name="Comma [0] 5177" xfId="14811" hidden="1"/>
    <cellStyle name="Comma [0] 5177" xfId="44199" hidden="1"/>
    <cellStyle name="Comma [0] 5178" xfId="13792" hidden="1"/>
    <cellStyle name="Comma [0] 5178" xfId="43180" hidden="1"/>
    <cellStyle name="Comma [0] 5179" xfId="13519" hidden="1"/>
    <cellStyle name="Comma [0] 5179" xfId="42907" hidden="1"/>
    <cellStyle name="Comma [0] 518" xfId="5489" hidden="1"/>
    <cellStyle name="Comma [0] 518" xfId="34877" hidden="1"/>
    <cellStyle name="Comma [0] 5180" xfId="14823" hidden="1"/>
    <cellStyle name="Comma [0] 5180" xfId="44211" hidden="1"/>
    <cellStyle name="Comma [0] 5181" xfId="14825" hidden="1"/>
    <cellStyle name="Comma [0] 5181" xfId="44213" hidden="1"/>
    <cellStyle name="Comma [0] 5182" xfId="14814" hidden="1"/>
    <cellStyle name="Comma [0] 5182" xfId="44202" hidden="1"/>
    <cellStyle name="Comma [0] 5183" xfId="14822" hidden="1"/>
    <cellStyle name="Comma [0] 5183" xfId="44210" hidden="1"/>
    <cellStyle name="Comma [0] 5184" xfId="13520" hidden="1"/>
    <cellStyle name="Comma [0] 5184" xfId="42908" hidden="1"/>
    <cellStyle name="Comma [0] 5185" xfId="14808" hidden="1"/>
    <cellStyle name="Comma [0] 5185" xfId="44196" hidden="1"/>
    <cellStyle name="Comma [0] 5186" xfId="14841" hidden="1"/>
    <cellStyle name="Comma [0] 5186" xfId="44229" hidden="1"/>
    <cellStyle name="Comma [0] 5187" xfId="14849" hidden="1"/>
    <cellStyle name="Comma [0] 5187" xfId="44237" hidden="1"/>
    <cellStyle name="Comma [0] 5188" xfId="14758" hidden="1"/>
    <cellStyle name="Comma [0] 5188" xfId="44146" hidden="1"/>
    <cellStyle name="Comma [0] 5189" xfId="14837" hidden="1"/>
    <cellStyle name="Comma [0] 5189" xfId="44225" hidden="1"/>
    <cellStyle name="Comma [0] 519" xfId="5540" hidden="1"/>
    <cellStyle name="Comma [0] 519" xfId="34928" hidden="1"/>
    <cellStyle name="Comma [0] 5190" xfId="14858" hidden="1"/>
    <cellStyle name="Comma [0] 5190" xfId="44246" hidden="1"/>
    <cellStyle name="Comma [0] 5191" xfId="14860" hidden="1"/>
    <cellStyle name="Comma [0] 5191" xfId="44248" hidden="1"/>
    <cellStyle name="Comma [0] 5192" xfId="14819" hidden="1"/>
    <cellStyle name="Comma [0] 5192" xfId="44207" hidden="1"/>
    <cellStyle name="Comma [0] 5193" xfId="14764" hidden="1"/>
    <cellStyle name="Comma [0] 5193" xfId="44152" hidden="1"/>
    <cellStyle name="Comma [0] 5194" xfId="14817" hidden="1"/>
    <cellStyle name="Comma [0] 5194" xfId="44205" hidden="1"/>
    <cellStyle name="Comma [0] 5195" xfId="14801" hidden="1"/>
    <cellStyle name="Comma [0] 5195" xfId="44189" hidden="1"/>
    <cellStyle name="Comma [0] 5196" xfId="14797" hidden="1"/>
    <cellStyle name="Comma [0] 5196" xfId="44185" hidden="1"/>
    <cellStyle name="Comma [0] 5197" xfId="14868" hidden="1"/>
    <cellStyle name="Comma [0] 5197" xfId="44256" hidden="1"/>
    <cellStyle name="Comma [0] 5198" xfId="13508" hidden="1"/>
    <cellStyle name="Comma [0] 5198" xfId="42896" hidden="1"/>
    <cellStyle name="Comma [0] 5199" xfId="13513" hidden="1"/>
    <cellStyle name="Comma [0] 5199" xfId="42901" hidden="1"/>
    <cellStyle name="Comma [0] 52" xfId="4370" hidden="1"/>
    <cellStyle name="Comma [0] 52" xfId="33759" hidden="1"/>
    <cellStyle name="Comma [0] 520" xfId="5549" hidden="1"/>
    <cellStyle name="Comma [0] 520" xfId="34937" hidden="1"/>
    <cellStyle name="Comma [0] 5200" xfId="14876" hidden="1"/>
    <cellStyle name="Comma [0] 5200" xfId="44264" hidden="1"/>
    <cellStyle name="Comma [0] 5201" xfId="14878" hidden="1"/>
    <cellStyle name="Comma [0] 5201" xfId="44266" hidden="1"/>
    <cellStyle name="Comma [0] 5202" xfId="14827" hidden="1"/>
    <cellStyle name="Comma [0] 5202" xfId="44215" hidden="1"/>
    <cellStyle name="Comma [0] 5203" xfId="14803" hidden="1"/>
    <cellStyle name="Comma [0] 5203" xfId="44191" hidden="1"/>
    <cellStyle name="Comma [0] 5204" xfId="14838" hidden="1"/>
    <cellStyle name="Comma [0] 5204" xfId="44226" hidden="1"/>
    <cellStyle name="Comma [0] 5205" xfId="14770" hidden="1"/>
    <cellStyle name="Comma [0] 5205" xfId="44158" hidden="1"/>
    <cellStyle name="Comma [0] 5206" xfId="14840" hidden="1"/>
    <cellStyle name="Comma [0] 5206" xfId="44228" hidden="1"/>
    <cellStyle name="Comma [0] 5207" xfId="14885" hidden="1"/>
    <cellStyle name="Comma [0] 5207" xfId="44273" hidden="1"/>
    <cellStyle name="Comma [0] 5208" xfId="14828" hidden="1"/>
    <cellStyle name="Comma [0] 5208" xfId="44216" hidden="1"/>
    <cellStyle name="Comma [0] 5209" xfId="14785" hidden="1"/>
    <cellStyle name="Comma [0] 5209" xfId="44173" hidden="1"/>
    <cellStyle name="Comma [0] 521" xfId="5560" hidden="1"/>
    <cellStyle name="Comma [0] 521" xfId="34948" hidden="1"/>
    <cellStyle name="Comma [0] 5210" xfId="14891" hidden="1"/>
    <cellStyle name="Comma [0] 5210" xfId="44279" hidden="1"/>
    <cellStyle name="Comma [0] 5211" xfId="14893" hidden="1"/>
    <cellStyle name="Comma [0] 5211" xfId="44281" hidden="1"/>
    <cellStyle name="Comma [0] 5212" xfId="14846" hidden="1"/>
    <cellStyle name="Comma [0] 5212" xfId="44234" hidden="1"/>
    <cellStyle name="Comma [0] 5213" xfId="14852" hidden="1"/>
    <cellStyle name="Comma [0] 5213" xfId="44240" hidden="1"/>
    <cellStyle name="Comma [0] 5214" xfId="13509" hidden="1"/>
    <cellStyle name="Comma [0] 5214" xfId="42897" hidden="1"/>
    <cellStyle name="Comma [0] 5215" xfId="14802" hidden="1"/>
    <cellStyle name="Comma [0] 5215" xfId="44190" hidden="1"/>
    <cellStyle name="Comma [0] 5216" xfId="14810" hidden="1"/>
    <cellStyle name="Comma [0] 5216" xfId="44198" hidden="1"/>
    <cellStyle name="Comma [0] 5217" xfId="14899" hidden="1"/>
    <cellStyle name="Comma [0] 5217" xfId="44287" hidden="1"/>
    <cellStyle name="Comma [0] 5218" xfId="14813" hidden="1"/>
    <cellStyle name="Comma [0] 5218" xfId="44201" hidden="1"/>
    <cellStyle name="Comma [0] 5219" xfId="14773" hidden="1"/>
    <cellStyle name="Comma [0] 5219" xfId="44161" hidden="1"/>
    <cellStyle name="Comma [0] 522" xfId="5566" hidden="1"/>
    <cellStyle name="Comma [0] 522" xfId="34954" hidden="1"/>
    <cellStyle name="Comma [0] 5220" xfId="14904" hidden="1"/>
    <cellStyle name="Comma [0] 5220" xfId="44292" hidden="1"/>
    <cellStyle name="Comma [0] 5221" xfId="14906" hidden="1"/>
    <cellStyle name="Comma [0] 5221" xfId="44294" hidden="1"/>
    <cellStyle name="Comma [0] 5222" xfId="14865" hidden="1"/>
    <cellStyle name="Comma [0] 5222" xfId="44253" hidden="1"/>
    <cellStyle name="Comma [0] 5223" xfId="14871" hidden="1"/>
    <cellStyle name="Comma [0] 5223" xfId="44259" hidden="1"/>
    <cellStyle name="Comma [0] 5224" xfId="14772" hidden="1"/>
    <cellStyle name="Comma [0] 5224" xfId="44160" hidden="1"/>
    <cellStyle name="Comma [0] 5225" xfId="14853" hidden="1"/>
    <cellStyle name="Comma [0] 5225" xfId="44241" hidden="1"/>
    <cellStyle name="Comma [0] 5226" xfId="14832" hidden="1"/>
    <cellStyle name="Comma [0] 5226" xfId="44220" hidden="1"/>
    <cellStyle name="Comma [0] 5227" xfId="14910" hidden="1"/>
    <cellStyle name="Comma [0] 5227" xfId="44298" hidden="1"/>
    <cellStyle name="Comma [0] 5228" xfId="14851" hidden="1"/>
    <cellStyle name="Comma [0] 5228" xfId="44239" hidden="1"/>
    <cellStyle name="Comma [0] 5229" xfId="14789" hidden="1"/>
    <cellStyle name="Comma [0] 5229" xfId="44177" hidden="1"/>
    <cellStyle name="Comma [0] 523" xfId="5548" hidden="1"/>
    <cellStyle name="Comma [0] 523" xfId="34936" hidden="1"/>
    <cellStyle name="Comma [0] 5230" xfId="14917" hidden="1"/>
    <cellStyle name="Comma [0] 5230" xfId="44305" hidden="1"/>
    <cellStyle name="Comma [0] 5231" xfId="14919" hidden="1"/>
    <cellStyle name="Comma [0] 5231" xfId="44307" hidden="1"/>
    <cellStyle name="Comma [0] 5232" xfId="14883" hidden="1"/>
    <cellStyle name="Comma [0] 5232" xfId="44271" hidden="1"/>
    <cellStyle name="Comma [0] 5233" xfId="14888" hidden="1"/>
    <cellStyle name="Comma [0] 5233" xfId="44276" hidden="1"/>
    <cellStyle name="Comma [0] 5234" xfId="13522" hidden="1"/>
    <cellStyle name="Comma [0] 5234" xfId="42910" hidden="1"/>
    <cellStyle name="Comma [0] 5235" xfId="14872" hidden="1"/>
    <cellStyle name="Comma [0] 5235" xfId="44260" hidden="1"/>
    <cellStyle name="Comma [0] 5236" xfId="14777" hidden="1"/>
    <cellStyle name="Comma [0] 5236" xfId="44165" hidden="1"/>
    <cellStyle name="Comma [0] 5237" xfId="14923" hidden="1"/>
    <cellStyle name="Comma [0] 5237" xfId="44311" hidden="1"/>
    <cellStyle name="Comma [0] 5238" xfId="14870" hidden="1"/>
    <cellStyle name="Comma [0] 5238" xfId="44258" hidden="1"/>
    <cellStyle name="Comma [0] 5239" xfId="14809" hidden="1"/>
    <cellStyle name="Comma [0] 5239" xfId="44197" hidden="1"/>
    <cellStyle name="Comma [0] 524" xfId="5558" hidden="1"/>
    <cellStyle name="Comma [0] 524" xfId="34946" hidden="1"/>
    <cellStyle name="Comma [0] 5240" xfId="14927" hidden="1"/>
    <cellStyle name="Comma [0] 5240" xfId="44315" hidden="1"/>
    <cellStyle name="Comma [0] 5241" xfId="14929" hidden="1"/>
    <cellStyle name="Comma [0] 5241" xfId="44317" hidden="1"/>
    <cellStyle name="Comma [0] 5242" xfId="14897" hidden="1"/>
    <cellStyle name="Comma [0] 5242" xfId="44285" hidden="1"/>
    <cellStyle name="Comma [0] 5243" xfId="14901" hidden="1"/>
    <cellStyle name="Comma [0] 5243" xfId="44289" hidden="1"/>
    <cellStyle name="Comma [0] 5244" xfId="14791" hidden="1"/>
    <cellStyle name="Comma [0] 5244" xfId="44179" hidden="1"/>
    <cellStyle name="Comma [0] 5245" xfId="14889" hidden="1"/>
    <cellStyle name="Comma [0] 5245" xfId="44277" hidden="1"/>
    <cellStyle name="Comma [0] 5246" xfId="14781" hidden="1"/>
    <cellStyle name="Comma [0] 5246" xfId="44169" hidden="1"/>
    <cellStyle name="Comma [0] 5247" xfId="14933" hidden="1"/>
    <cellStyle name="Comma [0] 5247" xfId="44321" hidden="1"/>
    <cellStyle name="Comma [0] 5248" xfId="14887" hidden="1"/>
    <cellStyle name="Comma [0] 5248" xfId="44275" hidden="1"/>
    <cellStyle name="Comma [0] 5249" xfId="14856" hidden="1"/>
    <cellStyle name="Comma [0] 5249" xfId="44244" hidden="1"/>
    <cellStyle name="Comma [0] 525" xfId="5578" hidden="1"/>
    <cellStyle name="Comma [0] 525" xfId="34966" hidden="1"/>
    <cellStyle name="Comma [0] 5250" xfId="14937" hidden="1"/>
    <cellStyle name="Comma [0] 5250" xfId="44325" hidden="1"/>
    <cellStyle name="Comma [0] 5251" xfId="14939" hidden="1"/>
    <cellStyle name="Comma [0] 5251" xfId="44327" hidden="1"/>
    <cellStyle name="Comma [0] 5252" xfId="14925" hidden="1"/>
    <cellStyle name="Comma [0] 5252" xfId="44313" hidden="1"/>
    <cellStyle name="Comma [0] 5253" xfId="14912" hidden="1"/>
    <cellStyle name="Comma [0] 5253" xfId="44300" hidden="1"/>
    <cellStyle name="Comma [0] 5254" xfId="14936" hidden="1"/>
    <cellStyle name="Comma [0] 5254" xfId="44324" hidden="1"/>
    <cellStyle name="Comma [0] 5255" xfId="14902" hidden="1"/>
    <cellStyle name="Comma [0] 5255" xfId="44290" hidden="1"/>
    <cellStyle name="Comma [0] 5256" xfId="14874" hidden="1"/>
    <cellStyle name="Comma [0] 5256" xfId="44262" hidden="1"/>
    <cellStyle name="Comma [0] 5257" xfId="14941" hidden="1"/>
    <cellStyle name="Comma [0] 5257" xfId="44329" hidden="1"/>
    <cellStyle name="Comma [0] 5258" xfId="14898" hidden="1"/>
    <cellStyle name="Comma [0] 5258" xfId="44286" hidden="1"/>
    <cellStyle name="Comma [0] 5259" xfId="14932" hidden="1"/>
    <cellStyle name="Comma [0] 5259" xfId="44320" hidden="1"/>
    <cellStyle name="Comma [0] 526" xfId="5580" hidden="1"/>
    <cellStyle name="Comma [0] 526" xfId="34968" hidden="1"/>
    <cellStyle name="Comma [0] 5260" xfId="14945" hidden="1"/>
    <cellStyle name="Comma [0] 5260" xfId="44333" hidden="1"/>
    <cellStyle name="Comma [0] 5261" xfId="14947" hidden="1"/>
    <cellStyle name="Comma [0] 5261" xfId="44335" hidden="1"/>
    <cellStyle name="Comma [0] 5262" xfId="14815" hidden="1"/>
    <cellStyle name="Comma [0] 5262" xfId="44203" hidden="1"/>
    <cellStyle name="Comma [0] 5263" xfId="14935" hidden="1"/>
    <cellStyle name="Comma [0] 5263" xfId="44323" hidden="1"/>
    <cellStyle name="Comma [0] 5264" xfId="14875" hidden="1"/>
    <cellStyle name="Comma [0] 5264" xfId="44263" hidden="1"/>
    <cellStyle name="Comma [0] 5265" xfId="14909" hidden="1"/>
    <cellStyle name="Comma [0] 5265" xfId="44297" hidden="1"/>
    <cellStyle name="Comma [0] 5266" xfId="14922" hidden="1"/>
    <cellStyle name="Comma [0] 5266" xfId="44310" hidden="1"/>
    <cellStyle name="Comma [0] 5267" xfId="14950" hidden="1"/>
    <cellStyle name="Comma [0] 5267" xfId="44338" hidden="1"/>
    <cellStyle name="Comma [0] 5268" xfId="14913" hidden="1"/>
    <cellStyle name="Comma [0] 5268" xfId="44301" hidden="1"/>
    <cellStyle name="Comma [0] 5269" xfId="14873" hidden="1"/>
    <cellStyle name="Comma [0] 5269" xfId="44261" hidden="1"/>
    <cellStyle name="Comma [0] 527" xfId="5531" hidden="1"/>
    <cellStyle name="Comma [0] 527" xfId="34919" hidden="1"/>
    <cellStyle name="Comma [0] 5270" xfId="14952" hidden="1"/>
    <cellStyle name="Comma [0] 5270" xfId="44340" hidden="1"/>
    <cellStyle name="Comma [0] 5271" xfId="14954" hidden="1"/>
    <cellStyle name="Comma [0] 5271" xfId="44342" hidden="1"/>
    <cellStyle name="Comma [0] 5272" xfId="15013" hidden="1"/>
    <cellStyle name="Comma [0] 5272" xfId="44401" hidden="1"/>
    <cellStyle name="Comma [0] 5273" xfId="15032" hidden="1"/>
    <cellStyle name="Comma [0] 5273" xfId="44420" hidden="1"/>
    <cellStyle name="Comma [0] 5274" xfId="15039" hidden="1"/>
    <cellStyle name="Comma [0] 5274" xfId="44427" hidden="1"/>
    <cellStyle name="Comma [0] 5275" xfId="15046" hidden="1"/>
    <cellStyle name="Comma [0] 5275" xfId="44434" hidden="1"/>
    <cellStyle name="Comma [0] 5276" xfId="15051" hidden="1"/>
    <cellStyle name="Comma [0] 5276" xfId="44439" hidden="1"/>
    <cellStyle name="Comma [0] 5277" xfId="15038" hidden="1"/>
    <cellStyle name="Comma [0] 5277" xfId="44426" hidden="1"/>
    <cellStyle name="Comma [0] 5278" xfId="15043" hidden="1"/>
    <cellStyle name="Comma [0] 5278" xfId="44431" hidden="1"/>
    <cellStyle name="Comma [0] 5279" xfId="15055" hidden="1"/>
    <cellStyle name="Comma [0] 5279" xfId="44443" hidden="1"/>
    <cellStyle name="Comma [0] 528" xfId="5492" hidden="1"/>
    <cellStyle name="Comma [0] 528" xfId="34880" hidden="1"/>
    <cellStyle name="Comma [0] 5280" xfId="15057" hidden="1"/>
    <cellStyle name="Comma [0] 5280" xfId="44445" hidden="1"/>
    <cellStyle name="Comma [0] 5281" xfId="15028" hidden="1"/>
    <cellStyle name="Comma [0] 5281" xfId="44416" hidden="1"/>
    <cellStyle name="Comma [0] 5282" xfId="15017" hidden="1"/>
    <cellStyle name="Comma [0] 5282" xfId="44405" hidden="1"/>
    <cellStyle name="Comma [0] 5283" xfId="15068" hidden="1"/>
    <cellStyle name="Comma [0] 5283" xfId="44456" hidden="1"/>
    <cellStyle name="Comma [0] 5284" xfId="15077" hidden="1"/>
    <cellStyle name="Comma [0] 5284" xfId="44465" hidden="1"/>
    <cellStyle name="Comma [0] 5285" xfId="15088" hidden="1"/>
    <cellStyle name="Comma [0] 5285" xfId="44476" hidden="1"/>
    <cellStyle name="Comma [0] 5286" xfId="15094" hidden="1"/>
    <cellStyle name="Comma [0] 5286" xfId="44482" hidden="1"/>
    <cellStyle name="Comma [0] 5287" xfId="15076" hidden="1"/>
    <cellStyle name="Comma [0] 5287" xfId="44464" hidden="1"/>
    <cellStyle name="Comma [0] 5288" xfId="15086" hidden="1"/>
    <cellStyle name="Comma [0] 5288" xfId="44474" hidden="1"/>
    <cellStyle name="Comma [0] 5289" xfId="15106" hidden="1"/>
    <cellStyle name="Comma [0] 5289" xfId="44494" hidden="1"/>
    <cellStyle name="Comma [0] 529" xfId="5534" hidden="1"/>
    <cellStyle name="Comma [0] 529" xfId="34922" hidden="1"/>
    <cellStyle name="Comma [0] 5290" xfId="15108" hidden="1"/>
    <cellStyle name="Comma [0] 5290" xfId="44496" hidden="1"/>
    <cellStyle name="Comma [0] 5291" xfId="15059" hidden="1"/>
    <cellStyle name="Comma [0] 5291" xfId="44447" hidden="1"/>
    <cellStyle name="Comma [0] 5292" xfId="15020" hidden="1"/>
    <cellStyle name="Comma [0] 5292" xfId="44408" hidden="1"/>
    <cellStyle name="Comma [0] 5293" xfId="15062" hidden="1"/>
    <cellStyle name="Comma [0] 5293" xfId="44450" hidden="1"/>
    <cellStyle name="Comma [0] 5294" xfId="15025" hidden="1"/>
    <cellStyle name="Comma [0] 5294" xfId="44413" hidden="1"/>
    <cellStyle name="Comma [0] 5295" xfId="15027" hidden="1"/>
    <cellStyle name="Comma [0] 5295" xfId="44415" hidden="1"/>
    <cellStyle name="Comma [0] 5296" xfId="15113" hidden="1"/>
    <cellStyle name="Comma [0] 5296" xfId="44501" hidden="1"/>
    <cellStyle name="Comma [0] 5297" xfId="15016" hidden="1"/>
    <cellStyle name="Comma [0] 5297" xfId="44404" hidden="1"/>
    <cellStyle name="Comma [0] 5298" xfId="15024" hidden="1"/>
    <cellStyle name="Comma [0] 5298" xfId="44412" hidden="1"/>
    <cellStyle name="Comma [0] 5299" xfId="15125" hidden="1"/>
    <cellStyle name="Comma [0] 5299" xfId="44513" hidden="1"/>
    <cellStyle name="Comma [0] 53" xfId="4590" hidden="1"/>
    <cellStyle name="Comma [0] 53" xfId="33978" hidden="1"/>
    <cellStyle name="Comma [0] 530" xfId="5497" hidden="1"/>
    <cellStyle name="Comma [0] 530" xfId="34885" hidden="1"/>
    <cellStyle name="Comma [0] 5300" xfId="15127" hidden="1"/>
    <cellStyle name="Comma [0] 5300" xfId="44515" hidden="1"/>
    <cellStyle name="Comma [0] 5301" xfId="15116" hidden="1"/>
    <cellStyle name="Comma [0] 5301" xfId="44504" hidden="1"/>
    <cellStyle name="Comma [0] 5302" xfId="15124" hidden="1"/>
    <cellStyle name="Comma [0] 5302" xfId="44512" hidden="1"/>
    <cellStyle name="Comma [0] 5303" xfId="15022" hidden="1"/>
    <cellStyle name="Comma [0] 5303" xfId="44410" hidden="1"/>
    <cellStyle name="Comma [0] 5304" xfId="15110" hidden="1"/>
    <cellStyle name="Comma [0] 5304" xfId="44498" hidden="1"/>
    <cellStyle name="Comma [0] 5305" xfId="15143" hidden="1"/>
    <cellStyle name="Comma [0] 5305" xfId="44531" hidden="1"/>
    <cellStyle name="Comma [0] 5306" xfId="15151" hidden="1"/>
    <cellStyle name="Comma [0] 5306" xfId="44539" hidden="1"/>
    <cellStyle name="Comma [0] 5307" xfId="15060" hidden="1"/>
    <cellStyle name="Comma [0] 5307" xfId="44448" hidden="1"/>
    <cellStyle name="Comma [0] 5308" xfId="15139" hidden="1"/>
    <cellStyle name="Comma [0] 5308" xfId="44527" hidden="1"/>
    <cellStyle name="Comma [0] 5309" xfId="15160" hidden="1"/>
    <cellStyle name="Comma [0] 5309" xfId="44548" hidden="1"/>
    <cellStyle name="Comma [0] 531" xfId="5499" hidden="1"/>
    <cellStyle name="Comma [0] 531" xfId="34887" hidden="1"/>
    <cellStyle name="Comma [0] 5310" xfId="15162" hidden="1"/>
    <cellStyle name="Comma [0] 5310" xfId="44550" hidden="1"/>
    <cellStyle name="Comma [0] 5311" xfId="15121" hidden="1"/>
    <cellStyle name="Comma [0] 5311" xfId="44509" hidden="1"/>
    <cellStyle name="Comma [0] 5312" xfId="15066" hidden="1"/>
    <cellStyle name="Comma [0] 5312" xfId="44454" hidden="1"/>
    <cellStyle name="Comma [0] 5313" xfId="15119" hidden="1"/>
    <cellStyle name="Comma [0] 5313" xfId="44507" hidden="1"/>
    <cellStyle name="Comma [0] 5314" xfId="15103" hidden="1"/>
    <cellStyle name="Comma [0] 5314" xfId="44491" hidden="1"/>
    <cellStyle name="Comma [0] 5315" xfId="15099" hidden="1"/>
    <cellStyle name="Comma [0] 5315" xfId="44487" hidden="1"/>
    <cellStyle name="Comma [0] 5316" xfId="15170" hidden="1"/>
    <cellStyle name="Comma [0] 5316" xfId="44558" hidden="1"/>
    <cellStyle name="Comma [0] 5317" xfId="15036" hidden="1"/>
    <cellStyle name="Comma [0] 5317" xfId="44424" hidden="1"/>
    <cellStyle name="Comma [0] 5318" xfId="15029" hidden="1"/>
    <cellStyle name="Comma [0] 5318" xfId="44417" hidden="1"/>
    <cellStyle name="Comma [0] 5319" xfId="15178" hidden="1"/>
    <cellStyle name="Comma [0] 5319" xfId="44566" hidden="1"/>
    <cellStyle name="Comma [0] 532" xfId="5585" hidden="1"/>
    <cellStyle name="Comma [0] 532" xfId="34973" hidden="1"/>
    <cellStyle name="Comma [0] 5320" xfId="15180" hidden="1"/>
    <cellStyle name="Comma [0] 5320" xfId="44568" hidden="1"/>
    <cellStyle name="Comma [0] 5321" xfId="15129" hidden="1"/>
    <cellStyle name="Comma [0] 5321" xfId="44517" hidden="1"/>
    <cellStyle name="Comma [0] 5322" xfId="15105" hidden="1"/>
    <cellStyle name="Comma [0] 5322" xfId="44493" hidden="1"/>
    <cellStyle name="Comma [0] 5323" xfId="15140" hidden="1"/>
    <cellStyle name="Comma [0] 5323" xfId="44528" hidden="1"/>
    <cellStyle name="Comma [0] 5324" xfId="15072" hidden="1"/>
    <cellStyle name="Comma [0] 5324" xfId="44460" hidden="1"/>
    <cellStyle name="Comma [0] 5325" xfId="15142" hidden="1"/>
    <cellStyle name="Comma [0] 5325" xfId="44530" hidden="1"/>
    <cellStyle name="Comma [0] 5326" xfId="15187" hidden="1"/>
    <cellStyle name="Comma [0] 5326" xfId="44575" hidden="1"/>
    <cellStyle name="Comma [0] 5327" xfId="15130" hidden="1"/>
    <cellStyle name="Comma [0] 5327" xfId="44518" hidden="1"/>
    <cellStyle name="Comma [0] 5328" xfId="15087" hidden="1"/>
    <cellStyle name="Comma [0] 5328" xfId="44475" hidden="1"/>
    <cellStyle name="Comma [0] 5329" xfId="15193" hidden="1"/>
    <cellStyle name="Comma [0] 5329" xfId="44581" hidden="1"/>
    <cellStyle name="Comma [0] 533" xfId="5488" hidden="1"/>
    <cellStyle name="Comma [0] 533" xfId="34876" hidden="1"/>
    <cellStyle name="Comma [0] 5330" xfId="15195" hidden="1"/>
    <cellStyle name="Comma [0] 5330" xfId="44583" hidden="1"/>
    <cellStyle name="Comma [0] 5331" xfId="15148" hidden="1"/>
    <cellStyle name="Comma [0] 5331" xfId="44536" hidden="1"/>
    <cellStyle name="Comma [0] 5332" xfId="15154" hidden="1"/>
    <cellStyle name="Comma [0] 5332" xfId="44542" hidden="1"/>
    <cellStyle name="Comma [0] 5333" xfId="15035" hidden="1"/>
    <cellStyle name="Comma [0] 5333" xfId="44423" hidden="1"/>
    <cellStyle name="Comma [0] 5334" xfId="15104" hidden="1"/>
    <cellStyle name="Comma [0] 5334" xfId="44492" hidden="1"/>
    <cellStyle name="Comma [0] 5335" xfId="15112" hidden="1"/>
    <cellStyle name="Comma [0] 5335" xfId="44500" hidden="1"/>
    <cellStyle name="Comma [0] 5336" xfId="15201" hidden="1"/>
    <cellStyle name="Comma [0] 5336" xfId="44589" hidden="1"/>
    <cellStyle name="Comma [0] 5337" xfId="15115" hidden="1"/>
    <cellStyle name="Comma [0] 5337" xfId="44503" hidden="1"/>
    <cellStyle name="Comma [0] 5338" xfId="15075" hidden="1"/>
    <cellStyle name="Comma [0] 5338" xfId="44463" hidden="1"/>
    <cellStyle name="Comma [0] 5339" xfId="15206" hidden="1"/>
    <cellStyle name="Comma [0] 5339" xfId="44594" hidden="1"/>
    <cellStyle name="Comma [0] 534" xfId="5496" hidden="1"/>
    <cellStyle name="Comma [0] 534" xfId="34884" hidden="1"/>
    <cellStyle name="Comma [0] 5340" xfId="15208" hidden="1"/>
    <cellStyle name="Comma [0] 5340" xfId="44596" hidden="1"/>
    <cellStyle name="Comma [0] 5341" xfId="15167" hidden="1"/>
    <cellStyle name="Comma [0] 5341" xfId="44555" hidden="1"/>
    <cellStyle name="Comma [0] 5342" xfId="15173" hidden="1"/>
    <cellStyle name="Comma [0] 5342" xfId="44561" hidden="1"/>
    <cellStyle name="Comma [0] 5343" xfId="15074" hidden="1"/>
    <cellStyle name="Comma [0] 5343" xfId="44462" hidden="1"/>
    <cellStyle name="Comma [0] 5344" xfId="15155" hidden="1"/>
    <cellStyle name="Comma [0] 5344" xfId="44543" hidden="1"/>
    <cellStyle name="Comma [0] 5345" xfId="15134" hidden="1"/>
    <cellStyle name="Comma [0] 5345" xfId="44522" hidden="1"/>
    <cellStyle name="Comma [0] 5346" xfId="15212" hidden="1"/>
    <cellStyle name="Comma [0] 5346" xfId="44600" hidden="1"/>
    <cellStyle name="Comma [0] 5347" xfId="15153" hidden="1"/>
    <cellStyle name="Comma [0] 5347" xfId="44541" hidden="1"/>
    <cellStyle name="Comma [0] 5348" xfId="15091" hidden="1"/>
    <cellStyle name="Comma [0] 5348" xfId="44479" hidden="1"/>
    <cellStyle name="Comma [0] 5349" xfId="15219" hidden="1"/>
    <cellStyle name="Comma [0] 5349" xfId="44607" hidden="1"/>
    <cellStyle name="Comma [0] 535" xfId="5597" hidden="1"/>
    <cellStyle name="Comma [0] 535" xfId="34985" hidden="1"/>
    <cellStyle name="Comma [0] 5350" xfId="15221" hidden="1"/>
    <cellStyle name="Comma [0] 5350" xfId="44609" hidden="1"/>
    <cellStyle name="Comma [0] 5351" xfId="15185" hidden="1"/>
    <cellStyle name="Comma [0] 5351" xfId="44573" hidden="1"/>
    <cellStyle name="Comma [0] 5352" xfId="15190" hidden="1"/>
    <cellStyle name="Comma [0] 5352" xfId="44578" hidden="1"/>
    <cellStyle name="Comma [0] 5353" xfId="15019" hidden="1"/>
    <cellStyle name="Comma [0] 5353" xfId="44407" hidden="1"/>
    <cellStyle name="Comma [0] 5354" xfId="15174" hidden="1"/>
    <cellStyle name="Comma [0] 5354" xfId="44562" hidden="1"/>
    <cellStyle name="Comma [0] 5355" xfId="15079" hidden="1"/>
    <cellStyle name="Comma [0] 5355" xfId="44467" hidden="1"/>
    <cellStyle name="Comma [0] 5356" xfId="15225" hidden="1"/>
    <cellStyle name="Comma [0] 5356" xfId="44613" hidden="1"/>
    <cellStyle name="Comma [0] 5357" xfId="15172" hidden="1"/>
    <cellStyle name="Comma [0] 5357" xfId="44560" hidden="1"/>
    <cellStyle name="Comma [0] 5358" xfId="15111" hidden="1"/>
    <cellStyle name="Comma [0] 5358" xfId="44499" hidden="1"/>
    <cellStyle name="Comma [0] 5359" xfId="15229" hidden="1"/>
    <cellStyle name="Comma [0] 5359" xfId="44617" hidden="1"/>
    <cellStyle name="Comma [0] 536" xfId="5599" hidden="1"/>
    <cellStyle name="Comma [0] 536" xfId="34987" hidden="1"/>
    <cellStyle name="Comma [0] 5360" xfId="15231" hidden="1"/>
    <cellStyle name="Comma [0] 5360" xfId="44619" hidden="1"/>
    <cellStyle name="Comma [0] 5361" xfId="15199" hidden="1"/>
    <cellStyle name="Comma [0] 5361" xfId="44587" hidden="1"/>
    <cellStyle name="Comma [0] 5362" xfId="15203" hidden="1"/>
    <cellStyle name="Comma [0] 5362" xfId="44591" hidden="1"/>
    <cellStyle name="Comma [0] 5363" xfId="15093" hidden="1"/>
    <cellStyle name="Comma [0] 5363" xfId="44481" hidden="1"/>
    <cellStyle name="Comma [0] 5364" xfId="15191" hidden="1"/>
    <cellStyle name="Comma [0] 5364" xfId="44579" hidden="1"/>
    <cellStyle name="Comma [0] 5365" xfId="15083" hidden="1"/>
    <cellStyle name="Comma [0] 5365" xfId="44471" hidden="1"/>
    <cellStyle name="Comma [0] 5366" xfId="15235" hidden="1"/>
    <cellStyle name="Comma [0] 5366" xfId="44623" hidden="1"/>
    <cellStyle name="Comma [0] 5367" xfId="15189" hidden="1"/>
    <cellStyle name="Comma [0] 5367" xfId="44577" hidden="1"/>
    <cellStyle name="Comma [0] 5368" xfId="15158" hidden="1"/>
    <cellStyle name="Comma [0] 5368" xfId="44546" hidden="1"/>
    <cellStyle name="Comma [0] 5369" xfId="15239" hidden="1"/>
    <cellStyle name="Comma [0] 5369" xfId="44627" hidden="1"/>
    <cellStyle name="Comma [0] 537" xfId="5588" hidden="1"/>
    <cellStyle name="Comma [0] 537" xfId="34976" hidden="1"/>
    <cellStyle name="Comma [0] 5370" xfId="15241" hidden="1"/>
    <cellStyle name="Comma [0] 5370" xfId="44629" hidden="1"/>
    <cellStyle name="Comma [0] 5371" xfId="15227" hidden="1"/>
    <cellStyle name="Comma [0] 5371" xfId="44615" hidden="1"/>
    <cellStyle name="Comma [0] 5372" xfId="15214" hidden="1"/>
    <cellStyle name="Comma [0] 5372" xfId="44602" hidden="1"/>
    <cellStyle name="Comma [0] 5373" xfId="15238" hidden="1"/>
    <cellStyle name="Comma [0] 5373" xfId="44626" hidden="1"/>
    <cellStyle name="Comma [0] 5374" xfId="15204" hidden="1"/>
    <cellStyle name="Comma [0] 5374" xfId="44592" hidden="1"/>
    <cellStyle name="Comma [0] 5375" xfId="15176" hidden="1"/>
    <cellStyle name="Comma [0] 5375" xfId="44564" hidden="1"/>
    <cellStyle name="Comma [0] 5376" xfId="15243" hidden="1"/>
    <cellStyle name="Comma [0] 5376" xfId="44631" hidden="1"/>
    <cellStyle name="Comma [0] 5377" xfId="15200" hidden="1"/>
    <cellStyle name="Comma [0] 5377" xfId="44588" hidden="1"/>
    <cellStyle name="Comma [0] 5378" xfId="15234" hidden="1"/>
    <cellStyle name="Comma [0] 5378" xfId="44622" hidden="1"/>
    <cellStyle name="Comma [0] 5379" xfId="15247" hidden="1"/>
    <cellStyle name="Comma [0] 5379" xfId="44635" hidden="1"/>
    <cellStyle name="Comma [0] 538" xfId="5596" hidden="1"/>
    <cellStyle name="Comma [0] 538" xfId="34984" hidden="1"/>
    <cellStyle name="Comma [0] 5380" xfId="15249" hidden="1"/>
    <cellStyle name="Comma [0] 5380" xfId="44637" hidden="1"/>
    <cellStyle name="Comma [0] 5381" xfId="15117" hidden="1"/>
    <cellStyle name="Comma [0] 5381" xfId="44505" hidden="1"/>
    <cellStyle name="Comma [0] 5382" xfId="15237" hidden="1"/>
    <cellStyle name="Comma [0] 5382" xfId="44625" hidden="1"/>
    <cellStyle name="Comma [0] 5383" xfId="15177" hidden="1"/>
    <cellStyle name="Comma [0] 5383" xfId="44565" hidden="1"/>
    <cellStyle name="Comma [0] 5384" xfId="15211" hidden="1"/>
    <cellStyle name="Comma [0] 5384" xfId="44599" hidden="1"/>
    <cellStyle name="Comma [0] 5385" xfId="15224" hidden="1"/>
    <cellStyle name="Comma [0] 5385" xfId="44612" hidden="1"/>
    <cellStyle name="Comma [0] 5386" xfId="15252" hidden="1"/>
    <cellStyle name="Comma [0] 5386" xfId="44640" hidden="1"/>
    <cellStyle name="Comma [0] 5387" xfId="15215" hidden="1"/>
    <cellStyle name="Comma [0] 5387" xfId="44603" hidden="1"/>
    <cellStyle name="Comma [0] 5388" xfId="15175" hidden="1"/>
    <cellStyle name="Comma [0] 5388" xfId="44563" hidden="1"/>
    <cellStyle name="Comma [0] 5389" xfId="15255" hidden="1"/>
    <cellStyle name="Comma [0] 5389" xfId="44643" hidden="1"/>
    <cellStyle name="Comma [0] 539" xfId="5494" hidden="1"/>
    <cellStyle name="Comma [0] 539" xfId="34882" hidden="1"/>
    <cellStyle name="Comma [0] 5390" xfId="15257" hidden="1"/>
    <cellStyle name="Comma [0] 5390" xfId="44645" hidden="1"/>
    <cellStyle name="Comma [0] 5391" xfId="14976" hidden="1"/>
    <cellStyle name="Comma [0] 5391" xfId="44364" hidden="1"/>
    <cellStyle name="Comma [0] 5392" xfId="14958" hidden="1"/>
    <cellStyle name="Comma [0] 5392" xfId="44346" hidden="1"/>
    <cellStyle name="Comma [0] 5393" xfId="15261" hidden="1"/>
    <cellStyle name="Comma [0] 5393" xfId="44649" hidden="1"/>
    <cellStyle name="Comma [0] 5394" xfId="15268" hidden="1"/>
    <cellStyle name="Comma [0] 5394" xfId="44656" hidden="1"/>
    <cellStyle name="Comma [0] 5395" xfId="15270" hidden="1"/>
    <cellStyle name="Comma [0] 5395" xfId="44658" hidden="1"/>
    <cellStyle name="Comma [0] 5396" xfId="15260" hidden="1"/>
    <cellStyle name="Comma [0] 5396" xfId="44648" hidden="1"/>
    <cellStyle name="Comma [0] 5397" xfId="15266" hidden="1"/>
    <cellStyle name="Comma [0] 5397" xfId="44654" hidden="1"/>
    <cellStyle name="Comma [0] 5398" xfId="15273" hidden="1"/>
    <cellStyle name="Comma [0] 5398" xfId="44661" hidden="1"/>
    <cellStyle name="Comma [0] 5399" xfId="15275" hidden="1"/>
    <cellStyle name="Comma [0] 5399" xfId="44663" hidden="1"/>
    <cellStyle name="Comma [0] 54" xfId="4404" hidden="1"/>
    <cellStyle name="Comma [0] 54" xfId="33793" hidden="1"/>
    <cellStyle name="Comma [0] 540" xfId="5582" hidden="1"/>
    <cellStyle name="Comma [0] 540" xfId="34970" hidden="1"/>
    <cellStyle name="Comma [0] 5400" xfId="15050" hidden="1"/>
    <cellStyle name="Comma [0] 5400" xfId="44438" hidden="1"/>
    <cellStyle name="Comma [0] 5401" xfId="15006" hidden="1"/>
    <cellStyle name="Comma [0] 5401" xfId="44394" hidden="1"/>
    <cellStyle name="Comma [0] 5402" xfId="15286" hidden="1"/>
    <cellStyle name="Comma [0] 5402" xfId="44674" hidden="1"/>
    <cellStyle name="Comma [0] 5403" xfId="15295" hidden="1"/>
    <cellStyle name="Comma [0] 5403" xfId="44683" hidden="1"/>
    <cellStyle name="Comma [0] 5404" xfId="15306" hidden="1"/>
    <cellStyle name="Comma [0] 5404" xfId="44694" hidden="1"/>
    <cellStyle name="Comma [0] 5405" xfId="15312" hidden="1"/>
    <cellStyle name="Comma [0] 5405" xfId="44700" hidden="1"/>
    <cellStyle name="Comma [0] 5406" xfId="15294" hidden="1"/>
    <cellStyle name="Comma [0] 5406" xfId="44682" hidden="1"/>
    <cellStyle name="Comma [0] 5407" xfId="15304" hidden="1"/>
    <cellStyle name="Comma [0] 5407" xfId="44692" hidden="1"/>
    <cellStyle name="Comma [0] 5408" xfId="15324" hidden="1"/>
    <cellStyle name="Comma [0] 5408" xfId="44712" hidden="1"/>
    <cellStyle name="Comma [0] 5409" xfId="15326" hidden="1"/>
    <cellStyle name="Comma [0] 5409" xfId="44714" hidden="1"/>
    <cellStyle name="Comma [0] 541" xfId="5615" hidden="1"/>
    <cellStyle name="Comma [0] 541" xfId="35003" hidden="1"/>
    <cellStyle name="Comma [0] 5410" xfId="15277" hidden="1"/>
    <cellStyle name="Comma [0] 5410" xfId="44665" hidden="1"/>
    <cellStyle name="Comma [0] 5411" xfId="14971" hidden="1"/>
    <cellStyle name="Comma [0] 5411" xfId="44359" hidden="1"/>
    <cellStyle name="Comma [0] 5412" xfId="15280" hidden="1"/>
    <cellStyle name="Comma [0] 5412" xfId="44668" hidden="1"/>
    <cellStyle name="Comma [0] 5413" xfId="15005" hidden="1"/>
    <cellStyle name="Comma [0] 5413" xfId="44393" hidden="1"/>
    <cellStyle name="Comma [0] 5414" xfId="15004" hidden="1"/>
    <cellStyle name="Comma [0] 5414" xfId="44392" hidden="1"/>
    <cellStyle name="Comma [0] 5415" xfId="15331" hidden="1"/>
    <cellStyle name="Comma [0] 5415" xfId="44719" hidden="1"/>
    <cellStyle name="Comma [0] 5416" xfId="14973" hidden="1"/>
    <cellStyle name="Comma [0] 5416" xfId="44361" hidden="1"/>
    <cellStyle name="Comma [0] 5417" xfId="15007" hidden="1"/>
    <cellStyle name="Comma [0] 5417" xfId="44395" hidden="1"/>
    <cellStyle name="Comma [0] 5418" xfId="15343" hidden="1"/>
    <cellStyle name="Comma [0] 5418" xfId="44731" hidden="1"/>
    <cellStyle name="Comma [0] 5419" xfId="15345" hidden="1"/>
    <cellStyle name="Comma [0] 5419" xfId="44733" hidden="1"/>
    <cellStyle name="Comma [0] 542" xfId="5623" hidden="1"/>
    <cellStyle name="Comma [0] 542" xfId="35011" hidden="1"/>
    <cellStyle name="Comma [0] 5420" xfId="15334" hidden="1"/>
    <cellStyle name="Comma [0] 5420" xfId="44722" hidden="1"/>
    <cellStyle name="Comma [0] 5421" xfId="15342" hidden="1"/>
    <cellStyle name="Comma [0] 5421" xfId="44730" hidden="1"/>
    <cellStyle name="Comma [0] 5422" xfId="14969" hidden="1"/>
    <cellStyle name="Comma [0] 5422" xfId="44357" hidden="1"/>
    <cellStyle name="Comma [0] 5423" xfId="15328" hidden="1"/>
    <cellStyle name="Comma [0] 5423" xfId="44716" hidden="1"/>
    <cellStyle name="Comma [0] 5424" xfId="15361" hidden="1"/>
    <cellStyle name="Comma [0] 5424" xfId="44749" hidden="1"/>
    <cellStyle name="Comma [0] 5425" xfId="15369" hidden="1"/>
    <cellStyle name="Comma [0] 5425" xfId="44757" hidden="1"/>
    <cellStyle name="Comma [0] 5426" xfId="15278" hidden="1"/>
    <cellStyle name="Comma [0] 5426" xfId="44666" hidden="1"/>
    <cellStyle name="Comma [0] 5427" xfId="15357" hidden="1"/>
    <cellStyle name="Comma [0] 5427" xfId="44745" hidden="1"/>
    <cellStyle name="Comma [0] 5428" xfId="15378" hidden="1"/>
    <cellStyle name="Comma [0] 5428" xfId="44766" hidden="1"/>
    <cellStyle name="Comma [0] 5429" xfId="15380" hidden="1"/>
    <cellStyle name="Comma [0] 5429" xfId="44768" hidden="1"/>
    <cellStyle name="Comma [0] 543" xfId="5532" hidden="1"/>
    <cellStyle name="Comma [0] 543" xfId="34920" hidden="1"/>
    <cellStyle name="Comma [0] 5430" xfId="15339" hidden="1"/>
    <cellStyle name="Comma [0] 5430" xfId="44727" hidden="1"/>
    <cellStyle name="Comma [0] 5431" xfId="15284" hidden="1"/>
    <cellStyle name="Comma [0] 5431" xfId="44672" hidden="1"/>
    <cellStyle name="Comma [0] 5432" xfId="15337" hidden="1"/>
    <cellStyle name="Comma [0] 5432" xfId="44725" hidden="1"/>
    <cellStyle name="Comma [0] 5433" xfId="15321" hidden="1"/>
    <cellStyle name="Comma [0] 5433" xfId="44709" hidden="1"/>
    <cellStyle name="Comma [0] 5434" xfId="15317" hidden="1"/>
    <cellStyle name="Comma [0] 5434" xfId="44705" hidden="1"/>
    <cellStyle name="Comma [0] 5435" xfId="15388" hidden="1"/>
    <cellStyle name="Comma [0] 5435" xfId="44776" hidden="1"/>
    <cellStyle name="Comma [0] 5436" xfId="14961" hidden="1"/>
    <cellStyle name="Comma [0] 5436" xfId="44349" hidden="1"/>
    <cellStyle name="Comma [0] 5437" xfId="15049" hidden="1"/>
    <cellStyle name="Comma [0] 5437" xfId="44437" hidden="1"/>
    <cellStyle name="Comma [0] 5438" xfId="15396" hidden="1"/>
    <cellStyle name="Comma [0] 5438" xfId="44784" hidden="1"/>
    <cellStyle name="Comma [0] 5439" xfId="15398" hidden="1"/>
    <cellStyle name="Comma [0] 5439" xfId="44786" hidden="1"/>
    <cellStyle name="Comma [0] 544" xfId="5611" hidden="1"/>
    <cellStyle name="Comma [0] 544" xfId="34999" hidden="1"/>
    <cellStyle name="Comma [0] 5440" xfId="15347" hidden="1"/>
    <cellStyle name="Comma [0] 5440" xfId="44735" hidden="1"/>
    <cellStyle name="Comma [0] 5441" xfId="15323" hidden="1"/>
    <cellStyle name="Comma [0] 5441" xfId="44711" hidden="1"/>
    <cellStyle name="Comma [0] 5442" xfId="15358" hidden="1"/>
    <cellStyle name="Comma [0] 5442" xfId="44746" hidden="1"/>
    <cellStyle name="Comma [0] 5443" xfId="15290" hidden="1"/>
    <cellStyle name="Comma [0] 5443" xfId="44678" hidden="1"/>
    <cellStyle name="Comma [0] 5444" xfId="15360" hidden="1"/>
    <cellStyle name="Comma [0] 5444" xfId="44748" hidden="1"/>
    <cellStyle name="Comma [0] 5445" xfId="15405" hidden="1"/>
    <cellStyle name="Comma [0] 5445" xfId="44793" hidden="1"/>
    <cellStyle name="Comma [0] 5446" xfId="15348" hidden="1"/>
    <cellStyle name="Comma [0] 5446" xfId="44736" hidden="1"/>
    <cellStyle name="Comma [0] 5447" xfId="15305" hidden="1"/>
    <cellStyle name="Comma [0] 5447" xfId="44693" hidden="1"/>
    <cellStyle name="Comma [0] 5448" xfId="15411" hidden="1"/>
    <cellStyle name="Comma [0] 5448" xfId="44799" hidden="1"/>
    <cellStyle name="Comma [0] 5449" xfId="15413" hidden="1"/>
    <cellStyle name="Comma [0] 5449" xfId="44801" hidden="1"/>
    <cellStyle name="Comma [0] 545" xfId="5632" hidden="1"/>
    <cellStyle name="Comma [0] 545" xfId="35020" hidden="1"/>
    <cellStyle name="Comma [0] 5450" xfId="15366" hidden="1"/>
    <cellStyle name="Comma [0] 5450" xfId="44754" hidden="1"/>
    <cellStyle name="Comma [0] 5451" xfId="15372" hidden="1"/>
    <cellStyle name="Comma [0] 5451" xfId="44760" hidden="1"/>
    <cellStyle name="Comma [0] 5452" xfId="14998" hidden="1"/>
    <cellStyle name="Comma [0] 5452" xfId="44386" hidden="1"/>
    <cellStyle name="Comma [0] 5453" xfId="15322" hidden="1"/>
    <cellStyle name="Comma [0] 5453" xfId="44710" hidden="1"/>
    <cellStyle name="Comma [0] 5454" xfId="15330" hidden="1"/>
    <cellStyle name="Comma [0] 5454" xfId="44718" hidden="1"/>
    <cellStyle name="Comma [0] 5455" xfId="15419" hidden="1"/>
    <cellStyle name="Comma [0] 5455" xfId="44807" hidden="1"/>
    <cellStyle name="Comma [0] 5456" xfId="15333" hidden="1"/>
    <cellStyle name="Comma [0] 5456" xfId="44721" hidden="1"/>
    <cellStyle name="Comma [0] 5457" xfId="15293" hidden="1"/>
    <cellStyle name="Comma [0] 5457" xfId="44681" hidden="1"/>
    <cellStyle name="Comma [0] 5458" xfId="15424" hidden="1"/>
    <cellStyle name="Comma [0] 5458" xfId="44812" hidden="1"/>
    <cellStyle name="Comma [0] 5459" xfId="15426" hidden="1"/>
    <cellStyle name="Comma [0] 5459" xfId="44814" hidden="1"/>
    <cellStyle name="Comma [0] 546" xfId="5634" hidden="1"/>
    <cellStyle name="Comma [0] 546" xfId="35022" hidden="1"/>
    <cellStyle name="Comma [0] 5460" xfId="15385" hidden="1"/>
    <cellStyle name="Comma [0] 5460" xfId="44773" hidden="1"/>
    <cellStyle name="Comma [0] 5461" xfId="15391" hidden="1"/>
    <cellStyle name="Comma [0] 5461" xfId="44779" hidden="1"/>
    <cellStyle name="Comma [0] 5462" xfId="15292" hidden="1"/>
    <cellStyle name="Comma [0] 5462" xfId="44680" hidden="1"/>
    <cellStyle name="Comma [0] 5463" xfId="15373" hidden="1"/>
    <cellStyle name="Comma [0] 5463" xfId="44761" hidden="1"/>
    <cellStyle name="Comma [0] 5464" xfId="15352" hidden="1"/>
    <cellStyle name="Comma [0] 5464" xfId="44740" hidden="1"/>
    <cellStyle name="Comma [0] 5465" xfId="15430" hidden="1"/>
    <cellStyle name="Comma [0] 5465" xfId="44818" hidden="1"/>
    <cellStyle name="Comma [0] 5466" xfId="15371" hidden="1"/>
    <cellStyle name="Comma [0] 5466" xfId="44759" hidden="1"/>
    <cellStyle name="Comma [0] 5467" xfId="15309" hidden="1"/>
    <cellStyle name="Comma [0] 5467" xfId="44697" hidden="1"/>
    <cellStyle name="Comma [0] 5468" xfId="15437" hidden="1"/>
    <cellStyle name="Comma [0] 5468" xfId="44825" hidden="1"/>
    <cellStyle name="Comma [0] 5469" xfId="15439" hidden="1"/>
    <cellStyle name="Comma [0] 5469" xfId="44827" hidden="1"/>
    <cellStyle name="Comma [0] 547" xfId="5593" hidden="1"/>
    <cellStyle name="Comma [0] 547" xfId="34981" hidden="1"/>
    <cellStyle name="Comma [0] 5470" xfId="15403" hidden="1"/>
    <cellStyle name="Comma [0] 5470" xfId="44791" hidden="1"/>
    <cellStyle name="Comma [0] 5471" xfId="15408" hidden="1"/>
    <cellStyle name="Comma [0] 5471" xfId="44796" hidden="1"/>
    <cellStyle name="Comma [0] 5472" xfId="14972" hidden="1"/>
    <cellStyle name="Comma [0] 5472" xfId="44360" hidden="1"/>
    <cellStyle name="Comma [0] 5473" xfId="15392" hidden="1"/>
    <cellStyle name="Comma [0] 5473" xfId="44780" hidden="1"/>
    <cellStyle name="Comma [0] 5474" xfId="15297" hidden="1"/>
    <cellStyle name="Comma [0] 5474" xfId="44685" hidden="1"/>
    <cellStyle name="Comma [0] 5475" xfId="15443" hidden="1"/>
    <cellStyle name="Comma [0] 5475" xfId="44831" hidden="1"/>
    <cellStyle name="Comma [0] 5476" xfId="15390" hidden="1"/>
    <cellStyle name="Comma [0] 5476" xfId="44778" hidden="1"/>
    <cellStyle name="Comma [0] 5477" xfId="15329" hidden="1"/>
    <cellStyle name="Comma [0] 5477" xfId="44717" hidden="1"/>
    <cellStyle name="Comma [0] 5478" xfId="15447" hidden="1"/>
    <cellStyle name="Comma [0] 5478" xfId="44835" hidden="1"/>
    <cellStyle name="Comma [0] 5479" xfId="15449" hidden="1"/>
    <cellStyle name="Comma [0] 5479" xfId="44837" hidden="1"/>
    <cellStyle name="Comma [0] 548" xfId="5538" hidden="1"/>
    <cellStyle name="Comma [0] 548" xfId="34926" hidden="1"/>
    <cellStyle name="Comma [0] 5480" xfId="15417" hidden="1"/>
    <cellStyle name="Comma [0] 5480" xfId="44805" hidden="1"/>
    <cellStyle name="Comma [0] 5481" xfId="15421" hidden="1"/>
    <cellStyle name="Comma [0] 5481" xfId="44809" hidden="1"/>
    <cellStyle name="Comma [0] 5482" xfId="15311" hidden="1"/>
    <cellStyle name="Comma [0] 5482" xfId="44699" hidden="1"/>
    <cellStyle name="Comma [0] 5483" xfId="15409" hidden="1"/>
    <cellStyle name="Comma [0] 5483" xfId="44797" hidden="1"/>
    <cellStyle name="Comma [0] 5484" xfId="15301" hidden="1"/>
    <cellStyle name="Comma [0] 5484" xfId="44689" hidden="1"/>
    <cellStyle name="Comma [0] 5485" xfId="15453" hidden="1"/>
    <cellStyle name="Comma [0] 5485" xfId="44841" hidden="1"/>
    <cellStyle name="Comma [0] 5486" xfId="15407" hidden="1"/>
    <cellStyle name="Comma [0] 5486" xfId="44795" hidden="1"/>
    <cellStyle name="Comma [0] 5487" xfId="15376" hidden="1"/>
    <cellStyle name="Comma [0] 5487" xfId="44764" hidden="1"/>
    <cellStyle name="Comma [0] 5488" xfId="15457" hidden="1"/>
    <cellStyle name="Comma [0] 5488" xfId="44845" hidden="1"/>
    <cellStyle name="Comma [0] 5489" xfId="15459" hidden="1"/>
    <cellStyle name="Comma [0] 5489" xfId="44847" hidden="1"/>
    <cellStyle name="Comma [0] 549" xfId="5591" hidden="1"/>
    <cellStyle name="Comma [0] 549" xfId="34979" hidden="1"/>
    <cellStyle name="Comma [0] 5490" xfId="15445" hidden="1"/>
    <cellStyle name="Comma [0] 5490" xfId="44833" hidden="1"/>
    <cellStyle name="Comma [0] 5491" xfId="15432" hidden="1"/>
    <cellStyle name="Comma [0] 5491" xfId="44820" hidden="1"/>
    <cellStyle name="Comma [0] 5492" xfId="15456" hidden="1"/>
    <cellStyle name="Comma [0] 5492" xfId="44844" hidden="1"/>
    <cellStyle name="Comma [0] 5493" xfId="15422" hidden="1"/>
    <cellStyle name="Comma [0] 5493" xfId="44810" hidden="1"/>
    <cellStyle name="Comma [0] 5494" xfId="15394" hidden="1"/>
    <cellStyle name="Comma [0] 5494" xfId="44782" hidden="1"/>
    <cellStyle name="Comma [0] 5495" xfId="15461" hidden="1"/>
    <cellStyle name="Comma [0] 5495" xfId="44849" hidden="1"/>
    <cellStyle name="Comma [0] 5496" xfId="15418" hidden="1"/>
    <cellStyle name="Comma [0] 5496" xfId="44806" hidden="1"/>
    <cellStyle name="Comma [0] 5497" xfId="15452" hidden="1"/>
    <cellStyle name="Comma [0] 5497" xfId="44840" hidden="1"/>
    <cellStyle name="Comma [0] 5498" xfId="15465" hidden="1"/>
    <cellStyle name="Comma [0] 5498" xfId="44853" hidden="1"/>
    <cellStyle name="Comma [0] 5499" xfId="15467" hidden="1"/>
    <cellStyle name="Comma [0] 5499" xfId="44855" hidden="1"/>
    <cellStyle name="Comma [0] 55" xfId="4403" hidden="1"/>
    <cellStyle name="Comma [0] 55" xfId="33792" hidden="1"/>
    <cellStyle name="Comma [0] 550" xfId="5575" hidden="1"/>
    <cellStyle name="Comma [0] 550" xfId="34963" hidden="1"/>
    <cellStyle name="Comma [0] 5500" xfId="15335" hidden="1"/>
    <cellStyle name="Comma [0] 5500" xfId="44723" hidden="1"/>
    <cellStyle name="Comma [0] 5501" xfId="15455" hidden="1"/>
    <cellStyle name="Comma [0] 5501" xfId="44843" hidden="1"/>
    <cellStyle name="Comma [0] 5502" xfId="15395" hidden="1"/>
    <cellStyle name="Comma [0] 5502" xfId="44783" hidden="1"/>
    <cellStyle name="Comma [0] 5503" xfId="15429" hidden="1"/>
    <cellStyle name="Comma [0] 5503" xfId="44817" hidden="1"/>
    <cellStyle name="Comma [0] 5504" xfId="15442" hidden="1"/>
    <cellStyle name="Comma [0] 5504" xfId="44830" hidden="1"/>
    <cellStyle name="Comma [0] 5505" xfId="15470" hidden="1"/>
    <cellStyle name="Comma [0] 5505" xfId="44858" hidden="1"/>
    <cellStyle name="Comma [0] 5506" xfId="15433" hidden="1"/>
    <cellStyle name="Comma [0] 5506" xfId="44821" hidden="1"/>
    <cellStyle name="Comma [0] 5507" xfId="15393" hidden="1"/>
    <cellStyle name="Comma [0] 5507" xfId="44781" hidden="1"/>
    <cellStyle name="Comma [0] 5508" xfId="15472" hidden="1"/>
    <cellStyle name="Comma [0] 5508" xfId="44860" hidden="1"/>
    <cellStyle name="Comma [0] 5509" xfId="15474" hidden="1"/>
    <cellStyle name="Comma [0] 5509" xfId="44862" hidden="1"/>
    <cellStyle name="Comma [0] 551" xfId="5571" hidden="1"/>
    <cellStyle name="Comma [0] 551" xfId="34959" hidden="1"/>
    <cellStyle name="Comma [0] 5510" xfId="14986" hidden="1"/>
    <cellStyle name="Comma [0] 5510" xfId="44374" hidden="1"/>
    <cellStyle name="Comma [0] 5511" xfId="14983" hidden="1"/>
    <cellStyle name="Comma [0] 5511" xfId="44371" hidden="1"/>
    <cellStyle name="Comma [0] 5512" xfId="15480" hidden="1"/>
    <cellStyle name="Comma [0] 5512" xfId="44868" hidden="1"/>
    <cellStyle name="Comma [0] 5513" xfId="15486" hidden="1"/>
    <cellStyle name="Comma [0] 5513" xfId="44874" hidden="1"/>
    <cellStyle name="Comma [0] 5514" xfId="15488" hidden="1"/>
    <cellStyle name="Comma [0] 5514" xfId="44876" hidden="1"/>
    <cellStyle name="Comma [0] 5515" xfId="15479" hidden="1"/>
    <cellStyle name="Comma [0] 5515" xfId="44867" hidden="1"/>
    <cellStyle name="Comma [0] 5516" xfId="15484" hidden="1"/>
    <cellStyle name="Comma [0] 5516" xfId="44872" hidden="1"/>
    <cellStyle name="Comma [0] 5517" xfId="15490" hidden="1"/>
    <cellStyle name="Comma [0] 5517" xfId="44878" hidden="1"/>
    <cellStyle name="Comma [0] 5518" xfId="15492" hidden="1"/>
    <cellStyle name="Comma [0] 5518" xfId="44880" hidden="1"/>
    <cellStyle name="Comma [0] 5519" xfId="15009" hidden="1"/>
    <cellStyle name="Comma [0] 5519" xfId="44397" hidden="1"/>
    <cellStyle name="Comma [0] 552" xfId="5642" hidden="1"/>
    <cellStyle name="Comma [0] 552" xfId="35030" hidden="1"/>
    <cellStyle name="Comma [0] 5520" xfId="15011" hidden="1"/>
    <cellStyle name="Comma [0] 5520" xfId="44399" hidden="1"/>
    <cellStyle name="Comma [0] 5521" xfId="15503" hidden="1"/>
    <cellStyle name="Comma [0] 5521" xfId="44891" hidden="1"/>
    <cellStyle name="Comma [0] 5522" xfId="15512" hidden="1"/>
    <cellStyle name="Comma [0] 5522" xfId="44900" hidden="1"/>
    <cellStyle name="Comma [0] 5523" xfId="15523" hidden="1"/>
    <cellStyle name="Comma [0] 5523" xfId="44911" hidden="1"/>
    <cellStyle name="Comma [0] 5524" xfId="15529" hidden="1"/>
    <cellStyle name="Comma [0] 5524" xfId="44917" hidden="1"/>
    <cellStyle name="Comma [0] 5525" xfId="15511" hidden="1"/>
    <cellStyle name="Comma [0] 5525" xfId="44899" hidden="1"/>
    <cellStyle name="Comma [0] 5526" xfId="15521" hidden="1"/>
    <cellStyle name="Comma [0] 5526" xfId="44909" hidden="1"/>
    <cellStyle name="Comma [0] 5527" xfId="15541" hidden="1"/>
    <cellStyle name="Comma [0] 5527" xfId="44929" hidden="1"/>
    <cellStyle name="Comma [0] 5528" xfId="15543" hidden="1"/>
    <cellStyle name="Comma [0] 5528" xfId="44931" hidden="1"/>
    <cellStyle name="Comma [0] 5529" xfId="15494" hidden="1"/>
    <cellStyle name="Comma [0] 5529" xfId="44882" hidden="1"/>
    <cellStyle name="Comma [0] 553" xfId="5508" hidden="1"/>
    <cellStyle name="Comma [0] 553" xfId="34896" hidden="1"/>
    <cellStyle name="Comma [0] 5530" xfId="14991" hidden="1"/>
    <cellStyle name="Comma [0] 5530" xfId="44379" hidden="1"/>
    <cellStyle name="Comma [0] 5531" xfId="15497" hidden="1"/>
    <cellStyle name="Comma [0] 5531" xfId="44885" hidden="1"/>
    <cellStyle name="Comma [0] 5532" xfId="14996" hidden="1"/>
    <cellStyle name="Comma [0] 5532" xfId="44384" hidden="1"/>
    <cellStyle name="Comma [0] 5533" xfId="14980" hidden="1"/>
    <cellStyle name="Comma [0] 5533" xfId="44368" hidden="1"/>
    <cellStyle name="Comma [0] 5534" xfId="15548" hidden="1"/>
    <cellStyle name="Comma [0] 5534" xfId="44936" hidden="1"/>
    <cellStyle name="Comma [0] 5535" xfId="14989" hidden="1"/>
    <cellStyle name="Comma [0] 5535" xfId="44377" hidden="1"/>
    <cellStyle name="Comma [0] 5536" xfId="15010" hidden="1"/>
    <cellStyle name="Comma [0] 5536" xfId="44398" hidden="1"/>
    <cellStyle name="Comma [0] 5537" xfId="15560" hidden="1"/>
    <cellStyle name="Comma [0] 5537" xfId="44948" hidden="1"/>
    <cellStyle name="Comma [0] 5538" xfId="15562" hidden="1"/>
    <cellStyle name="Comma [0] 5538" xfId="44950" hidden="1"/>
    <cellStyle name="Comma [0] 5539" xfId="15551" hidden="1"/>
    <cellStyle name="Comma [0] 5539" xfId="44939" hidden="1"/>
    <cellStyle name="Comma [0] 554" xfId="5501" hidden="1"/>
    <cellStyle name="Comma [0] 554" xfId="34889" hidden="1"/>
    <cellStyle name="Comma [0] 5540" xfId="15559" hidden="1"/>
    <cellStyle name="Comma [0] 5540" xfId="44947" hidden="1"/>
    <cellStyle name="Comma [0] 5541" xfId="14993" hidden="1"/>
    <cellStyle name="Comma [0] 5541" xfId="44381" hidden="1"/>
    <cellStyle name="Comma [0] 5542" xfId="15545" hidden="1"/>
    <cellStyle name="Comma [0] 5542" xfId="44933" hidden="1"/>
    <cellStyle name="Comma [0] 5543" xfId="15578" hidden="1"/>
    <cellStyle name="Comma [0] 5543" xfId="44966" hidden="1"/>
    <cellStyle name="Comma [0] 5544" xfId="15586" hidden="1"/>
    <cellStyle name="Comma [0] 5544" xfId="44974" hidden="1"/>
    <cellStyle name="Comma [0] 5545" xfId="15495" hidden="1"/>
    <cellStyle name="Comma [0] 5545" xfId="44883" hidden="1"/>
    <cellStyle name="Comma [0] 5546" xfId="15574" hidden="1"/>
    <cellStyle name="Comma [0] 5546" xfId="44962" hidden="1"/>
    <cellStyle name="Comma [0] 5547" xfId="15595" hidden="1"/>
    <cellStyle name="Comma [0] 5547" xfId="44983" hidden="1"/>
    <cellStyle name="Comma [0] 5548" xfId="15597" hidden="1"/>
    <cellStyle name="Comma [0] 5548" xfId="44985" hidden="1"/>
    <cellStyle name="Comma [0] 5549" xfId="15556" hidden="1"/>
    <cellStyle name="Comma [0] 5549" xfId="44944" hidden="1"/>
    <cellStyle name="Comma [0] 555" xfId="5650" hidden="1"/>
    <cellStyle name="Comma [0] 555" xfId="35038" hidden="1"/>
    <cellStyle name="Comma [0] 5550" xfId="15501" hidden="1"/>
    <cellStyle name="Comma [0] 5550" xfId="44889" hidden="1"/>
    <cellStyle name="Comma [0] 5551" xfId="15554" hidden="1"/>
    <cellStyle name="Comma [0] 5551" xfId="44942" hidden="1"/>
    <cellStyle name="Comma [0] 5552" xfId="15538" hidden="1"/>
    <cellStyle name="Comma [0] 5552" xfId="44926" hidden="1"/>
    <cellStyle name="Comma [0] 5553" xfId="15534" hidden="1"/>
    <cellStyle name="Comma [0] 5553" xfId="44922" hidden="1"/>
    <cellStyle name="Comma [0] 5554" xfId="15605" hidden="1"/>
    <cellStyle name="Comma [0] 5554" xfId="44993" hidden="1"/>
    <cellStyle name="Comma [0] 5555" xfId="15477" hidden="1"/>
    <cellStyle name="Comma [0] 5555" xfId="44865" hidden="1"/>
    <cellStyle name="Comma [0] 5556" xfId="14959" hidden="1"/>
    <cellStyle name="Comma [0] 5556" xfId="44347" hidden="1"/>
    <cellStyle name="Comma [0] 5557" xfId="15613" hidden="1"/>
    <cellStyle name="Comma [0] 5557" xfId="45001" hidden="1"/>
    <cellStyle name="Comma [0] 5558" xfId="15615" hidden="1"/>
    <cellStyle name="Comma [0] 5558" xfId="45003" hidden="1"/>
    <cellStyle name="Comma [0] 5559" xfId="15564" hidden="1"/>
    <cellStyle name="Comma [0] 5559" xfId="44952" hidden="1"/>
    <cellStyle name="Comma [0] 556" xfId="5652" hidden="1"/>
    <cellStyle name="Comma [0] 556" xfId="35040" hidden="1"/>
    <cellStyle name="Comma [0] 5560" xfId="15540" hidden="1"/>
    <cellStyle name="Comma [0] 5560" xfId="44928" hidden="1"/>
    <cellStyle name="Comma [0] 5561" xfId="15575" hidden="1"/>
    <cellStyle name="Comma [0] 5561" xfId="44963" hidden="1"/>
    <cellStyle name="Comma [0] 5562" xfId="15507" hidden="1"/>
    <cellStyle name="Comma [0] 5562" xfId="44895" hidden="1"/>
    <cellStyle name="Comma [0] 5563" xfId="15577" hidden="1"/>
    <cellStyle name="Comma [0] 5563" xfId="44965" hidden="1"/>
    <cellStyle name="Comma [0] 5564" xfId="15622" hidden="1"/>
    <cellStyle name="Comma [0] 5564" xfId="45010" hidden="1"/>
    <cellStyle name="Comma [0] 5565" xfId="15565" hidden="1"/>
    <cellStyle name="Comma [0] 5565" xfId="44953" hidden="1"/>
    <cellStyle name="Comma [0] 5566" xfId="15522" hidden="1"/>
    <cellStyle name="Comma [0] 5566" xfId="44910" hidden="1"/>
    <cellStyle name="Comma [0] 5567" xfId="15628" hidden="1"/>
    <cellStyle name="Comma [0] 5567" xfId="45016" hidden="1"/>
    <cellStyle name="Comma [0] 5568" xfId="15630" hidden="1"/>
    <cellStyle name="Comma [0] 5568" xfId="45018" hidden="1"/>
    <cellStyle name="Comma [0] 5569" xfId="15583" hidden="1"/>
    <cellStyle name="Comma [0] 5569" xfId="44971" hidden="1"/>
    <cellStyle name="Comma [0] 557" xfId="5601" hidden="1"/>
    <cellStyle name="Comma [0] 557" xfId="34989" hidden="1"/>
    <cellStyle name="Comma [0] 5570" xfId="15589" hidden="1"/>
    <cellStyle name="Comma [0] 5570" xfId="44977" hidden="1"/>
    <cellStyle name="Comma [0] 5571" xfId="15476" hidden="1"/>
    <cellStyle name="Comma [0] 5571" xfId="44864" hidden="1"/>
    <cellStyle name="Comma [0] 5572" xfId="15539" hidden="1"/>
    <cellStyle name="Comma [0] 5572" xfId="44927" hidden="1"/>
    <cellStyle name="Comma [0] 5573" xfId="15547" hidden="1"/>
    <cellStyle name="Comma [0] 5573" xfId="44935" hidden="1"/>
    <cellStyle name="Comma [0] 5574" xfId="15636" hidden="1"/>
    <cellStyle name="Comma [0] 5574" xfId="45024" hidden="1"/>
    <cellStyle name="Comma [0] 5575" xfId="15550" hidden="1"/>
    <cellStyle name="Comma [0] 5575" xfId="44938" hidden="1"/>
    <cellStyle name="Comma [0] 5576" xfId="15510" hidden="1"/>
    <cellStyle name="Comma [0] 5576" xfId="44898" hidden="1"/>
    <cellStyle name="Comma [0] 5577" xfId="15641" hidden="1"/>
    <cellStyle name="Comma [0] 5577" xfId="45029" hidden="1"/>
    <cellStyle name="Comma [0] 5578" xfId="15643" hidden="1"/>
    <cellStyle name="Comma [0] 5578" xfId="45031" hidden="1"/>
    <cellStyle name="Comma [0] 5579" xfId="15602" hidden="1"/>
    <cellStyle name="Comma [0] 5579" xfId="44990" hidden="1"/>
    <cellStyle name="Comma [0] 558" xfId="5577" hidden="1"/>
    <cellStyle name="Comma [0] 558" xfId="34965" hidden="1"/>
    <cellStyle name="Comma [0] 5580" xfId="15608" hidden="1"/>
    <cellStyle name="Comma [0] 5580" xfId="44996" hidden="1"/>
    <cellStyle name="Comma [0] 5581" xfId="15509" hidden="1"/>
    <cellStyle name="Comma [0] 5581" xfId="44897" hidden="1"/>
    <cellStyle name="Comma [0] 5582" xfId="15590" hidden="1"/>
    <cellStyle name="Comma [0] 5582" xfId="44978" hidden="1"/>
    <cellStyle name="Comma [0] 5583" xfId="15569" hidden="1"/>
    <cellStyle name="Comma [0] 5583" xfId="44957" hidden="1"/>
    <cellStyle name="Comma [0] 5584" xfId="15647" hidden="1"/>
    <cellStyle name="Comma [0] 5584" xfId="45035" hidden="1"/>
    <cellStyle name="Comma [0] 5585" xfId="15588" hidden="1"/>
    <cellStyle name="Comma [0] 5585" xfId="44976" hidden="1"/>
    <cellStyle name="Comma [0] 5586" xfId="15526" hidden="1"/>
    <cellStyle name="Comma [0] 5586" xfId="44914" hidden="1"/>
    <cellStyle name="Comma [0] 5587" xfId="15654" hidden="1"/>
    <cellStyle name="Comma [0] 5587" xfId="45042" hidden="1"/>
    <cellStyle name="Comma [0] 5588" xfId="15656" hidden="1"/>
    <cellStyle name="Comma [0] 5588" xfId="45044" hidden="1"/>
    <cellStyle name="Comma [0] 5589" xfId="15620" hidden="1"/>
    <cellStyle name="Comma [0] 5589" xfId="45008" hidden="1"/>
    <cellStyle name="Comma [0] 559" xfId="5612" hidden="1"/>
    <cellStyle name="Comma [0] 559" xfId="35000" hidden="1"/>
    <cellStyle name="Comma [0] 5590" xfId="15625" hidden="1"/>
    <cellStyle name="Comma [0] 5590" xfId="45013" hidden="1"/>
    <cellStyle name="Comma [0] 5591" xfId="14990" hidden="1"/>
    <cellStyle name="Comma [0] 5591" xfId="44378" hidden="1"/>
    <cellStyle name="Comma [0] 5592" xfId="15609" hidden="1"/>
    <cellStyle name="Comma [0] 5592" xfId="44997" hidden="1"/>
    <cellStyle name="Comma [0] 5593" xfId="15514" hidden="1"/>
    <cellStyle name="Comma [0] 5593" xfId="44902" hidden="1"/>
    <cellStyle name="Comma [0] 5594" xfId="15660" hidden="1"/>
    <cellStyle name="Comma [0] 5594" xfId="45048" hidden="1"/>
    <cellStyle name="Comma [0] 5595" xfId="15607" hidden="1"/>
    <cellStyle name="Comma [0] 5595" xfId="44995" hidden="1"/>
    <cellStyle name="Comma [0] 5596" xfId="15546" hidden="1"/>
    <cellStyle name="Comma [0] 5596" xfId="44934" hidden="1"/>
    <cellStyle name="Comma [0] 5597" xfId="15664" hidden="1"/>
    <cellStyle name="Comma [0] 5597" xfId="45052" hidden="1"/>
    <cellStyle name="Comma [0] 5598" xfId="15666" hidden="1"/>
    <cellStyle name="Comma [0] 5598" xfId="45054" hidden="1"/>
    <cellStyle name="Comma [0] 5599" xfId="15634" hidden="1"/>
    <cellStyle name="Comma [0] 5599" xfId="45022" hidden="1"/>
    <cellStyle name="Comma [0] 56" xfId="4641" hidden="1"/>
    <cellStyle name="Comma [0] 56" xfId="34029" hidden="1"/>
    <cellStyle name="Comma [0] 560" xfId="5544" hidden="1"/>
    <cellStyle name="Comma [0] 560" xfId="34932" hidden="1"/>
    <cellStyle name="Comma [0] 5600" xfId="15638" hidden="1"/>
    <cellStyle name="Comma [0] 5600" xfId="45026" hidden="1"/>
    <cellStyle name="Comma [0] 5601" xfId="15528" hidden="1"/>
    <cellStyle name="Comma [0] 5601" xfId="44916" hidden="1"/>
    <cellStyle name="Comma [0] 5602" xfId="15626" hidden="1"/>
    <cellStyle name="Comma [0] 5602" xfId="45014" hidden="1"/>
    <cellStyle name="Comma [0] 5603" xfId="15518" hidden="1"/>
    <cellStyle name="Comma [0] 5603" xfId="44906" hidden="1"/>
    <cellStyle name="Comma [0] 5604" xfId="15670" hidden="1"/>
    <cellStyle name="Comma [0] 5604" xfId="45058" hidden="1"/>
    <cellStyle name="Comma [0] 5605" xfId="15624" hidden="1"/>
    <cellStyle name="Comma [0] 5605" xfId="45012" hidden="1"/>
    <cellStyle name="Comma [0] 5606" xfId="15593" hidden="1"/>
    <cellStyle name="Comma [0] 5606" xfId="44981" hidden="1"/>
    <cellStyle name="Comma [0] 5607" xfId="15674" hidden="1"/>
    <cellStyle name="Comma [0] 5607" xfId="45062" hidden="1"/>
    <cellStyle name="Comma [0] 5608" xfId="15676" hidden="1"/>
    <cellStyle name="Comma [0] 5608" xfId="45064" hidden="1"/>
    <cellStyle name="Comma [0] 5609" xfId="15662" hidden="1"/>
    <cellStyle name="Comma [0] 5609" xfId="45050" hidden="1"/>
    <cellStyle name="Comma [0] 561" xfId="5614" hidden="1"/>
    <cellStyle name="Comma [0] 561" xfId="35002" hidden="1"/>
    <cellStyle name="Comma [0] 5610" xfId="15649" hidden="1"/>
    <cellStyle name="Comma [0] 5610" xfId="45037" hidden="1"/>
    <cellStyle name="Comma [0] 5611" xfId="15673" hidden="1"/>
    <cellStyle name="Comma [0] 5611" xfId="45061" hidden="1"/>
    <cellStyle name="Comma [0] 5612" xfId="15639" hidden="1"/>
    <cellStyle name="Comma [0] 5612" xfId="45027" hidden="1"/>
    <cellStyle name="Comma [0] 5613" xfId="15611" hidden="1"/>
    <cellStyle name="Comma [0] 5613" xfId="44999" hidden="1"/>
    <cellStyle name="Comma [0] 5614" xfId="15678" hidden="1"/>
    <cellStyle name="Comma [0] 5614" xfId="45066" hidden="1"/>
    <cellStyle name="Comma [0] 5615" xfId="15635" hidden="1"/>
    <cellStyle name="Comma [0] 5615" xfId="45023" hidden="1"/>
    <cellStyle name="Comma [0] 5616" xfId="15669" hidden="1"/>
    <cellStyle name="Comma [0] 5616" xfId="45057" hidden="1"/>
    <cellStyle name="Comma [0] 5617" xfId="15682" hidden="1"/>
    <cellStyle name="Comma [0] 5617" xfId="45070" hidden="1"/>
    <cellStyle name="Comma [0] 5618" xfId="15684" hidden="1"/>
    <cellStyle name="Comma [0] 5618" xfId="45072" hidden="1"/>
    <cellStyle name="Comma [0] 5619" xfId="15552" hidden="1"/>
    <cellStyle name="Comma [0] 5619" xfId="44940" hidden="1"/>
    <cellStyle name="Comma [0] 562" xfId="5659" hidden="1"/>
    <cellStyle name="Comma [0] 562" xfId="35047" hidden="1"/>
    <cellStyle name="Comma [0] 5620" xfId="15672" hidden="1"/>
    <cellStyle name="Comma [0] 5620" xfId="45060" hidden="1"/>
    <cellStyle name="Comma [0] 5621" xfId="15612" hidden="1"/>
    <cellStyle name="Comma [0] 5621" xfId="45000" hidden="1"/>
    <cellStyle name="Comma [0] 5622" xfId="15646" hidden="1"/>
    <cellStyle name="Comma [0] 5622" xfId="45034" hidden="1"/>
    <cellStyle name="Comma [0] 5623" xfId="15659" hidden="1"/>
    <cellStyle name="Comma [0] 5623" xfId="45047" hidden="1"/>
    <cellStyle name="Comma [0] 5624" xfId="15687" hidden="1"/>
    <cellStyle name="Comma [0] 5624" xfId="45075" hidden="1"/>
    <cellStyle name="Comma [0] 5625" xfId="15650" hidden="1"/>
    <cellStyle name="Comma [0] 5625" xfId="45038" hidden="1"/>
    <cellStyle name="Comma [0] 5626" xfId="15610" hidden="1"/>
    <cellStyle name="Comma [0] 5626" xfId="44998" hidden="1"/>
    <cellStyle name="Comma [0] 5627" xfId="15689" hidden="1"/>
    <cellStyle name="Comma [0] 5627" xfId="45077" hidden="1"/>
    <cellStyle name="Comma [0] 5628" xfId="15691" hidden="1"/>
    <cellStyle name="Comma [0] 5628" xfId="45079" hidden="1"/>
    <cellStyle name="Comma [0] 5629" xfId="15044" hidden="1"/>
    <cellStyle name="Comma [0] 5629" xfId="44432" hidden="1"/>
    <cellStyle name="Comma [0] 563" xfId="5602" hidden="1"/>
    <cellStyle name="Comma [0] 563" xfId="34990" hidden="1"/>
    <cellStyle name="Comma [0] 5630" xfId="15000" hidden="1"/>
    <cellStyle name="Comma [0] 5630" xfId="44388" hidden="1"/>
    <cellStyle name="Comma [0] 5631" xfId="15697" hidden="1"/>
    <cellStyle name="Comma [0] 5631" xfId="45085" hidden="1"/>
    <cellStyle name="Comma [0] 5632" xfId="15703" hidden="1"/>
    <cellStyle name="Comma [0] 5632" xfId="45091" hidden="1"/>
    <cellStyle name="Comma [0] 5633" xfId="15705" hidden="1"/>
    <cellStyle name="Comma [0] 5633" xfId="45093" hidden="1"/>
    <cellStyle name="Comma [0] 5634" xfId="15696" hidden="1"/>
    <cellStyle name="Comma [0] 5634" xfId="45084" hidden="1"/>
    <cellStyle name="Comma [0] 5635" xfId="15701" hidden="1"/>
    <cellStyle name="Comma [0] 5635" xfId="45089" hidden="1"/>
    <cellStyle name="Comma [0] 5636" xfId="15707" hidden="1"/>
    <cellStyle name="Comma [0] 5636" xfId="45095" hidden="1"/>
    <cellStyle name="Comma [0] 5637" xfId="15709" hidden="1"/>
    <cellStyle name="Comma [0] 5637" xfId="45097" hidden="1"/>
    <cellStyle name="Comma [0] 5638" xfId="15001" hidden="1"/>
    <cellStyle name="Comma [0] 5638" xfId="44389" hidden="1"/>
    <cellStyle name="Comma [0] 5639" xfId="14979" hidden="1"/>
    <cellStyle name="Comma [0] 5639" xfId="44367" hidden="1"/>
    <cellStyle name="Comma [0] 564" xfId="5559" hidden="1"/>
    <cellStyle name="Comma [0] 564" xfId="34947" hidden="1"/>
    <cellStyle name="Comma [0] 5640" xfId="15720" hidden="1"/>
    <cellStyle name="Comma [0] 5640" xfId="45108" hidden="1"/>
    <cellStyle name="Comma [0] 5641" xfId="15729" hidden="1"/>
    <cellStyle name="Comma [0] 5641" xfId="45117" hidden="1"/>
    <cellStyle name="Comma [0] 5642" xfId="15740" hidden="1"/>
    <cellStyle name="Comma [0] 5642" xfId="45128" hidden="1"/>
    <cellStyle name="Comma [0] 5643" xfId="15746" hidden="1"/>
    <cellStyle name="Comma [0] 5643" xfId="45134" hidden="1"/>
    <cellStyle name="Comma [0] 5644" xfId="15728" hidden="1"/>
    <cellStyle name="Comma [0] 5644" xfId="45116" hidden="1"/>
    <cellStyle name="Comma [0] 5645" xfId="15738" hidden="1"/>
    <cellStyle name="Comma [0] 5645" xfId="45126" hidden="1"/>
    <cellStyle name="Comma [0] 5646" xfId="15758" hidden="1"/>
    <cellStyle name="Comma [0] 5646" xfId="45146" hidden="1"/>
    <cellStyle name="Comma [0] 5647" xfId="15760" hidden="1"/>
    <cellStyle name="Comma [0] 5647" xfId="45148" hidden="1"/>
    <cellStyle name="Comma [0] 5648" xfId="15711" hidden="1"/>
    <cellStyle name="Comma [0] 5648" xfId="45099" hidden="1"/>
    <cellStyle name="Comma [0] 5649" xfId="14967" hidden="1"/>
    <cellStyle name="Comma [0] 5649" xfId="44355" hidden="1"/>
    <cellStyle name="Comma [0] 565" xfId="5665" hidden="1"/>
    <cellStyle name="Comma [0] 565" xfId="35053" hidden="1"/>
    <cellStyle name="Comma [0] 5650" xfId="15714" hidden="1"/>
    <cellStyle name="Comma [0] 5650" xfId="45102" hidden="1"/>
    <cellStyle name="Comma [0] 5651" xfId="14978" hidden="1"/>
    <cellStyle name="Comma [0] 5651" xfId="44366" hidden="1"/>
    <cellStyle name="Comma [0] 5652" xfId="14977" hidden="1"/>
    <cellStyle name="Comma [0] 5652" xfId="44365" hidden="1"/>
    <cellStyle name="Comma [0] 5653" xfId="15765" hidden="1"/>
    <cellStyle name="Comma [0] 5653" xfId="45153" hidden="1"/>
    <cellStyle name="Comma [0] 5654" xfId="15053" hidden="1"/>
    <cellStyle name="Comma [0] 5654" xfId="44441" hidden="1"/>
    <cellStyle name="Comma [0] 5655" xfId="15254" hidden="1"/>
    <cellStyle name="Comma [0] 5655" xfId="44642" hidden="1"/>
    <cellStyle name="Comma [0] 5656" xfId="15777" hidden="1"/>
    <cellStyle name="Comma [0] 5656" xfId="45165" hidden="1"/>
    <cellStyle name="Comma [0] 5657" xfId="15779" hidden="1"/>
    <cellStyle name="Comma [0] 5657" xfId="45167" hidden="1"/>
    <cellStyle name="Comma [0] 5658" xfId="15768" hidden="1"/>
    <cellStyle name="Comma [0] 5658" xfId="45156" hidden="1"/>
    <cellStyle name="Comma [0] 5659" xfId="15776" hidden="1"/>
    <cellStyle name="Comma [0] 5659" xfId="45164" hidden="1"/>
    <cellStyle name="Comma [0] 566" xfId="5667" hidden="1"/>
    <cellStyle name="Comma [0] 566" xfId="35055" hidden="1"/>
    <cellStyle name="Comma [0] 5660" xfId="15263" hidden="1"/>
    <cellStyle name="Comma [0] 5660" xfId="44651" hidden="1"/>
    <cellStyle name="Comma [0] 5661" xfId="15762" hidden="1"/>
    <cellStyle name="Comma [0] 5661" xfId="45150" hidden="1"/>
    <cellStyle name="Comma [0] 5662" xfId="15795" hidden="1"/>
    <cellStyle name="Comma [0] 5662" xfId="45183" hidden="1"/>
    <cellStyle name="Comma [0] 5663" xfId="15803" hidden="1"/>
    <cellStyle name="Comma [0] 5663" xfId="45191" hidden="1"/>
    <cellStyle name="Comma [0] 5664" xfId="15712" hidden="1"/>
    <cellStyle name="Comma [0] 5664" xfId="45100" hidden="1"/>
    <cellStyle name="Comma [0] 5665" xfId="15791" hidden="1"/>
    <cellStyle name="Comma [0] 5665" xfId="45179" hidden="1"/>
    <cellStyle name="Comma [0] 5666" xfId="15812" hidden="1"/>
    <cellStyle name="Comma [0] 5666" xfId="45200" hidden="1"/>
    <cellStyle name="Comma [0] 5667" xfId="15814" hidden="1"/>
    <cellStyle name="Comma [0] 5667" xfId="45202" hidden="1"/>
    <cellStyle name="Comma [0] 5668" xfId="15773" hidden="1"/>
    <cellStyle name="Comma [0] 5668" xfId="45161" hidden="1"/>
    <cellStyle name="Comma [0] 5669" xfId="15718" hidden="1"/>
    <cellStyle name="Comma [0] 5669" xfId="45106" hidden="1"/>
    <cellStyle name="Comma [0] 567" xfId="5620" hidden="1"/>
    <cellStyle name="Comma [0] 567" xfId="35008" hidden="1"/>
    <cellStyle name="Comma [0] 5670" xfId="15771" hidden="1"/>
    <cellStyle name="Comma [0] 5670" xfId="45159" hidden="1"/>
    <cellStyle name="Comma [0] 5671" xfId="15755" hidden="1"/>
    <cellStyle name="Comma [0] 5671" xfId="45143" hidden="1"/>
    <cellStyle name="Comma [0] 5672" xfId="15751" hidden="1"/>
    <cellStyle name="Comma [0] 5672" xfId="45139" hidden="1"/>
    <cellStyle name="Comma [0] 5673" xfId="15822" hidden="1"/>
    <cellStyle name="Comma [0] 5673" xfId="45210" hidden="1"/>
    <cellStyle name="Comma [0] 5674" xfId="15694" hidden="1"/>
    <cellStyle name="Comma [0] 5674" xfId="45082" hidden="1"/>
    <cellStyle name="Comma [0] 5675" xfId="15002" hidden="1"/>
    <cellStyle name="Comma [0] 5675" xfId="44390" hidden="1"/>
    <cellStyle name="Comma [0] 5676" xfId="15830" hidden="1"/>
    <cellStyle name="Comma [0] 5676" xfId="45218" hidden="1"/>
    <cellStyle name="Comma [0] 5677" xfId="15832" hidden="1"/>
    <cellStyle name="Comma [0] 5677" xfId="45220" hidden="1"/>
    <cellStyle name="Comma [0] 5678" xfId="15781" hidden="1"/>
    <cellStyle name="Comma [0] 5678" xfId="45169" hidden="1"/>
    <cellStyle name="Comma [0] 5679" xfId="15757" hidden="1"/>
    <cellStyle name="Comma [0] 5679" xfId="45145" hidden="1"/>
    <cellStyle name="Comma [0] 568" xfId="5626" hidden="1"/>
    <cellStyle name="Comma [0] 568" xfId="35014" hidden="1"/>
    <cellStyle name="Comma [0] 5680" xfId="15792" hidden="1"/>
    <cellStyle name="Comma [0] 5680" xfId="45180" hidden="1"/>
    <cellStyle name="Comma [0] 5681" xfId="15724" hidden="1"/>
    <cellStyle name="Comma [0] 5681" xfId="45112" hidden="1"/>
    <cellStyle name="Comma [0] 5682" xfId="15794" hidden="1"/>
    <cellStyle name="Comma [0] 5682" xfId="45182" hidden="1"/>
    <cellStyle name="Comma [0] 5683" xfId="15839" hidden="1"/>
    <cellStyle name="Comma [0] 5683" xfId="45227" hidden="1"/>
    <cellStyle name="Comma [0] 5684" xfId="15782" hidden="1"/>
    <cellStyle name="Comma [0] 5684" xfId="45170" hidden="1"/>
    <cellStyle name="Comma [0] 5685" xfId="15739" hidden="1"/>
    <cellStyle name="Comma [0] 5685" xfId="45127" hidden="1"/>
    <cellStyle name="Comma [0] 5686" xfId="15845" hidden="1"/>
    <cellStyle name="Comma [0] 5686" xfId="45233" hidden="1"/>
    <cellStyle name="Comma [0] 5687" xfId="15847" hidden="1"/>
    <cellStyle name="Comma [0] 5687" xfId="45235" hidden="1"/>
    <cellStyle name="Comma [0] 5688" xfId="15800" hidden="1"/>
    <cellStyle name="Comma [0] 5688" xfId="45188" hidden="1"/>
    <cellStyle name="Comma [0] 5689" xfId="15806" hidden="1"/>
    <cellStyle name="Comma [0] 5689" xfId="45194" hidden="1"/>
    <cellStyle name="Comma [0] 569" xfId="5507" hidden="1"/>
    <cellStyle name="Comma [0] 569" xfId="34895" hidden="1"/>
    <cellStyle name="Comma [0] 5690" xfId="15693" hidden="1"/>
    <cellStyle name="Comma [0] 5690" xfId="45081" hidden="1"/>
    <cellStyle name="Comma [0] 5691" xfId="15756" hidden="1"/>
    <cellStyle name="Comma [0] 5691" xfId="45144" hidden="1"/>
    <cellStyle name="Comma [0] 5692" xfId="15764" hidden="1"/>
    <cellStyle name="Comma [0] 5692" xfId="45152" hidden="1"/>
    <cellStyle name="Comma [0] 5693" xfId="15853" hidden="1"/>
    <cellStyle name="Comma [0] 5693" xfId="45241" hidden="1"/>
    <cellStyle name="Comma [0] 5694" xfId="15767" hidden="1"/>
    <cellStyle name="Comma [0] 5694" xfId="45155" hidden="1"/>
    <cellStyle name="Comma [0] 5695" xfId="15727" hidden="1"/>
    <cellStyle name="Comma [0] 5695" xfId="45115" hidden="1"/>
    <cellStyle name="Comma [0] 5696" xfId="15858" hidden="1"/>
    <cellStyle name="Comma [0] 5696" xfId="45246" hidden="1"/>
    <cellStyle name="Comma [0] 5697" xfId="15860" hidden="1"/>
    <cellStyle name="Comma [0] 5697" xfId="45248" hidden="1"/>
    <cellStyle name="Comma [0] 5698" xfId="15819" hidden="1"/>
    <cellStyle name="Comma [0] 5698" xfId="45207" hidden="1"/>
    <cellStyle name="Comma [0] 5699" xfId="15825" hidden="1"/>
    <cellStyle name="Comma [0] 5699" xfId="45213" hidden="1"/>
    <cellStyle name="Comma [0] 57" xfId="4372" hidden="1"/>
    <cellStyle name="Comma [0] 57" xfId="33761" hidden="1"/>
    <cellStyle name="Comma [0] 570" xfId="5576" hidden="1"/>
    <cellStyle name="Comma [0] 570" xfId="34964" hidden="1"/>
    <cellStyle name="Comma [0] 5700" xfId="15726" hidden="1"/>
    <cellStyle name="Comma [0] 5700" xfId="45114" hidden="1"/>
    <cellStyle name="Comma [0] 5701" xfId="15807" hidden="1"/>
    <cellStyle name="Comma [0] 5701" xfId="45195" hidden="1"/>
    <cellStyle name="Comma [0] 5702" xfId="15786" hidden="1"/>
    <cellStyle name="Comma [0] 5702" xfId="45174" hidden="1"/>
    <cellStyle name="Comma [0] 5703" xfId="15864" hidden="1"/>
    <cellStyle name="Comma [0] 5703" xfId="45252" hidden="1"/>
    <cellStyle name="Comma [0] 5704" xfId="15805" hidden="1"/>
    <cellStyle name="Comma [0] 5704" xfId="45193" hidden="1"/>
    <cellStyle name="Comma [0] 5705" xfId="15743" hidden="1"/>
    <cellStyle name="Comma [0] 5705" xfId="45131" hidden="1"/>
    <cellStyle name="Comma [0] 5706" xfId="15871" hidden="1"/>
    <cellStyle name="Comma [0] 5706" xfId="45259" hidden="1"/>
    <cellStyle name="Comma [0] 5707" xfId="15873" hidden="1"/>
    <cellStyle name="Comma [0] 5707" xfId="45261" hidden="1"/>
    <cellStyle name="Comma [0] 5708" xfId="15837" hidden="1"/>
    <cellStyle name="Comma [0] 5708" xfId="45225" hidden="1"/>
    <cellStyle name="Comma [0] 5709" xfId="15842" hidden="1"/>
    <cellStyle name="Comma [0] 5709" xfId="45230" hidden="1"/>
    <cellStyle name="Comma [0] 571" xfId="5584" hidden="1"/>
    <cellStyle name="Comma [0] 571" xfId="34972" hidden="1"/>
    <cellStyle name="Comma [0] 5710" xfId="15272" hidden="1"/>
    <cellStyle name="Comma [0] 5710" xfId="44660" hidden="1"/>
    <cellStyle name="Comma [0] 5711" xfId="15826" hidden="1"/>
    <cellStyle name="Comma [0] 5711" xfId="45214" hidden="1"/>
    <cellStyle name="Comma [0] 5712" xfId="15731" hidden="1"/>
    <cellStyle name="Comma [0] 5712" xfId="45119" hidden="1"/>
    <cellStyle name="Comma [0] 5713" xfId="15877" hidden="1"/>
    <cellStyle name="Comma [0] 5713" xfId="45265" hidden="1"/>
    <cellStyle name="Comma [0] 5714" xfId="15824" hidden="1"/>
    <cellStyle name="Comma [0] 5714" xfId="45212" hidden="1"/>
    <cellStyle name="Comma [0] 5715" xfId="15763" hidden="1"/>
    <cellStyle name="Comma [0] 5715" xfId="45151" hidden="1"/>
    <cellStyle name="Comma [0] 5716" xfId="15881" hidden="1"/>
    <cellStyle name="Comma [0] 5716" xfId="45269" hidden="1"/>
    <cellStyle name="Comma [0] 5717" xfId="15883" hidden="1"/>
    <cellStyle name="Comma [0] 5717" xfId="45271" hidden="1"/>
    <cellStyle name="Comma [0] 5718" xfId="15851" hidden="1"/>
    <cellStyle name="Comma [0] 5718" xfId="45239" hidden="1"/>
    <cellStyle name="Comma [0] 5719" xfId="15855" hidden="1"/>
    <cellStyle name="Comma [0] 5719" xfId="45243" hidden="1"/>
    <cellStyle name="Comma [0] 572" xfId="5673" hidden="1"/>
    <cellStyle name="Comma [0] 572" xfId="35061" hidden="1"/>
    <cellStyle name="Comma [0] 5720" xfId="15745" hidden="1"/>
    <cellStyle name="Comma [0] 5720" xfId="45133" hidden="1"/>
    <cellStyle name="Comma [0] 5721" xfId="15843" hidden="1"/>
    <cellStyle name="Comma [0] 5721" xfId="45231" hidden="1"/>
    <cellStyle name="Comma [0] 5722" xfId="15735" hidden="1"/>
    <cellStyle name="Comma [0] 5722" xfId="45123" hidden="1"/>
    <cellStyle name="Comma [0] 5723" xfId="15887" hidden="1"/>
    <cellStyle name="Comma [0] 5723" xfId="45275" hidden="1"/>
    <cellStyle name="Comma [0] 5724" xfId="15841" hidden="1"/>
    <cellStyle name="Comma [0] 5724" xfId="45229" hidden="1"/>
    <cellStyle name="Comma [0] 5725" xfId="15810" hidden="1"/>
    <cellStyle name="Comma [0] 5725" xfId="45198" hidden="1"/>
    <cellStyle name="Comma [0] 5726" xfId="15891" hidden="1"/>
    <cellStyle name="Comma [0] 5726" xfId="45279" hidden="1"/>
    <cellStyle name="Comma [0] 5727" xfId="15893" hidden="1"/>
    <cellStyle name="Comma [0] 5727" xfId="45281" hidden="1"/>
    <cellStyle name="Comma [0] 5728" xfId="15879" hidden="1"/>
    <cellStyle name="Comma [0] 5728" xfId="45267" hidden="1"/>
    <cellStyle name="Comma [0] 5729" xfId="15866" hidden="1"/>
    <cellStyle name="Comma [0] 5729" xfId="45254" hidden="1"/>
    <cellStyle name="Comma [0] 573" xfId="5587" hidden="1"/>
    <cellStyle name="Comma [0] 573" xfId="34975" hidden="1"/>
    <cellStyle name="Comma [0] 5730" xfId="15890" hidden="1"/>
    <cellStyle name="Comma [0] 5730" xfId="45278" hidden="1"/>
    <cellStyle name="Comma [0] 5731" xfId="15856" hidden="1"/>
    <cellStyle name="Comma [0] 5731" xfId="45244" hidden="1"/>
    <cellStyle name="Comma [0] 5732" xfId="15828" hidden="1"/>
    <cellStyle name="Comma [0] 5732" xfId="45216" hidden="1"/>
    <cellStyle name="Comma [0] 5733" xfId="15895" hidden="1"/>
    <cellStyle name="Comma [0] 5733" xfId="45283" hidden="1"/>
    <cellStyle name="Comma [0] 5734" xfId="15852" hidden="1"/>
    <cellStyle name="Comma [0] 5734" xfId="45240" hidden="1"/>
    <cellStyle name="Comma [0] 5735" xfId="15886" hidden="1"/>
    <cellStyle name="Comma [0] 5735" xfId="45274" hidden="1"/>
    <cellStyle name="Comma [0] 5736" xfId="15899" hidden="1"/>
    <cellStyle name="Comma [0] 5736" xfId="45287" hidden="1"/>
    <cellStyle name="Comma [0] 5737" xfId="15901" hidden="1"/>
    <cellStyle name="Comma [0] 5737" xfId="45289" hidden="1"/>
    <cellStyle name="Comma [0] 5738" xfId="15769" hidden="1"/>
    <cellStyle name="Comma [0] 5738" xfId="45157" hidden="1"/>
    <cellStyle name="Comma [0] 5739" xfId="15889" hidden="1"/>
    <cellStyle name="Comma [0] 5739" xfId="45277" hidden="1"/>
    <cellStyle name="Comma [0] 574" xfId="5547" hidden="1"/>
    <cellStyle name="Comma [0] 574" xfId="34935" hidden="1"/>
    <cellStyle name="Comma [0] 5740" xfId="15829" hidden="1"/>
    <cellStyle name="Comma [0] 5740" xfId="45217" hidden="1"/>
    <cellStyle name="Comma [0] 5741" xfId="15863" hidden="1"/>
    <cellStyle name="Comma [0] 5741" xfId="45251" hidden="1"/>
    <cellStyle name="Comma [0] 5742" xfId="15876" hidden="1"/>
    <cellStyle name="Comma [0] 5742" xfId="45264" hidden="1"/>
    <cellStyle name="Comma [0] 5743" xfId="15904" hidden="1"/>
    <cellStyle name="Comma [0] 5743" xfId="45292" hidden="1"/>
    <cellStyle name="Comma [0] 5744" xfId="15867" hidden="1"/>
    <cellStyle name="Comma [0] 5744" xfId="45255" hidden="1"/>
    <cellStyle name="Comma [0] 5745" xfId="15827" hidden="1"/>
    <cellStyle name="Comma [0] 5745" xfId="45215" hidden="1"/>
    <cellStyle name="Comma [0] 5746" xfId="15906" hidden="1"/>
    <cellStyle name="Comma [0] 5746" xfId="45294" hidden="1"/>
    <cellStyle name="Comma [0] 5747" xfId="15908" hidden="1"/>
    <cellStyle name="Comma [0] 5747" xfId="45296" hidden="1"/>
    <cellStyle name="Comma [0] 5748" xfId="13526" hidden="1"/>
    <cellStyle name="Comma [0] 5748" xfId="42914" hidden="1"/>
    <cellStyle name="Comma [0] 5749" xfId="13542" hidden="1"/>
    <cellStyle name="Comma [0] 5749" xfId="42930" hidden="1"/>
    <cellStyle name="Comma [0] 575" xfId="5678" hidden="1"/>
    <cellStyle name="Comma [0] 575" xfId="35066" hidden="1"/>
    <cellStyle name="Comma [0] 5750" xfId="13546" hidden="1"/>
    <cellStyle name="Comma [0] 5750" xfId="42934" hidden="1"/>
    <cellStyle name="Comma [0] 5751" xfId="15913" hidden="1"/>
    <cellStyle name="Comma [0] 5751" xfId="45301" hidden="1"/>
    <cellStyle name="Comma [0] 5752" xfId="15915" hidden="1"/>
    <cellStyle name="Comma [0] 5752" xfId="45303" hidden="1"/>
    <cellStyle name="Comma [0] 5753" xfId="13541" hidden="1"/>
    <cellStyle name="Comma [0] 5753" xfId="42929" hidden="1"/>
    <cellStyle name="Comma [0] 5754" xfId="15911" hidden="1"/>
    <cellStyle name="Comma [0] 5754" xfId="45299" hidden="1"/>
    <cellStyle name="Comma [0] 5755" xfId="15917" hidden="1"/>
    <cellStyle name="Comma [0] 5755" xfId="45305" hidden="1"/>
    <cellStyle name="Comma [0] 5756" xfId="15919" hidden="1"/>
    <cellStyle name="Comma [0] 5756" xfId="45307" hidden="1"/>
    <cellStyle name="Comma [0] 5757" xfId="13534" hidden="1"/>
    <cellStyle name="Comma [0] 5757" xfId="42922" hidden="1"/>
    <cellStyle name="Comma [0] 5758" xfId="14956" hidden="1"/>
    <cellStyle name="Comma [0] 5758" xfId="44344" hidden="1"/>
    <cellStyle name="Comma [0] 5759" xfId="15930" hidden="1"/>
    <cellStyle name="Comma [0] 5759" xfId="45318" hidden="1"/>
    <cellStyle name="Comma [0] 576" xfId="5680" hidden="1"/>
    <cellStyle name="Comma [0] 576" xfId="35068" hidden="1"/>
    <cellStyle name="Comma [0] 5760" xfId="15939" hidden="1"/>
    <cellStyle name="Comma [0] 5760" xfId="45327" hidden="1"/>
    <cellStyle name="Comma [0] 5761" xfId="15950" hidden="1"/>
    <cellStyle name="Comma [0] 5761" xfId="45338" hidden="1"/>
    <cellStyle name="Comma [0] 5762" xfId="15956" hidden="1"/>
    <cellStyle name="Comma [0] 5762" xfId="45344" hidden="1"/>
    <cellStyle name="Comma [0] 5763" xfId="15938" hidden="1"/>
    <cellStyle name="Comma [0] 5763" xfId="45326" hidden="1"/>
    <cellStyle name="Comma [0] 5764" xfId="15948" hidden="1"/>
    <cellStyle name="Comma [0] 5764" xfId="45336" hidden="1"/>
    <cellStyle name="Comma [0] 5765" xfId="15968" hidden="1"/>
    <cellStyle name="Comma [0] 5765" xfId="45356" hidden="1"/>
    <cellStyle name="Comma [0] 5766" xfId="15970" hidden="1"/>
    <cellStyle name="Comma [0] 5766" xfId="45358" hidden="1"/>
    <cellStyle name="Comma [0] 5767" xfId="15921" hidden="1"/>
    <cellStyle name="Comma [0] 5767" xfId="45309" hidden="1"/>
    <cellStyle name="Comma [0] 5768" xfId="13577" hidden="1"/>
    <cellStyle name="Comma [0] 5768" xfId="42965" hidden="1"/>
    <cellStyle name="Comma [0] 5769" xfId="15924" hidden="1"/>
    <cellStyle name="Comma [0] 5769" xfId="45312" hidden="1"/>
    <cellStyle name="Comma [0] 577" xfId="5639" hidden="1"/>
    <cellStyle name="Comma [0] 577" xfId="35027" hidden="1"/>
    <cellStyle name="Comma [0] 5770" xfId="13531" hidden="1"/>
    <cellStyle name="Comma [0] 5770" xfId="42919" hidden="1"/>
    <cellStyle name="Comma [0] 5771" xfId="13533" hidden="1"/>
    <cellStyle name="Comma [0] 5771" xfId="42921" hidden="1"/>
    <cellStyle name="Comma [0] 5772" xfId="15975" hidden="1"/>
    <cellStyle name="Comma [0] 5772" xfId="45363" hidden="1"/>
    <cellStyle name="Comma [0] 5773" xfId="14957" hidden="1"/>
    <cellStyle name="Comma [0] 5773" xfId="44345" hidden="1"/>
    <cellStyle name="Comma [0] 5774" xfId="13791" hidden="1"/>
    <cellStyle name="Comma [0] 5774" xfId="43179" hidden="1"/>
    <cellStyle name="Comma [0] 5775" xfId="15987" hidden="1"/>
    <cellStyle name="Comma [0] 5775" xfId="45375" hidden="1"/>
    <cellStyle name="Comma [0] 5776" xfId="15989" hidden="1"/>
    <cellStyle name="Comma [0] 5776" xfId="45377" hidden="1"/>
    <cellStyle name="Comma [0] 5777" xfId="15978" hidden="1"/>
    <cellStyle name="Comma [0] 5777" xfId="45366" hidden="1"/>
    <cellStyle name="Comma [0] 5778" xfId="15986" hidden="1"/>
    <cellStyle name="Comma [0] 5778" xfId="45374" hidden="1"/>
    <cellStyle name="Comma [0] 5779" xfId="13530" hidden="1"/>
    <cellStyle name="Comma [0] 5779" xfId="42918" hidden="1"/>
    <cellStyle name="Comma [0] 578" xfId="5645" hidden="1"/>
    <cellStyle name="Comma [0] 578" xfId="35033" hidden="1"/>
    <cellStyle name="Comma [0] 5780" xfId="15972" hidden="1"/>
    <cellStyle name="Comma [0] 5780" xfId="45360" hidden="1"/>
    <cellStyle name="Comma [0] 5781" xfId="16005" hidden="1"/>
    <cellStyle name="Comma [0] 5781" xfId="45393" hidden="1"/>
    <cellStyle name="Comma [0] 5782" xfId="16013" hidden="1"/>
    <cellStyle name="Comma [0] 5782" xfId="45401" hidden="1"/>
    <cellStyle name="Comma [0] 5783" xfId="15922" hidden="1"/>
    <cellStyle name="Comma [0] 5783" xfId="45310" hidden="1"/>
    <cellStyle name="Comma [0] 5784" xfId="16001" hidden="1"/>
    <cellStyle name="Comma [0] 5784" xfId="45389" hidden="1"/>
    <cellStyle name="Comma [0] 5785" xfId="16022" hidden="1"/>
    <cellStyle name="Comma [0] 5785" xfId="45410" hidden="1"/>
    <cellStyle name="Comma [0] 5786" xfId="16024" hidden="1"/>
    <cellStyle name="Comma [0] 5786" xfId="45412" hidden="1"/>
    <cellStyle name="Comma [0] 5787" xfId="15983" hidden="1"/>
    <cellStyle name="Comma [0] 5787" xfId="45371" hidden="1"/>
    <cellStyle name="Comma [0] 5788" xfId="15928" hidden="1"/>
    <cellStyle name="Comma [0] 5788" xfId="45316" hidden="1"/>
    <cellStyle name="Comma [0] 5789" xfId="15981" hidden="1"/>
    <cellStyle name="Comma [0] 5789" xfId="45369" hidden="1"/>
    <cellStyle name="Comma [0] 579" xfId="5546" hidden="1"/>
    <cellStyle name="Comma [0] 579" xfId="34934" hidden="1"/>
    <cellStyle name="Comma [0] 5790" xfId="15965" hidden="1"/>
    <cellStyle name="Comma [0] 5790" xfId="45353" hidden="1"/>
    <cellStyle name="Comma [0] 5791" xfId="15961" hidden="1"/>
    <cellStyle name="Comma [0] 5791" xfId="45349" hidden="1"/>
    <cellStyle name="Comma [0] 5792" xfId="16032" hidden="1"/>
    <cellStyle name="Comma [0] 5792" xfId="45420" hidden="1"/>
    <cellStyle name="Comma [0] 5793" xfId="13538" hidden="1"/>
    <cellStyle name="Comma [0] 5793" xfId="42926" hidden="1"/>
    <cellStyle name="Comma [0] 5794" xfId="13544" hidden="1"/>
    <cellStyle name="Comma [0] 5794" xfId="42932" hidden="1"/>
    <cellStyle name="Comma [0] 5795" xfId="16040" hidden="1"/>
    <cellStyle name="Comma [0] 5795" xfId="45428" hidden="1"/>
    <cellStyle name="Comma [0] 5796" xfId="16042" hidden="1"/>
    <cellStyle name="Comma [0] 5796" xfId="45430" hidden="1"/>
    <cellStyle name="Comma [0] 5797" xfId="15991" hidden="1"/>
    <cellStyle name="Comma [0] 5797" xfId="45379" hidden="1"/>
    <cellStyle name="Comma [0] 5798" xfId="15967" hidden="1"/>
    <cellStyle name="Comma [0] 5798" xfId="45355" hidden="1"/>
    <cellStyle name="Comma [0] 5799" xfId="16002" hidden="1"/>
    <cellStyle name="Comma [0] 5799" xfId="45390" hidden="1"/>
    <cellStyle name="Comma [0] 58" xfId="4406" hidden="1"/>
    <cellStyle name="Comma [0] 58" xfId="33795" hidden="1"/>
    <cellStyle name="Comma [0] 580" xfId="5627" hidden="1"/>
    <cellStyle name="Comma [0] 580" xfId="35015" hidden="1"/>
    <cellStyle name="Comma [0] 5800" xfId="15934" hidden="1"/>
    <cellStyle name="Comma [0] 5800" xfId="45322" hidden="1"/>
    <cellStyle name="Comma [0] 5801" xfId="16004" hidden="1"/>
    <cellStyle name="Comma [0] 5801" xfId="45392" hidden="1"/>
    <cellStyle name="Comma [0] 5802" xfId="16049" hidden="1"/>
    <cellStyle name="Comma [0] 5802" xfId="45437" hidden="1"/>
    <cellStyle name="Comma [0] 5803" xfId="15992" hidden="1"/>
    <cellStyle name="Comma [0] 5803" xfId="45380" hidden="1"/>
    <cellStyle name="Comma [0] 5804" xfId="15949" hidden="1"/>
    <cellStyle name="Comma [0] 5804" xfId="45337" hidden="1"/>
    <cellStyle name="Comma [0] 5805" xfId="16055" hidden="1"/>
    <cellStyle name="Comma [0] 5805" xfId="45443" hidden="1"/>
    <cellStyle name="Comma [0] 5806" xfId="16057" hidden="1"/>
    <cellStyle name="Comma [0] 5806" xfId="45445" hidden="1"/>
    <cellStyle name="Comma [0] 5807" xfId="16010" hidden="1"/>
    <cellStyle name="Comma [0] 5807" xfId="45398" hidden="1"/>
    <cellStyle name="Comma [0] 5808" xfId="16016" hidden="1"/>
    <cellStyle name="Comma [0] 5808" xfId="45404" hidden="1"/>
    <cellStyle name="Comma [0] 5809" xfId="13536" hidden="1"/>
    <cellStyle name="Comma [0] 5809" xfId="42924" hidden="1"/>
    <cellStyle name="Comma [0] 581" xfId="5606" hidden="1"/>
    <cellStyle name="Comma [0] 581" xfId="34994" hidden="1"/>
    <cellStyle name="Comma [0] 5810" xfId="15966" hidden="1"/>
    <cellStyle name="Comma [0] 5810" xfId="45354" hidden="1"/>
    <cellStyle name="Comma [0] 5811" xfId="15974" hidden="1"/>
    <cellStyle name="Comma [0] 5811" xfId="45362" hidden="1"/>
    <cellStyle name="Comma [0] 5812" xfId="16063" hidden="1"/>
    <cellStyle name="Comma [0] 5812" xfId="45451" hidden="1"/>
    <cellStyle name="Comma [0] 5813" xfId="15977" hidden="1"/>
    <cellStyle name="Comma [0] 5813" xfId="45365" hidden="1"/>
    <cellStyle name="Comma [0] 5814" xfId="15937" hidden="1"/>
    <cellStyle name="Comma [0] 5814" xfId="45325" hidden="1"/>
    <cellStyle name="Comma [0] 5815" xfId="16068" hidden="1"/>
    <cellStyle name="Comma [0] 5815" xfId="45456" hidden="1"/>
    <cellStyle name="Comma [0] 5816" xfId="16070" hidden="1"/>
    <cellStyle name="Comma [0] 5816" xfId="45458" hidden="1"/>
    <cellStyle name="Comma [0] 5817" xfId="16029" hidden="1"/>
    <cellStyle name="Comma [0] 5817" xfId="45417" hidden="1"/>
    <cellStyle name="Comma [0] 5818" xfId="16035" hidden="1"/>
    <cellStyle name="Comma [0] 5818" xfId="45423" hidden="1"/>
    <cellStyle name="Comma [0] 5819" xfId="15936" hidden="1"/>
    <cellStyle name="Comma [0] 5819" xfId="45324" hidden="1"/>
    <cellStyle name="Comma [0] 582" xfId="5684" hidden="1"/>
    <cellStyle name="Comma [0] 582" xfId="35072" hidden="1"/>
    <cellStyle name="Comma [0] 5820" xfId="16017" hidden="1"/>
    <cellStyle name="Comma [0] 5820" xfId="45405" hidden="1"/>
    <cellStyle name="Comma [0] 5821" xfId="15996" hidden="1"/>
    <cellStyle name="Comma [0] 5821" xfId="45384" hidden="1"/>
    <cellStyle name="Comma [0] 5822" xfId="16074" hidden="1"/>
    <cellStyle name="Comma [0] 5822" xfId="45462" hidden="1"/>
    <cellStyle name="Comma [0] 5823" xfId="16015" hidden="1"/>
    <cellStyle name="Comma [0] 5823" xfId="45403" hidden="1"/>
    <cellStyle name="Comma [0] 5824" xfId="15953" hidden="1"/>
    <cellStyle name="Comma [0] 5824" xfId="45341" hidden="1"/>
    <cellStyle name="Comma [0] 5825" xfId="16081" hidden="1"/>
    <cellStyle name="Comma [0] 5825" xfId="45469" hidden="1"/>
    <cellStyle name="Comma [0] 5826" xfId="16083" hidden="1"/>
    <cellStyle name="Comma [0] 5826" xfId="45471" hidden="1"/>
    <cellStyle name="Comma [0] 5827" xfId="16047" hidden="1"/>
    <cellStyle name="Comma [0] 5827" xfId="45435" hidden="1"/>
    <cellStyle name="Comma [0] 5828" xfId="16052" hidden="1"/>
    <cellStyle name="Comma [0] 5828" xfId="45440" hidden="1"/>
    <cellStyle name="Comma [0] 5829" xfId="13528" hidden="1"/>
    <cellStyle name="Comma [0] 5829" xfId="42916" hidden="1"/>
    <cellStyle name="Comma [0] 583" xfId="5625" hidden="1"/>
    <cellStyle name="Comma [0] 583" xfId="35013" hidden="1"/>
    <cellStyle name="Comma [0] 5830" xfId="16036" hidden="1"/>
    <cellStyle name="Comma [0] 5830" xfId="45424" hidden="1"/>
    <cellStyle name="Comma [0] 5831" xfId="15941" hidden="1"/>
    <cellStyle name="Comma [0] 5831" xfId="45329" hidden="1"/>
    <cellStyle name="Comma [0] 5832" xfId="16087" hidden="1"/>
    <cellStyle name="Comma [0] 5832" xfId="45475" hidden="1"/>
    <cellStyle name="Comma [0] 5833" xfId="16034" hidden="1"/>
    <cellStyle name="Comma [0] 5833" xfId="45422" hidden="1"/>
    <cellStyle name="Comma [0] 5834" xfId="15973" hidden="1"/>
    <cellStyle name="Comma [0] 5834" xfId="45361" hidden="1"/>
    <cellStyle name="Comma [0] 5835" xfId="16091" hidden="1"/>
    <cellStyle name="Comma [0] 5835" xfId="45479" hidden="1"/>
    <cellStyle name="Comma [0] 5836" xfId="16093" hidden="1"/>
    <cellStyle name="Comma [0] 5836" xfId="45481" hidden="1"/>
    <cellStyle name="Comma [0] 5837" xfId="16061" hidden="1"/>
    <cellStyle name="Comma [0] 5837" xfId="45449" hidden="1"/>
    <cellStyle name="Comma [0] 5838" xfId="16065" hidden="1"/>
    <cellStyle name="Comma [0] 5838" xfId="45453" hidden="1"/>
    <cellStyle name="Comma [0] 5839" xfId="15955" hidden="1"/>
    <cellStyle name="Comma [0] 5839" xfId="45343" hidden="1"/>
    <cellStyle name="Comma [0] 584" xfId="5563" hidden="1"/>
    <cellStyle name="Comma [0] 584" xfId="34951" hidden="1"/>
    <cellStyle name="Comma [0] 5840" xfId="16053" hidden="1"/>
    <cellStyle name="Comma [0] 5840" xfId="45441" hidden="1"/>
    <cellStyle name="Comma [0] 5841" xfId="15945" hidden="1"/>
    <cellStyle name="Comma [0] 5841" xfId="45333" hidden="1"/>
    <cellStyle name="Comma [0] 5842" xfId="16097" hidden="1"/>
    <cellStyle name="Comma [0] 5842" xfId="45485" hidden="1"/>
    <cellStyle name="Comma [0] 5843" xfId="16051" hidden="1"/>
    <cellStyle name="Comma [0] 5843" xfId="45439" hidden="1"/>
    <cellStyle name="Comma [0] 5844" xfId="16020" hidden="1"/>
    <cellStyle name="Comma [0] 5844" xfId="45408" hidden="1"/>
    <cellStyle name="Comma [0] 5845" xfId="16101" hidden="1"/>
    <cellStyle name="Comma [0] 5845" xfId="45489" hidden="1"/>
    <cellStyle name="Comma [0] 5846" xfId="16103" hidden="1"/>
    <cellStyle name="Comma [0] 5846" xfId="45491" hidden="1"/>
    <cellStyle name="Comma [0] 5847" xfId="16089" hidden="1"/>
    <cellStyle name="Comma [0] 5847" xfId="45477" hidden="1"/>
    <cellStyle name="Comma [0] 5848" xfId="16076" hidden="1"/>
    <cellStyle name="Comma [0] 5848" xfId="45464" hidden="1"/>
    <cellStyle name="Comma [0] 5849" xfId="16100" hidden="1"/>
    <cellStyle name="Comma [0] 5849" xfId="45488" hidden="1"/>
    <cellStyle name="Comma [0] 585" xfId="5691" hidden="1"/>
    <cellStyle name="Comma [0] 585" xfId="35079" hidden="1"/>
    <cellStyle name="Comma [0] 5850" xfId="16066" hidden="1"/>
    <cellStyle name="Comma [0] 5850" xfId="45454" hidden="1"/>
    <cellStyle name="Comma [0] 5851" xfId="16038" hidden="1"/>
    <cellStyle name="Comma [0] 5851" xfId="45426" hidden="1"/>
    <cellStyle name="Comma [0] 5852" xfId="16105" hidden="1"/>
    <cellStyle name="Comma [0] 5852" xfId="45493" hidden="1"/>
    <cellStyle name="Comma [0] 5853" xfId="16062" hidden="1"/>
    <cellStyle name="Comma [0] 5853" xfId="45450" hidden="1"/>
    <cellStyle name="Comma [0] 5854" xfId="16096" hidden="1"/>
    <cellStyle name="Comma [0] 5854" xfId="45484" hidden="1"/>
    <cellStyle name="Comma [0] 5855" xfId="16109" hidden="1"/>
    <cellStyle name="Comma [0] 5855" xfId="45497" hidden="1"/>
    <cellStyle name="Comma [0] 5856" xfId="16111" hidden="1"/>
    <cellStyle name="Comma [0] 5856" xfId="45499" hidden="1"/>
    <cellStyle name="Comma [0] 5857" xfId="15979" hidden="1"/>
    <cellStyle name="Comma [0] 5857" xfId="45367" hidden="1"/>
    <cellStyle name="Comma [0] 5858" xfId="16099" hidden="1"/>
    <cellStyle name="Comma [0] 5858" xfId="45487" hidden="1"/>
    <cellStyle name="Comma [0] 5859" xfId="16039" hidden="1"/>
    <cellStyle name="Comma [0] 5859" xfId="45427" hidden="1"/>
    <cellStyle name="Comma [0] 586" xfId="5693" hidden="1"/>
    <cellStyle name="Comma [0] 586" xfId="35081" hidden="1"/>
    <cellStyle name="Comma [0] 5860" xfId="16073" hidden="1"/>
    <cellStyle name="Comma [0] 5860" xfId="45461" hidden="1"/>
    <cellStyle name="Comma [0] 5861" xfId="16086" hidden="1"/>
    <cellStyle name="Comma [0] 5861" xfId="45474" hidden="1"/>
    <cellStyle name="Comma [0] 5862" xfId="16114" hidden="1"/>
    <cellStyle name="Comma [0] 5862" xfId="45502" hidden="1"/>
    <cellStyle name="Comma [0] 5863" xfId="16077" hidden="1"/>
    <cellStyle name="Comma [0] 5863" xfId="45465" hidden="1"/>
    <cellStyle name="Comma [0] 5864" xfId="16037" hidden="1"/>
    <cellStyle name="Comma [0] 5864" xfId="45425" hidden="1"/>
    <cellStyle name="Comma [0] 5865" xfId="16116" hidden="1"/>
    <cellStyle name="Comma [0] 5865" xfId="45504" hidden="1"/>
    <cellStyle name="Comma [0] 5866" xfId="16118" hidden="1"/>
    <cellStyle name="Comma [0] 5866" xfId="45506" hidden="1"/>
    <cellStyle name="Comma [0] 5867" xfId="16175" hidden="1"/>
    <cellStyle name="Comma [0] 5867" xfId="45563" hidden="1"/>
    <cellStyle name="Comma [0] 5868" xfId="16194" hidden="1"/>
    <cellStyle name="Comma [0] 5868" xfId="45582" hidden="1"/>
    <cellStyle name="Comma [0] 5869" xfId="16201" hidden="1"/>
    <cellStyle name="Comma [0] 5869" xfId="45589" hidden="1"/>
    <cellStyle name="Comma [0] 587" xfId="5657" hidden="1"/>
    <cellStyle name="Comma [0] 587" xfId="35045" hidden="1"/>
    <cellStyle name="Comma [0] 5870" xfId="16208" hidden="1"/>
    <cellStyle name="Comma [0] 5870" xfId="45596" hidden="1"/>
    <cellStyle name="Comma [0] 5871" xfId="16213" hidden="1"/>
    <cellStyle name="Comma [0] 5871" xfId="45601" hidden="1"/>
    <cellStyle name="Comma [0] 5872" xfId="16200" hidden="1"/>
    <cellStyle name="Comma [0] 5872" xfId="45588" hidden="1"/>
    <cellStyle name="Comma [0] 5873" xfId="16205" hidden="1"/>
    <cellStyle name="Comma [0] 5873" xfId="45593" hidden="1"/>
    <cellStyle name="Comma [0] 5874" xfId="16217" hidden="1"/>
    <cellStyle name="Comma [0] 5874" xfId="45605" hidden="1"/>
    <cellStyle name="Comma [0] 5875" xfId="16219" hidden="1"/>
    <cellStyle name="Comma [0] 5875" xfId="45607" hidden="1"/>
    <cellStyle name="Comma [0] 5876" xfId="16190" hidden="1"/>
    <cellStyle name="Comma [0] 5876" xfId="45578" hidden="1"/>
    <cellStyle name="Comma [0] 5877" xfId="16179" hidden="1"/>
    <cellStyle name="Comma [0] 5877" xfId="45567" hidden="1"/>
    <cellStyle name="Comma [0] 5878" xfId="16230" hidden="1"/>
    <cellStyle name="Comma [0] 5878" xfId="45618" hidden="1"/>
    <cellStyle name="Comma [0] 5879" xfId="16239" hidden="1"/>
    <cellStyle name="Comma [0] 5879" xfId="45627" hidden="1"/>
    <cellStyle name="Comma [0] 588" xfId="5662" hidden="1"/>
    <cellStyle name="Comma [0] 588" xfId="35050" hidden="1"/>
    <cellStyle name="Comma [0] 5880" xfId="16250" hidden="1"/>
    <cellStyle name="Comma [0] 5880" xfId="45638" hidden="1"/>
    <cellStyle name="Comma [0] 5881" xfId="16256" hidden="1"/>
    <cellStyle name="Comma [0] 5881" xfId="45644" hidden="1"/>
    <cellStyle name="Comma [0] 5882" xfId="16238" hidden="1"/>
    <cellStyle name="Comma [0] 5882" xfId="45626" hidden="1"/>
    <cellStyle name="Comma [0] 5883" xfId="16248" hidden="1"/>
    <cellStyle name="Comma [0] 5883" xfId="45636" hidden="1"/>
    <cellStyle name="Comma [0] 5884" xfId="16268" hidden="1"/>
    <cellStyle name="Comma [0] 5884" xfId="45656" hidden="1"/>
    <cellStyle name="Comma [0] 5885" xfId="16270" hidden="1"/>
    <cellStyle name="Comma [0] 5885" xfId="45658" hidden="1"/>
    <cellStyle name="Comma [0] 5886" xfId="16221" hidden="1"/>
    <cellStyle name="Comma [0] 5886" xfId="45609" hidden="1"/>
    <cellStyle name="Comma [0] 5887" xfId="16182" hidden="1"/>
    <cellStyle name="Comma [0] 5887" xfId="45570" hidden="1"/>
    <cellStyle name="Comma [0] 5888" xfId="16224" hidden="1"/>
    <cellStyle name="Comma [0] 5888" xfId="45612" hidden="1"/>
    <cellStyle name="Comma [0] 5889" xfId="16187" hidden="1"/>
    <cellStyle name="Comma [0] 5889" xfId="45575" hidden="1"/>
    <cellStyle name="Comma [0] 589" xfId="5491" hidden="1"/>
    <cellStyle name="Comma [0] 589" xfId="34879" hidden="1"/>
    <cellStyle name="Comma [0] 5890" xfId="16189" hidden="1"/>
    <cellStyle name="Comma [0] 5890" xfId="45577" hidden="1"/>
    <cellStyle name="Comma [0] 5891" xfId="16275" hidden="1"/>
    <cellStyle name="Comma [0] 5891" xfId="45663" hidden="1"/>
    <cellStyle name="Comma [0] 5892" xfId="16178" hidden="1"/>
    <cellStyle name="Comma [0] 5892" xfId="45566" hidden="1"/>
    <cellStyle name="Comma [0] 5893" xfId="16186" hidden="1"/>
    <cellStyle name="Comma [0] 5893" xfId="45574" hidden="1"/>
    <cellStyle name="Comma [0] 5894" xfId="16287" hidden="1"/>
    <cellStyle name="Comma [0] 5894" xfId="45675" hidden="1"/>
    <cellStyle name="Comma [0] 5895" xfId="16289" hidden="1"/>
    <cellStyle name="Comma [0] 5895" xfId="45677" hidden="1"/>
    <cellStyle name="Comma [0] 5896" xfId="16278" hidden="1"/>
    <cellStyle name="Comma [0] 5896" xfId="45666" hidden="1"/>
    <cellStyle name="Comma [0] 5897" xfId="16286" hidden="1"/>
    <cellStyle name="Comma [0] 5897" xfId="45674" hidden="1"/>
    <cellStyle name="Comma [0] 5898" xfId="16184" hidden="1"/>
    <cellStyle name="Comma [0] 5898" xfId="45572" hidden="1"/>
    <cellStyle name="Comma [0] 5899" xfId="16272" hidden="1"/>
    <cellStyle name="Comma [0] 5899" xfId="45660" hidden="1"/>
    <cellStyle name="Comma [0] 59" xfId="4653" hidden="1"/>
    <cellStyle name="Comma [0] 59" xfId="34041" hidden="1"/>
    <cellStyle name="Comma [0] 590" xfId="5646" hidden="1"/>
    <cellStyle name="Comma [0] 590" xfId="35034" hidden="1"/>
    <cellStyle name="Comma [0] 5900" xfId="16305" hidden="1"/>
    <cellStyle name="Comma [0] 5900" xfId="45693" hidden="1"/>
    <cellStyle name="Comma [0] 5901" xfId="16313" hidden="1"/>
    <cellStyle name="Comma [0] 5901" xfId="45701" hidden="1"/>
    <cellStyle name="Comma [0] 5902" xfId="16222" hidden="1"/>
    <cellStyle name="Comma [0] 5902" xfId="45610" hidden="1"/>
    <cellStyle name="Comma [0] 5903" xfId="16301" hidden="1"/>
    <cellStyle name="Comma [0] 5903" xfId="45689" hidden="1"/>
    <cellStyle name="Comma [0] 5904" xfId="16322" hidden="1"/>
    <cellStyle name="Comma [0] 5904" xfId="45710" hidden="1"/>
    <cellStyle name="Comma [0] 5905" xfId="16324" hidden="1"/>
    <cellStyle name="Comma [0] 5905" xfId="45712" hidden="1"/>
    <cellStyle name="Comma [0] 5906" xfId="16283" hidden="1"/>
    <cellStyle name="Comma [0] 5906" xfId="45671" hidden="1"/>
    <cellStyle name="Comma [0] 5907" xfId="16228" hidden="1"/>
    <cellStyle name="Comma [0] 5907" xfId="45616" hidden="1"/>
    <cellStyle name="Comma [0] 5908" xfId="16281" hidden="1"/>
    <cellStyle name="Comma [0] 5908" xfId="45669" hidden="1"/>
    <cellStyle name="Comma [0] 5909" xfId="16265" hidden="1"/>
    <cellStyle name="Comma [0] 5909" xfId="45653" hidden="1"/>
    <cellStyle name="Comma [0] 591" xfId="5551" hidden="1"/>
    <cellStyle name="Comma [0] 591" xfId="34939" hidden="1"/>
    <cellStyle name="Comma [0] 5910" xfId="16261" hidden="1"/>
    <cellStyle name="Comma [0] 5910" xfId="45649" hidden="1"/>
    <cellStyle name="Comma [0] 5911" xfId="16332" hidden="1"/>
    <cellStyle name="Comma [0] 5911" xfId="45720" hidden="1"/>
    <cellStyle name="Comma [0] 5912" xfId="16198" hidden="1"/>
    <cellStyle name="Comma [0] 5912" xfId="45586" hidden="1"/>
    <cellStyle name="Comma [0] 5913" xfId="16191" hidden="1"/>
    <cellStyle name="Comma [0] 5913" xfId="45579" hidden="1"/>
    <cellStyle name="Comma [0] 5914" xfId="16340" hidden="1"/>
    <cellStyle name="Comma [0] 5914" xfId="45728" hidden="1"/>
    <cellStyle name="Comma [0] 5915" xfId="16342" hidden="1"/>
    <cellStyle name="Comma [0] 5915" xfId="45730" hidden="1"/>
    <cellStyle name="Comma [0] 5916" xfId="16291" hidden="1"/>
    <cellStyle name="Comma [0] 5916" xfId="45679" hidden="1"/>
    <cellStyle name="Comma [0] 5917" xfId="16267" hidden="1"/>
    <cellStyle name="Comma [0] 5917" xfId="45655" hidden="1"/>
    <cellStyle name="Comma [0] 5918" xfId="16302" hidden="1"/>
    <cellStyle name="Comma [0] 5918" xfId="45690" hidden="1"/>
    <cellStyle name="Comma [0] 5919" xfId="16234" hidden="1"/>
    <cellStyle name="Comma [0] 5919" xfId="45622" hidden="1"/>
    <cellStyle name="Comma [0] 592" xfId="5697" hidden="1"/>
    <cellStyle name="Comma [0] 592" xfId="35085" hidden="1"/>
    <cellStyle name="Comma [0] 5920" xfId="16304" hidden="1"/>
    <cellStyle name="Comma [0] 5920" xfId="45692" hidden="1"/>
    <cellStyle name="Comma [0] 5921" xfId="16349" hidden="1"/>
    <cellStyle name="Comma [0] 5921" xfId="45737" hidden="1"/>
    <cellStyle name="Comma [0] 5922" xfId="16292" hidden="1"/>
    <cellStyle name="Comma [0] 5922" xfId="45680" hidden="1"/>
    <cellStyle name="Comma [0] 5923" xfId="16249" hidden="1"/>
    <cellStyle name="Comma [0] 5923" xfId="45637" hidden="1"/>
    <cellStyle name="Comma [0] 5924" xfId="16355" hidden="1"/>
    <cellStyle name="Comma [0] 5924" xfId="45743" hidden="1"/>
    <cellStyle name="Comma [0] 5925" xfId="16357" hidden="1"/>
    <cellStyle name="Comma [0] 5925" xfId="45745" hidden="1"/>
    <cellStyle name="Comma [0] 5926" xfId="16310" hidden="1"/>
    <cellStyle name="Comma [0] 5926" xfId="45698" hidden="1"/>
    <cellStyle name="Comma [0] 5927" xfId="16316" hidden="1"/>
    <cellStyle name="Comma [0] 5927" xfId="45704" hidden="1"/>
    <cellStyle name="Comma [0] 5928" xfId="16197" hidden="1"/>
    <cellStyle name="Comma [0] 5928" xfId="45585" hidden="1"/>
    <cellStyle name="Comma [0] 5929" xfId="16266" hidden="1"/>
    <cellStyle name="Comma [0] 5929" xfId="45654" hidden="1"/>
    <cellStyle name="Comma [0] 593" xfId="5644" hidden="1"/>
    <cellStyle name="Comma [0] 593" xfId="35032" hidden="1"/>
    <cellStyle name="Comma [0] 5930" xfId="16274" hidden="1"/>
    <cellStyle name="Comma [0] 5930" xfId="45662" hidden="1"/>
    <cellStyle name="Comma [0] 5931" xfId="16363" hidden="1"/>
    <cellStyle name="Comma [0] 5931" xfId="45751" hidden="1"/>
    <cellStyle name="Comma [0] 5932" xfId="16277" hidden="1"/>
    <cellStyle name="Comma [0] 5932" xfId="45665" hidden="1"/>
    <cellStyle name="Comma [0] 5933" xfId="16237" hidden="1"/>
    <cellStyle name="Comma [0] 5933" xfId="45625" hidden="1"/>
    <cellStyle name="Comma [0] 5934" xfId="16368" hidden="1"/>
    <cellStyle name="Comma [0] 5934" xfId="45756" hidden="1"/>
    <cellStyle name="Comma [0] 5935" xfId="16370" hidden="1"/>
    <cellStyle name="Comma [0] 5935" xfId="45758" hidden="1"/>
    <cellStyle name="Comma [0] 5936" xfId="16329" hidden="1"/>
    <cellStyle name="Comma [0] 5936" xfId="45717" hidden="1"/>
    <cellStyle name="Comma [0] 5937" xfId="16335" hidden="1"/>
    <cellStyle name="Comma [0] 5937" xfId="45723" hidden="1"/>
    <cellStyle name="Comma [0] 5938" xfId="16236" hidden="1"/>
    <cellStyle name="Comma [0] 5938" xfId="45624" hidden="1"/>
    <cellStyle name="Comma [0] 5939" xfId="16317" hidden="1"/>
    <cellStyle name="Comma [0] 5939" xfId="45705" hidden="1"/>
    <cellStyle name="Comma [0] 594" xfId="5583" hidden="1"/>
    <cellStyle name="Comma [0] 594" xfId="34971" hidden="1"/>
    <cellStyle name="Comma [0] 5940" xfId="16296" hidden="1"/>
    <cellStyle name="Comma [0] 5940" xfId="45684" hidden="1"/>
    <cellStyle name="Comma [0] 5941" xfId="16374" hidden="1"/>
    <cellStyle name="Comma [0] 5941" xfId="45762" hidden="1"/>
    <cellStyle name="Comma [0] 5942" xfId="16315" hidden="1"/>
    <cellStyle name="Comma [0] 5942" xfId="45703" hidden="1"/>
    <cellStyle name="Comma [0] 5943" xfId="16253" hidden="1"/>
    <cellStyle name="Comma [0] 5943" xfId="45641" hidden="1"/>
    <cellStyle name="Comma [0] 5944" xfId="16381" hidden="1"/>
    <cellStyle name="Comma [0] 5944" xfId="45769" hidden="1"/>
    <cellStyle name="Comma [0] 5945" xfId="16383" hidden="1"/>
    <cellStyle name="Comma [0] 5945" xfId="45771" hidden="1"/>
    <cellStyle name="Comma [0] 5946" xfId="16347" hidden="1"/>
    <cellStyle name="Comma [0] 5946" xfId="45735" hidden="1"/>
    <cellStyle name="Comma [0] 5947" xfId="16352" hidden="1"/>
    <cellStyle name="Comma [0] 5947" xfId="45740" hidden="1"/>
    <cellStyle name="Comma [0] 5948" xfId="16181" hidden="1"/>
    <cellStyle name="Comma [0] 5948" xfId="45569" hidden="1"/>
    <cellStyle name="Comma [0] 5949" xfId="16336" hidden="1"/>
    <cellStyle name="Comma [0] 5949" xfId="45724" hidden="1"/>
    <cellStyle name="Comma [0] 595" xfId="5701" hidden="1"/>
    <cellStyle name="Comma [0] 595" xfId="35089" hidden="1"/>
    <cellStyle name="Comma [0] 5950" xfId="16241" hidden="1"/>
    <cellStyle name="Comma [0] 5950" xfId="45629" hidden="1"/>
    <cellStyle name="Comma [0] 5951" xfId="16387" hidden="1"/>
    <cellStyle name="Comma [0] 5951" xfId="45775" hidden="1"/>
    <cellStyle name="Comma [0] 5952" xfId="16334" hidden="1"/>
    <cellStyle name="Comma [0] 5952" xfId="45722" hidden="1"/>
    <cellStyle name="Comma [0] 5953" xfId="16273" hidden="1"/>
    <cellStyle name="Comma [0] 5953" xfId="45661" hidden="1"/>
    <cellStyle name="Comma [0] 5954" xfId="16391" hidden="1"/>
    <cellStyle name="Comma [0] 5954" xfId="45779" hidden="1"/>
    <cellStyle name="Comma [0] 5955" xfId="16393" hidden="1"/>
    <cellStyle name="Comma [0] 5955" xfId="45781" hidden="1"/>
    <cellStyle name="Comma [0] 5956" xfId="16361" hidden="1"/>
    <cellStyle name="Comma [0] 5956" xfId="45749" hidden="1"/>
    <cellStyle name="Comma [0] 5957" xfId="16365" hidden="1"/>
    <cellStyle name="Comma [0] 5957" xfId="45753" hidden="1"/>
    <cellStyle name="Comma [0] 5958" xfId="16255" hidden="1"/>
    <cellStyle name="Comma [0] 5958" xfId="45643" hidden="1"/>
    <cellStyle name="Comma [0] 5959" xfId="16353" hidden="1"/>
    <cellStyle name="Comma [0] 5959" xfId="45741" hidden="1"/>
    <cellStyle name="Comma [0] 596" xfId="5703" hidden="1"/>
    <cellStyle name="Comma [0] 596" xfId="35091" hidden="1"/>
    <cellStyle name="Comma [0] 5960" xfId="16245" hidden="1"/>
    <cellStyle name="Comma [0] 5960" xfId="45633" hidden="1"/>
    <cellStyle name="Comma [0] 5961" xfId="16397" hidden="1"/>
    <cellStyle name="Comma [0] 5961" xfId="45785" hidden="1"/>
    <cellStyle name="Comma [0] 5962" xfId="16351" hidden="1"/>
    <cellStyle name="Comma [0] 5962" xfId="45739" hidden="1"/>
    <cellStyle name="Comma [0] 5963" xfId="16320" hidden="1"/>
    <cellStyle name="Comma [0] 5963" xfId="45708" hidden="1"/>
    <cellStyle name="Comma [0] 5964" xfId="16401" hidden="1"/>
    <cellStyle name="Comma [0] 5964" xfId="45789" hidden="1"/>
    <cellStyle name="Comma [0] 5965" xfId="16403" hidden="1"/>
    <cellStyle name="Comma [0] 5965" xfId="45791" hidden="1"/>
    <cellStyle name="Comma [0] 5966" xfId="16389" hidden="1"/>
    <cellStyle name="Comma [0] 5966" xfId="45777" hidden="1"/>
    <cellStyle name="Comma [0] 5967" xfId="16376" hidden="1"/>
    <cellStyle name="Comma [0] 5967" xfId="45764" hidden="1"/>
    <cellStyle name="Comma [0] 5968" xfId="16400" hidden="1"/>
    <cellStyle name="Comma [0] 5968" xfId="45788" hidden="1"/>
    <cellStyle name="Comma [0] 5969" xfId="16366" hidden="1"/>
    <cellStyle name="Comma [0] 5969" xfId="45754" hidden="1"/>
    <cellStyle name="Comma [0] 597" xfId="5671" hidden="1"/>
    <cellStyle name="Comma [0] 597" xfId="35059" hidden="1"/>
    <cellStyle name="Comma [0] 5970" xfId="16338" hidden="1"/>
    <cellStyle name="Comma [0] 5970" xfId="45726" hidden="1"/>
    <cellStyle name="Comma [0] 5971" xfId="16405" hidden="1"/>
    <cellStyle name="Comma [0] 5971" xfId="45793" hidden="1"/>
    <cellStyle name="Comma [0] 5972" xfId="16362" hidden="1"/>
    <cellStyle name="Comma [0] 5972" xfId="45750" hidden="1"/>
    <cellStyle name="Comma [0] 5973" xfId="16396" hidden="1"/>
    <cellStyle name="Comma [0] 5973" xfId="45784" hidden="1"/>
    <cellStyle name="Comma [0] 5974" xfId="16409" hidden="1"/>
    <cellStyle name="Comma [0] 5974" xfId="45797" hidden="1"/>
    <cellStyle name="Comma [0] 5975" xfId="16411" hidden="1"/>
    <cellStyle name="Comma [0] 5975" xfId="45799" hidden="1"/>
    <cellStyle name="Comma [0] 5976" xfId="16279" hidden="1"/>
    <cellStyle name="Comma [0] 5976" xfId="45667" hidden="1"/>
    <cellStyle name="Comma [0] 5977" xfId="16399" hidden="1"/>
    <cellStyle name="Comma [0] 5977" xfId="45787" hidden="1"/>
    <cellStyle name="Comma [0] 5978" xfId="16339" hidden="1"/>
    <cellStyle name="Comma [0] 5978" xfId="45727" hidden="1"/>
    <cellStyle name="Comma [0] 5979" xfId="16373" hidden="1"/>
    <cellStyle name="Comma [0] 5979" xfId="45761" hidden="1"/>
    <cellStyle name="Comma [0] 598" xfId="5675" hidden="1"/>
    <cellStyle name="Comma [0] 598" xfId="35063" hidden="1"/>
    <cellStyle name="Comma [0] 5980" xfId="16386" hidden="1"/>
    <cellStyle name="Comma [0] 5980" xfId="45774" hidden="1"/>
    <cellStyle name="Comma [0] 5981" xfId="16414" hidden="1"/>
    <cellStyle name="Comma [0] 5981" xfId="45802" hidden="1"/>
    <cellStyle name="Comma [0] 5982" xfId="16377" hidden="1"/>
    <cellStyle name="Comma [0] 5982" xfId="45765" hidden="1"/>
    <cellStyle name="Comma [0] 5983" xfId="16337" hidden="1"/>
    <cellStyle name="Comma [0] 5983" xfId="45725" hidden="1"/>
    <cellStyle name="Comma [0] 5984" xfId="16417" hidden="1"/>
    <cellStyle name="Comma [0] 5984" xfId="45805" hidden="1"/>
    <cellStyle name="Comma [0] 5985" xfId="16419" hidden="1"/>
    <cellStyle name="Comma [0] 5985" xfId="45807" hidden="1"/>
    <cellStyle name="Comma [0] 5986" xfId="16138" hidden="1"/>
    <cellStyle name="Comma [0] 5986" xfId="45526" hidden="1"/>
    <cellStyle name="Comma [0] 5987" xfId="16120" hidden="1"/>
    <cellStyle name="Comma [0] 5987" xfId="45508" hidden="1"/>
    <cellStyle name="Comma [0] 5988" xfId="16423" hidden="1"/>
    <cellStyle name="Comma [0] 5988" xfId="45811" hidden="1"/>
    <cellStyle name="Comma [0] 5989" xfId="16430" hidden="1"/>
    <cellStyle name="Comma [0] 5989" xfId="45818" hidden="1"/>
    <cellStyle name="Comma [0] 599" xfId="5565" hidden="1"/>
    <cellStyle name="Comma [0] 599" xfId="34953" hidden="1"/>
    <cellStyle name="Comma [0] 5990" xfId="16432" hidden="1"/>
    <cellStyle name="Comma [0] 5990" xfId="45820" hidden="1"/>
    <cellStyle name="Comma [0] 5991" xfId="16422" hidden="1"/>
    <cellStyle name="Comma [0] 5991" xfId="45810" hidden="1"/>
    <cellStyle name="Comma [0] 5992" xfId="16428" hidden="1"/>
    <cellStyle name="Comma [0] 5992" xfId="45816" hidden="1"/>
    <cellStyle name="Comma [0] 5993" xfId="16435" hidden="1"/>
    <cellStyle name="Comma [0] 5993" xfId="45823" hidden="1"/>
    <cellStyle name="Comma [0] 5994" xfId="16437" hidden="1"/>
    <cellStyle name="Comma [0] 5994" xfId="45825" hidden="1"/>
    <cellStyle name="Comma [0] 5995" xfId="16212" hidden="1"/>
    <cellStyle name="Comma [0] 5995" xfId="45600" hidden="1"/>
    <cellStyle name="Comma [0] 5996" xfId="16168" hidden="1"/>
    <cellStyle name="Comma [0] 5996" xfId="45556" hidden="1"/>
    <cellStyle name="Comma [0] 5997" xfId="16448" hidden="1"/>
    <cellStyle name="Comma [0] 5997" xfId="45836" hidden="1"/>
    <cellStyle name="Comma [0] 5998" xfId="16457" hidden="1"/>
    <cellStyle name="Comma [0] 5998" xfId="45845" hidden="1"/>
    <cellStyle name="Comma [0] 5999" xfId="16468" hidden="1"/>
    <cellStyle name="Comma [0] 5999" xfId="45856" hidden="1"/>
    <cellStyle name="Comma [0] 6" xfId="117" hidden="1"/>
    <cellStyle name="Comma [0] 6" xfId="282" hidden="1"/>
    <cellStyle name="Comma [0] 6" xfId="262" hidden="1"/>
    <cellStyle name="Comma [0] 6" xfId="98" hidden="1"/>
    <cellStyle name="Comma [0] 6" xfId="465" hidden="1"/>
    <cellStyle name="Comma [0] 6" xfId="630" hidden="1"/>
    <cellStyle name="Comma [0] 6" xfId="610" hidden="1"/>
    <cellStyle name="Comma [0] 6" xfId="446" hidden="1"/>
    <cellStyle name="Comma [0] 6" xfId="803" hidden="1"/>
    <cellStyle name="Comma [0] 6" xfId="968" hidden="1"/>
    <cellStyle name="Comma [0] 6" xfId="948" hidden="1"/>
    <cellStyle name="Comma [0] 6" xfId="784" hidden="1"/>
    <cellStyle name="Comma [0] 6" xfId="1145" hidden="1"/>
    <cellStyle name="Comma [0] 6" xfId="1310" hidden="1"/>
    <cellStyle name="Comma [0] 6" xfId="1290" hidden="1"/>
    <cellStyle name="Comma [0] 6" xfId="1126" hidden="1"/>
    <cellStyle name="Comma [0] 6" xfId="1473" hidden="1"/>
    <cellStyle name="Comma [0] 6" xfId="1638" hidden="1"/>
    <cellStyle name="Comma [0] 6" xfId="1618" hidden="1"/>
    <cellStyle name="Comma [0] 6" xfId="1454" hidden="1"/>
    <cellStyle name="Comma [0] 6" xfId="1801" hidden="1"/>
    <cellStyle name="Comma [0] 6" xfId="1966" hidden="1"/>
    <cellStyle name="Comma [0] 6" xfId="1946" hidden="1"/>
    <cellStyle name="Comma [0] 6" xfId="1782" hidden="1"/>
    <cellStyle name="Comma [0] 6" xfId="2132" hidden="1"/>
    <cellStyle name="Comma [0] 6" xfId="2296" hidden="1"/>
    <cellStyle name="Comma [0] 6" xfId="2277" hidden="1"/>
    <cellStyle name="Comma [0] 6" xfId="2113" hidden="1"/>
    <cellStyle name="Comma [0] 6" xfId="4450" hidden="1"/>
    <cellStyle name="Comma [0] 6" xfId="33839" hidden="1"/>
    <cellStyle name="Comma [0] 6" xfId="61186" hidden="1"/>
    <cellStyle name="Comma [0] 6" xfId="61268" hidden="1"/>
    <cellStyle name="Comma [0] 6" xfId="61352" hidden="1"/>
    <cellStyle name="Comma [0] 6" xfId="61434" hidden="1"/>
    <cellStyle name="Comma [0] 6" xfId="61517" hidden="1"/>
    <cellStyle name="Comma [0] 6" xfId="61599" hidden="1"/>
    <cellStyle name="Comma [0] 6" xfId="61679" hidden="1"/>
    <cellStyle name="Comma [0] 6" xfId="61761" hidden="1"/>
    <cellStyle name="Comma [0] 6" xfId="61843" hidden="1"/>
    <cellStyle name="Comma [0] 6" xfId="61925" hidden="1"/>
    <cellStyle name="Comma [0] 6" xfId="62009" hidden="1"/>
    <cellStyle name="Comma [0] 6" xfId="62091" hidden="1"/>
    <cellStyle name="Comma [0] 6" xfId="62173" hidden="1"/>
    <cellStyle name="Comma [0] 6" xfId="62255" hidden="1"/>
    <cellStyle name="Comma [0] 6" xfId="62335" hidden="1"/>
    <cellStyle name="Comma [0] 6" xfId="62417" hidden="1"/>
    <cellStyle name="Comma [0] 6" xfId="62492" hidden="1"/>
    <cellStyle name="Comma [0] 6" xfId="62574" hidden="1"/>
    <cellStyle name="Comma [0] 6" xfId="62658" hidden="1"/>
    <cellStyle name="Comma [0] 6" xfId="62740" hidden="1"/>
    <cellStyle name="Comma [0] 6" xfId="62822" hidden="1"/>
    <cellStyle name="Comma [0] 6" xfId="62904" hidden="1"/>
    <cellStyle name="Comma [0] 6" xfId="62984" hidden="1"/>
    <cellStyle name="Comma [0] 6" xfId="63066" hidden="1"/>
    <cellStyle name="Comma [0] 60" xfId="4655" hidden="1"/>
    <cellStyle name="Comma [0] 60" xfId="34043" hidden="1"/>
    <cellStyle name="Comma [0] 600" xfId="5663" hidden="1"/>
    <cellStyle name="Comma [0] 600" xfId="35051" hidden="1"/>
    <cellStyle name="Comma [0] 6000" xfId="16474" hidden="1"/>
    <cellStyle name="Comma [0] 6000" xfId="45862" hidden="1"/>
    <cellStyle name="Comma [0] 6001" xfId="16456" hidden="1"/>
    <cellStyle name="Comma [0] 6001" xfId="45844" hidden="1"/>
    <cellStyle name="Comma [0] 6002" xfId="16466" hidden="1"/>
    <cellStyle name="Comma [0] 6002" xfId="45854" hidden="1"/>
    <cellStyle name="Comma [0] 6003" xfId="16486" hidden="1"/>
    <cellStyle name="Comma [0] 6003" xfId="45874" hidden="1"/>
    <cellStyle name="Comma [0] 6004" xfId="16488" hidden="1"/>
    <cellStyle name="Comma [0] 6004" xfId="45876" hidden="1"/>
    <cellStyle name="Comma [0] 6005" xfId="16439" hidden="1"/>
    <cellStyle name="Comma [0] 6005" xfId="45827" hidden="1"/>
    <cellStyle name="Comma [0] 6006" xfId="16133" hidden="1"/>
    <cellStyle name="Comma [0] 6006" xfId="45521" hidden="1"/>
    <cellStyle name="Comma [0] 6007" xfId="16442" hidden="1"/>
    <cellStyle name="Comma [0] 6007" xfId="45830" hidden="1"/>
    <cellStyle name="Comma [0] 6008" xfId="16167" hidden="1"/>
    <cellStyle name="Comma [0] 6008" xfId="45555" hidden="1"/>
    <cellStyle name="Comma [0] 6009" xfId="16166" hidden="1"/>
    <cellStyle name="Comma [0] 6009" xfId="45554" hidden="1"/>
    <cellStyle name="Comma [0] 601" xfId="5555" hidden="1"/>
    <cellStyle name="Comma [0] 601" xfId="34943" hidden="1"/>
    <cellStyle name="Comma [0] 6010" xfId="16493" hidden="1"/>
    <cellStyle name="Comma [0] 6010" xfId="45881" hidden="1"/>
    <cellStyle name="Comma [0] 6011" xfId="16135" hidden="1"/>
    <cellStyle name="Comma [0] 6011" xfId="45523" hidden="1"/>
    <cellStyle name="Comma [0] 6012" xfId="16169" hidden="1"/>
    <cellStyle name="Comma [0] 6012" xfId="45557" hidden="1"/>
    <cellStyle name="Comma [0] 6013" xfId="16505" hidden="1"/>
    <cellStyle name="Comma [0] 6013" xfId="45893" hidden="1"/>
    <cellStyle name="Comma [0] 6014" xfId="16507" hidden="1"/>
    <cellStyle name="Comma [0] 6014" xfId="45895" hidden="1"/>
    <cellStyle name="Comma [0] 6015" xfId="16496" hidden="1"/>
    <cellStyle name="Comma [0] 6015" xfId="45884" hidden="1"/>
    <cellStyle name="Comma [0] 6016" xfId="16504" hidden="1"/>
    <cellStyle name="Comma [0] 6016" xfId="45892" hidden="1"/>
    <cellStyle name="Comma [0] 6017" xfId="16131" hidden="1"/>
    <cellStyle name="Comma [0] 6017" xfId="45519" hidden="1"/>
    <cellStyle name="Comma [0] 6018" xfId="16490" hidden="1"/>
    <cellStyle name="Comma [0] 6018" xfId="45878" hidden="1"/>
    <cellStyle name="Comma [0] 6019" xfId="16523" hidden="1"/>
    <cellStyle name="Comma [0] 6019" xfId="45911" hidden="1"/>
    <cellStyle name="Comma [0] 602" xfId="5707" hidden="1"/>
    <cellStyle name="Comma [0] 602" xfId="35095" hidden="1"/>
    <cellStyle name="Comma [0] 6020" xfId="16531" hidden="1"/>
    <cellStyle name="Comma [0] 6020" xfId="45919" hidden="1"/>
    <cellStyle name="Comma [0] 6021" xfId="16440" hidden="1"/>
    <cellStyle name="Comma [0] 6021" xfId="45828" hidden="1"/>
    <cellStyle name="Comma [0] 6022" xfId="16519" hidden="1"/>
    <cellStyle name="Comma [0] 6022" xfId="45907" hidden="1"/>
    <cellStyle name="Comma [0] 6023" xfId="16540" hidden="1"/>
    <cellStyle name="Comma [0] 6023" xfId="45928" hidden="1"/>
    <cellStyle name="Comma [0] 6024" xfId="16542" hidden="1"/>
    <cellStyle name="Comma [0] 6024" xfId="45930" hidden="1"/>
    <cellStyle name="Comma [0] 6025" xfId="16501" hidden="1"/>
    <cellStyle name="Comma [0] 6025" xfId="45889" hidden="1"/>
    <cellStyle name="Comma [0] 6026" xfId="16446" hidden="1"/>
    <cellStyle name="Comma [0] 6026" xfId="45834" hidden="1"/>
    <cellStyle name="Comma [0] 6027" xfId="16499" hidden="1"/>
    <cellStyle name="Comma [0] 6027" xfId="45887" hidden="1"/>
    <cellStyle name="Comma [0] 6028" xfId="16483" hidden="1"/>
    <cellStyle name="Comma [0] 6028" xfId="45871" hidden="1"/>
    <cellStyle name="Comma [0] 6029" xfId="16479" hidden="1"/>
    <cellStyle name="Comma [0] 6029" xfId="45867" hidden="1"/>
    <cellStyle name="Comma [0] 603" xfId="5661" hidden="1"/>
    <cellStyle name="Comma [0] 603" xfId="35049" hidden="1"/>
    <cellStyle name="Comma [0] 6030" xfId="16550" hidden="1"/>
    <cellStyle name="Comma [0] 6030" xfId="45938" hidden="1"/>
    <cellStyle name="Comma [0] 6031" xfId="16123" hidden="1"/>
    <cellStyle name="Comma [0] 6031" xfId="45511" hidden="1"/>
    <cellStyle name="Comma [0] 6032" xfId="16211" hidden="1"/>
    <cellStyle name="Comma [0] 6032" xfId="45599" hidden="1"/>
    <cellStyle name="Comma [0] 6033" xfId="16558" hidden="1"/>
    <cellStyle name="Comma [0] 6033" xfId="45946" hidden="1"/>
    <cellStyle name="Comma [0] 6034" xfId="16560" hidden="1"/>
    <cellStyle name="Comma [0] 6034" xfId="45948" hidden="1"/>
    <cellStyle name="Comma [0] 6035" xfId="16509" hidden="1"/>
    <cellStyle name="Comma [0] 6035" xfId="45897" hidden="1"/>
    <cellStyle name="Comma [0] 6036" xfId="16485" hidden="1"/>
    <cellStyle name="Comma [0] 6036" xfId="45873" hidden="1"/>
    <cellStyle name="Comma [0] 6037" xfId="16520" hidden="1"/>
    <cellStyle name="Comma [0] 6037" xfId="45908" hidden="1"/>
    <cellStyle name="Comma [0] 6038" xfId="16452" hidden="1"/>
    <cellStyle name="Comma [0] 6038" xfId="45840" hidden="1"/>
    <cellStyle name="Comma [0] 6039" xfId="16522" hidden="1"/>
    <cellStyle name="Comma [0] 6039" xfId="45910" hidden="1"/>
    <cellStyle name="Comma [0] 604" xfId="5630" hidden="1"/>
    <cellStyle name="Comma [0] 604" xfId="35018" hidden="1"/>
    <cellStyle name="Comma [0] 6040" xfId="16567" hidden="1"/>
    <cellStyle name="Comma [0] 6040" xfId="45955" hidden="1"/>
    <cellStyle name="Comma [0] 6041" xfId="16510" hidden="1"/>
    <cellStyle name="Comma [0] 6041" xfId="45898" hidden="1"/>
    <cellStyle name="Comma [0] 6042" xfId="16467" hidden="1"/>
    <cellStyle name="Comma [0] 6042" xfId="45855" hidden="1"/>
    <cellStyle name="Comma [0] 6043" xfId="16573" hidden="1"/>
    <cellStyle name="Comma [0] 6043" xfId="45961" hidden="1"/>
    <cellStyle name="Comma [0] 6044" xfId="16575" hidden="1"/>
    <cellStyle name="Comma [0] 6044" xfId="45963" hidden="1"/>
    <cellStyle name="Comma [0] 6045" xfId="16528" hidden="1"/>
    <cellStyle name="Comma [0] 6045" xfId="45916" hidden="1"/>
    <cellStyle name="Comma [0] 6046" xfId="16534" hidden="1"/>
    <cellStyle name="Comma [0] 6046" xfId="45922" hidden="1"/>
    <cellStyle name="Comma [0] 6047" xfId="16160" hidden="1"/>
    <cellStyle name="Comma [0] 6047" xfId="45548" hidden="1"/>
    <cellStyle name="Comma [0] 6048" xfId="16484" hidden="1"/>
    <cellStyle name="Comma [0] 6048" xfId="45872" hidden="1"/>
    <cellStyle name="Comma [0] 6049" xfId="16492" hidden="1"/>
    <cellStyle name="Comma [0] 6049" xfId="45880" hidden="1"/>
    <cellStyle name="Comma [0] 605" xfId="5711" hidden="1"/>
    <cellStyle name="Comma [0] 605" xfId="35099" hidden="1"/>
    <cellStyle name="Comma [0] 6050" xfId="16581" hidden="1"/>
    <cellStyle name="Comma [0] 6050" xfId="45969" hidden="1"/>
    <cellStyle name="Comma [0] 6051" xfId="16495" hidden="1"/>
    <cellStyle name="Comma [0] 6051" xfId="45883" hidden="1"/>
    <cellStyle name="Comma [0] 6052" xfId="16455" hidden="1"/>
    <cellStyle name="Comma [0] 6052" xfId="45843" hidden="1"/>
    <cellStyle name="Comma [0] 6053" xfId="16586" hidden="1"/>
    <cellStyle name="Comma [0] 6053" xfId="45974" hidden="1"/>
    <cellStyle name="Comma [0] 6054" xfId="16588" hidden="1"/>
    <cellStyle name="Comma [0] 6054" xfId="45976" hidden="1"/>
    <cellStyle name="Comma [0] 6055" xfId="16547" hidden="1"/>
    <cellStyle name="Comma [0] 6055" xfId="45935" hidden="1"/>
    <cellStyle name="Comma [0] 6056" xfId="16553" hidden="1"/>
    <cellStyle name="Comma [0] 6056" xfId="45941" hidden="1"/>
    <cellStyle name="Comma [0] 6057" xfId="16454" hidden="1"/>
    <cellStyle name="Comma [0] 6057" xfId="45842" hidden="1"/>
    <cellStyle name="Comma [0] 6058" xfId="16535" hidden="1"/>
    <cellStyle name="Comma [0] 6058" xfId="45923" hidden="1"/>
    <cellStyle name="Comma [0] 6059" xfId="16514" hidden="1"/>
    <cellStyle name="Comma [0] 6059" xfId="45902" hidden="1"/>
    <cellStyle name="Comma [0] 606" xfId="5713" hidden="1"/>
    <cellStyle name="Comma [0] 606" xfId="35101" hidden="1"/>
    <cellStyle name="Comma [0] 6060" xfId="16592" hidden="1"/>
    <cellStyle name="Comma [0] 6060" xfId="45980" hidden="1"/>
    <cellStyle name="Comma [0] 6061" xfId="16533" hidden="1"/>
    <cellStyle name="Comma [0] 6061" xfId="45921" hidden="1"/>
    <cellStyle name="Comma [0] 6062" xfId="16471" hidden="1"/>
    <cellStyle name="Comma [0] 6062" xfId="45859" hidden="1"/>
    <cellStyle name="Comma [0] 6063" xfId="16599" hidden="1"/>
    <cellStyle name="Comma [0] 6063" xfId="45987" hidden="1"/>
    <cellStyle name="Comma [0] 6064" xfId="16601" hidden="1"/>
    <cellStyle name="Comma [0] 6064" xfId="45989" hidden="1"/>
    <cellStyle name="Comma [0] 6065" xfId="16565" hidden="1"/>
    <cellStyle name="Comma [0] 6065" xfId="45953" hidden="1"/>
    <cellStyle name="Comma [0] 6066" xfId="16570" hidden="1"/>
    <cellStyle name="Comma [0] 6066" xfId="45958" hidden="1"/>
    <cellStyle name="Comma [0] 6067" xfId="16134" hidden="1"/>
    <cellStyle name="Comma [0] 6067" xfId="45522" hidden="1"/>
    <cellStyle name="Comma [0] 6068" xfId="16554" hidden="1"/>
    <cellStyle name="Comma [0] 6068" xfId="45942" hidden="1"/>
    <cellStyle name="Comma [0] 6069" xfId="16459" hidden="1"/>
    <cellStyle name="Comma [0] 6069" xfId="45847" hidden="1"/>
    <cellStyle name="Comma [0] 607" xfId="5699" hidden="1"/>
    <cellStyle name="Comma [0] 607" xfId="35087" hidden="1"/>
    <cellStyle name="Comma [0] 6070" xfId="16605" hidden="1"/>
    <cellStyle name="Comma [0] 6070" xfId="45993" hidden="1"/>
    <cellStyle name="Comma [0] 6071" xfId="16552" hidden="1"/>
    <cellStyle name="Comma [0] 6071" xfId="45940" hidden="1"/>
    <cellStyle name="Comma [0] 6072" xfId="16491" hidden="1"/>
    <cellStyle name="Comma [0] 6072" xfId="45879" hidden="1"/>
    <cellStyle name="Comma [0] 6073" xfId="16609" hidden="1"/>
    <cellStyle name="Comma [0] 6073" xfId="45997" hidden="1"/>
    <cellStyle name="Comma [0] 6074" xfId="16611" hidden="1"/>
    <cellStyle name="Comma [0] 6074" xfId="45999" hidden="1"/>
    <cellStyle name="Comma [0] 6075" xfId="16579" hidden="1"/>
    <cellStyle name="Comma [0] 6075" xfId="45967" hidden="1"/>
    <cellStyle name="Comma [0] 6076" xfId="16583" hidden="1"/>
    <cellStyle name="Comma [0] 6076" xfId="45971" hidden="1"/>
    <cellStyle name="Comma [0] 6077" xfId="16473" hidden="1"/>
    <cellStyle name="Comma [0] 6077" xfId="45861" hidden="1"/>
    <cellStyle name="Comma [0] 6078" xfId="16571" hidden="1"/>
    <cellStyle name="Comma [0] 6078" xfId="45959" hidden="1"/>
    <cellStyle name="Comma [0] 6079" xfId="16463" hidden="1"/>
    <cellStyle name="Comma [0] 6079" xfId="45851" hidden="1"/>
    <cellStyle name="Comma [0] 608" xfId="5686" hidden="1"/>
    <cellStyle name="Comma [0] 608" xfId="35074" hidden="1"/>
    <cellStyle name="Comma [0] 6080" xfId="16615" hidden="1"/>
    <cellStyle name="Comma [0] 6080" xfId="46003" hidden="1"/>
    <cellStyle name="Comma [0] 6081" xfId="16569" hidden="1"/>
    <cellStyle name="Comma [0] 6081" xfId="45957" hidden="1"/>
    <cellStyle name="Comma [0] 6082" xfId="16538" hidden="1"/>
    <cellStyle name="Comma [0] 6082" xfId="45926" hidden="1"/>
    <cellStyle name="Comma [0] 6083" xfId="16619" hidden="1"/>
    <cellStyle name="Comma [0] 6083" xfId="46007" hidden="1"/>
    <cellStyle name="Comma [0] 6084" xfId="16621" hidden="1"/>
    <cellStyle name="Comma [0] 6084" xfId="46009" hidden="1"/>
    <cellStyle name="Comma [0] 6085" xfId="16607" hidden="1"/>
    <cellStyle name="Comma [0] 6085" xfId="45995" hidden="1"/>
    <cellStyle name="Comma [0] 6086" xfId="16594" hidden="1"/>
    <cellStyle name="Comma [0] 6086" xfId="45982" hidden="1"/>
    <cellStyle name="Comma [0] 6087" xfId="16618" hidden="1"/>
    <cellStyle name="Comma [0] 6087" xfId="46006" hidden="1"/>
    <cellStyle name="Comma [0] 6088" xfId="16584" hidden="1"/>
    <cellStyle name="Comma [0] 6088" xfId="45972" hidden="1"/>
    <cellStyle name="Comma [0] 6089" xfId="16556" hidden="1"/>
    <cellStyle name="Comma [0] 6089" xfId="45944" hidden="1"/>
    <cellStyle name="Comma [0] 609" xfId="5710" hidden="1"/>
    <cellStyle name="Comma [0] 609" xfId="35098" hidden="1"/>
    <cellStyle name="Comma [0] 6090" xfId="16623" hidden="1"/>
    <cellStyle name="Comma [0] 6090" xfId="46011" hidden="1"/>
    <cellStyle name="Comma [0] 6091" xfId="16580" hidden="1"/>
    <cellStyle name="Comma [0] 6091" xfId="45968" hidden="1"/>
    <cellStyle name="Comma [0] 6092" xfId="16614" hidden="1"/>
    <cellStyle name="Comma [0] 6092" xfId="46002" hidden="1"/>
    <cellStyle name="Comma [0] 6093" xfId="16627" hidden="1"/>
    <cellStyle name="Comma [0] 6093" xfId="46015" hidden="1"/>
    <cellStyle name="Comma [0] 6094" xfId="16629" hidden="1"/>
    <cellStyle name="Comma [0] 6094" xfId="46017" hidden="1"/>
    <cellStyle name="Comma [0] 6095" xfId="16497" hidden="1"/>
    <cellStyle name="Comma [0] 6095" xfId="45885" hidden="1"/>
    <cellStyle name="Comma [0] 6096" xfId="16617" hidden="1"/>
    <cellStyle name="Comma [0] 6096" xfId="46005" hidden="1"/>
    <cellStyle name="Comma [0] 6097" xfId="16557" hidden="1"/>
    <cellStyle name="Comma [0] 6097" xfId="45945" hidden="1"/>
    <cellStyle name="Comma [0] 6098" xfId="16591" hidden="1"/>
    <cellStyle name="Comma [0] 6098" xfId="45979" hidden="1"/>
    <cellStyle name="Comma [0] 6099" xfId="16604" hidden="1"/>
    <cellStyle name="Comma [0] 6099" xfId="45992" hidden="1"/>
    <cellStyle name="Comma [0] 61" xfId="4644" hidden="1"/>
    <cellStyle name="Comma [0] 61" xfId="34032" hidden="1"/>
    <cellStyle name="Comma [0] 610" xfId="5676" hidden="1"/>
    <cellStyle name="Comma [0] 610" xfId="35064" hidden="1"/>
    <cellStyle name="Comma [0] 6100" xfId="16632" hidden="1"/>
    <cellStyle name="Comma [0] 6100" xfId="46020" hidden="1"/>
    <cellStyle name="Comma [0] 6101" xfId="16595" hidden="1"/>
    <cellStyle name="Comma [0] 6101" xfId="45983" hidden="1"/>
    <cellStyle name="Comma [0] 6102" xfId="16555" hidden="1"/>
    <cellStyle name="Comma [0] 6102" xfId="45943" hidden="1"/>
    <cellStyle name="Comma [0] 6103" xfId="16634" hidden="1"/>
    <cellStyle name="Comma [0] 6103" xfId="46022" hidden="1"/>
    <cellStyle name="Comma [0] 6104" xfId="16636" hidden="1"/>
    <cellStyle name="Comma [0] 6104" xfId="46024" hidden="1"/>
    <cellStyle name="Comma [0] 6105" xfId="16148" hidden="1"/>
    <cellStyle name="Comma [0] 6105" xfId="45536" hidden="1"/>
    <cellStyle name="Comma [0] 6106" xfId="16145" hidden="1"/>
    <cellStyle name="Comma [0] 6106" xfId="45533" hidden="1"/>
    <cellStyle name="Comma [0] 6107" xfId="16642" hidden="1"/>
    <cellStyle name="Comma [0] 6107" xfId="46030" hidden="1"/>
    <cellStyle name="Comma [0] 6108" xfId="16648" hidden="1"/>
    <cellStyle name="Comma [0] 6108" xfId="46036" hidden="1"/>
    <cellStyle name="Comma [0] 6109" xfId="16650" hidden="1"/>
    <cellStyle name="Comma [0] 6109" xfId="46038" hidden="1"/>
    <cellStyle name="Comma [0] 611" xfId="5648" hidden="1"/>
    <cellStyle name="Comma [0] 611" xfId="35036" hidden="1"/>
    <cellStyle name="Comma [0] 6110" xfId="16641" hidden="1"/>
    <cellStyle name="Comma [0] 6110" xfId="46029" hidden="1"/>
    <cellStyle name="Comma [0] 6111" xfId="16646" hidden="1"/>
    <cellStyle name="Comma [0] 6111" xfId="46034" hidden="1"/>
    <cellStyle name="Comma [0] 6112" xfId="16652" hidden="1"/>
    <cellStyle name="Comma [0] 6112" xfId="46040" hidden="1"/>
    <cellStyle name="Comma [0] 6113" xfId="16654" hidden="1"/>
    <cellStyle name="Comma [0] 6113" xfId="46042" hidden="1"/>
    <cellStyle name="Comma [0] 6114" xfId="16171" hidden="1"/>
    <cellStyle name="Comma [0] 6114" xfId="45559" hidden="1"/>
    <cellStyle name="Comma [0] 6115" xfId="16173" hidden="1"/>
    <cellStyle name="Comma [0] 6115" xfId="45561" hidden="1"/>
    <cellStyle name="Comma [0] 6116" xfId="16665" hidden="1"/>
    <cellStyle name="Comma [0] 6116" xfId="46053" hidden="1"/>
    <cellStyle name="Comma [0] 6117" xfId="16674" hidden="1"/>
    <cellStyle name="Comma [0] 6117" xfId="46062" hidden="1"/>
    <cellStyle name="Comma [0] 6118" xfId="16685" hidden="1"/>
    <cellStyle name="Comma [0] 6118" xfId="46073" hidden="1"/>
    <cellStyle name="Comma [0] 6119" xfId="16691" hidden="1"/>
    <cellStyle name="Comma [0] 6119" xfId="46079" hidden="1"/>
    <cellStyle name="Comma [0] 612" xfId="5715" hidden="1"/>
    <cellStyle name="Comma [0] 612" xfId="35103" hidden="1"/>
    <cellStyle name="Comma [0] 6120" xfId="16673" hidden="1"/>
    <cellStyle name="Comma [0] 6120" xfId="46061" hidden="1"/>
    <cellStyle name="Comma [0] 6121" xfId="16683" hidden="1"/>
    <cellStyle name="Comma [0] 6121" xfId="46071" hidden="1"/>
    <cellStyle name="Comma [0] 6122" xfId="16703" hidden="1"/>
    <cellStyle name="Comma [0] 6122" xfId="46091" hidden="1"/>
    <cellStyle name="Comma [0] 6123" xfId="16705" hidden="1"/>
    <cellStyle name="Comma [0] 6123" xfId="46093" hidden="1"/>
    <cellStyle name="Comma [0] 6124" xfId="16656" hidden="1"/>
    <cellStyle name="Comma [0] 6124" xfId="46044" hidden="1"/>
    <cellStyle name="Comma [0] 6125" xfId="16153" hidden="1"/>
    <cellStyle name="Comma [0] 6125" xfId="45541" hidden="1"/>
    <cellStyle name="Comma [0] 6126" xfId="16659" hidden="1"/>
    <cellStyle name="Comma [0] 6126" xfId="46047" hidden="1"/>
    <cellStyle name="Comma [0] 6127" xfId="16158" hidden="1"/>
    <cellStyle name="Comma [0] 6127" xfId="45546" hidden="1"/>
    <cellStyle name="Comma [0] 6128" xfId="16142" hidden="1"/>
    <cellStyle name="Comma [0] 6128" xfId="45530" hidden="1"/>
    <cellStyle name="Comma [0] 6129" xfId="16710" hidden="1"/>
    <cellStyle name="Comma [0] 6129" xfId="46098" hidden="1"/>
    <cellStyle name="Comma [0] 613" xfId="5672" hidden="1"/>
    <cellStyle name="Comma [0] 613" xfId="35060" hidden="1"/>
    <cellStyle name="Comma [0] 6130" xfId="16151" hidden="1"/>
    <cellStyle name="Comma [0] 6130" xfId="45539" hidden="1"/>
    <cellStyle name="Comma [0] 6131" xfId="16172" hidden="1"/>
    <cellStyle name="Comma [0] 6131" xfId="45560" hidden="1"/>
    <cellStyle name="Comma [0] 6132" xfId="16722" hidden="1"/>
    <cellStyle name="Comma [0] 6132" xfId="46110" hidden="1"/>
    <cellStyle name="Comma [0] 6133" xfId="16724" hidden="1"/>
    <cellStyle name="Comma [0] 6133" xfId="46112" hidden="1"/>
    <cellStyle name="Comma [0] 6134" xfId="16713" hidden="1"/>
    <cellStyle name="Comma [0] 6134" xfId="46101" hidden="1"/>
    <cellStyle name="Comma [0] 6135" xfId="16721" hidden="1"/>
    <cellStyle name="Comma [0] 6135" xfId="46109" hidden="1"/>
    <cellStyle name="Comma [0] 6136" xfId="16155" hidden="1"/>
    <cellStyle name="Comma [0] 6136" xfId="45543" hidden="1"/>
    <cellStyle name="Comma [0] 6137" xfId="16707" hidden="1"/>
    <cellStyle name="Comma [0] 6137" xfId="46095" hidden="1"/>
    <cellStyle name="Comma [0] 6138" xfId="16740" hidden="1"/>
    <cellStyle name="Comma [0] 6138" xfId="46128" hidden="1"/>
    <cellStyle name="Comma [0] 6139" xfId="16748" hidden="1"/>
    <cellStyle name="Comma [0] 6139" xfId="46136" hidden="1"/>
    <cellStyle name="Comma [0] 614" xfId="5706" hidden="1"/>
    <cellStyle name="Comma [0] 614" xfId="35094" hidden="1"/>
    <cellStyle name="Comma [0] 6140" xfId="16657" hidden="1"/>
    <cellStyle name="Comma [0] 6140" xfId="46045" hidden="1"/>
    <cellStyle name="Comma [0] 6141" xfId="16736" hidden="1"/>
    <cellStyle name="Comma [0] 6141" xfId="46124" hidden="1"/>
    <cellStyle name="Comma [0] 6142" xfId="16757" hidden="1"/>
    <cellStyle name="Comma [0] 6142" xfId="46145" hidden="1"/>
    <cellStyle name="Comma [0] 6143" xfId="16759" hidden="1"/>
    <cellStyle name="Comma [0] 6143" xfId="46147" hidden="1"/>
    <cellStyle name="Comma [0] 6144" xfId="16718" hidden="1"/>
    <cellStyle name="Comma [0] 6144" xfId="46106" hidden="1"/>
    <cellStyle name="Comma [0] 6145" xfId="16663" hidden="1"/>
    <cellStyle name="Comma [0] 6145" xfId="46051" hidden="1"/>
    <cellStyle name="Comma [0] 6146" xfId="16716" hidden="1"/>
    <cellStyle name="Comma [0] 6146" xfId="46104" hidden="1"/>
    <cellStyle name="Comma [0] 6147" xfId="16700" hidden="1"/>
    <cellStyle name="Comma [0] 6147" xfId="46088" hidden="1"/>
    <cellStyle name="Comma [0] 6148" xfId="16696" hidden="1"/>
    <cellStyle name="Comma [0] 6148" xfId="46084" hidden="1"/>
    <cellStyle name="Comma [0] 6149" xfId="16767" hidden="1"/>
    <cellStyle name="Comma [0] 6149" xfId="46155" hidden="1"/>
    <cellStyle name="Comma [0] 615" xfId="5719" hidden="1"/>
    <cellStyle name="Comma [0] 615" xfId="35107" hidden="1"/>
    <cellStyle name="Comma [0] 6150" xfId="16639" hidden="1"/>
    <cellStyle name="Comma [0] 6150" xfId="46027" hidden="1"/>
    <cellStyle name="Comma [0] 6151" xfId="16121" hidden="1"/>
    <cellStyle name="Comma [0] 6151" xfId="45509" hidden="1"/>
    <cellStyle name="Comma [0] 6152" xfId="16775" hidden="1"/>
    <cellStyle name="Comma [0] 6152" xfId="46163" hidden="1"/>
    <cellStyle name="Comma [0] 6153" xfId="16777" hidden="1"/>
    <cellStyle name="Comma [0] 6153" xfId="46165" hidden="1"/>
    <cellStyle name="Comma [0] 6154" xfId="16726" hidden="1"/>
    <cellStyle name="Comma [0] 6154" xfId="46114" hidden="1"/>
    <cellStyle name="Comma [0] 6155" xfId="16702" hidden="1"/>
    <cellStyle name="Comma [0] 6155" xfId="46090" hidden="1"/>
    <cellStyle name="Comma [0] 6156" xfId="16737" hidden="1"/>
    <cellStyle name="Comma [0] 6156" xfId="46125" hidden="1"/>
    <cellStyle name="Comma [0] 6157" xfId="16669" hidden="1"/>
    <cellStyle name="Comma [0] 6157" xfId="46057" hidden="1"/>
    <cellStyle name="Comma [0] 6158" xfId="16739" hidden="1"/>
    <cellStyle name="Comma [0] 6158" xfId="46127" hidden="1"/>
    <cellStyle name="Comma [0] 6159" xfId="16784" hidden="1"/>
    <cellStyle name="Comma [0] 6159" xfId="46172" hidden="1"/>
    <cellStyle name="Comma [0] 616" xfId="5721" hidden="1"/>
    <cellStyle name="Comma [0] 616" xfId="35109" hidden="1"/>
    <cellStyle name="Comma [0] 6160" xfId="16727" hidden="1"/>
    <cellStyle name="Comma [0] 6160" xfId="46115" hidden="1"/>
    <cellStyle name="Comma [0] 6161" xfId="16684" hidden="1"/>
    <cellStyle name="Comma [0] 6161" xfId="46072" hidden="1"/>
    <cellStyle name="Comma [0] 6162" xfId="16790" hidden="1"/>
    <cellStyle name="Comma [0] 6162" xfId="46178" hidden="1"/>
    <cellStyle name="Comma [0] 6163" xfId="16792" hidden="1"/>
    <cellStyle name="Comma [0] 6163" xfId="46180" hidden="1"/>
    <cellStyle name="Comma [0] 6164" xfId="16745" hidden="1"/>
    <cellStyle name="Comma [0] 6164" xfId="46133" hidden="1"/>
    <cellStyle name="Comma [0] 6165" xfId="16751" hidden="1"/>
    <cellStyle name="Comma [0] 6165" xfId="46139" hidden="1"/>
    <cellStyle name="Comma [0] 6166" xfId="16638" hidden="1"/>
    <cellStyle name="Comma [0] 6166" xfId="46026" hidden="1"/>
    <cellStyle name="Comma [0] 6167" xfId="16701" hidden="1"/>
    <cellStyle name="Comma [0] 6167" xfId="46089" hidden="1"/>
    <cellStyle name="Comma [0] 6168" xfId="16709" hidden="1"/>
    <cellStyle name="Comma [0] 6168" xfId="46097" hidden="1"/>
    <cellStyle name="Comma [0] 6169" xfId="16798" hidden="1"/>
    <cellStyle name="Comma [0] 6169" xfId="46186" hidden="1"/>
    <cellStyle name="Comma [0] 617" xfId="5589" hidden="1"/>
    <cellStyle name="Comma [0] 617" xfId="34977" hidden="1"/>
    <cellStyle name="Comma [0] 6170" xfId="16712" hidden="1"/>
    <cellStyle name="Comma [0] 6170" xfId="46100" hidden="1"/>
    <cellStyle name="Comma [0] 6171" xfId="16672" hidden="1"/>
    <cellStyle name="Comma [0] 6171" xfId="46060" hidden="1"/>
    <cellStyle name="Comma [0] 6172" xfId="16803" hidden="1"/>
    <cellStyle name="Comma [0] 6172" xfId="46191" hidden="1"/>
    <cellStyle name="Comma [0] 6173" xfId="16805" hidden="1"/>
    <cellStyle name="Comma [0] 6173" xfId="46193" hidden="1"/>
    <cellStyle name="Comma [0] 6174" xfId="16764" hidden="1"/>
    <cellStyle name="Comma [0] 6174" xfId="46152" hidden="1"/>
    <cellStyle name="Comma [0] 6175" xfId="16770" hidden="1"/>
    <cellStyle name="Comma [0] 6175" xfId="46158" hidden="1"/>
    <cellStyle name="Comma [0] 6176" xfId="16671" hidden="1"/>
    <cellStyle name="Comma [0] 6176" xfId="46059" hidden="1"/>
    <cellStyle name="Comma [0] 6177" xfId="16752" hidden="1"/>
    <cellStyle name="Comma [0] 6177" xfId="46140" hidden="1"/>
    <cellStyle name="Comma [0] 6178" xfId="16731" hidden="1"/>
    <cellStyle name="Comma [0] 6178" xfId="46119" hidden="1"/>
    <cellStyle name="Comma [0] 6179" xfId="16809" hidden="1"/>
    <cellStyle name="Comma [0] 6179" xfId="46197" hidden="1"/>
    <cellStyle name="Comma [0] 618" xfId="5709" hidden="1"/>
    <cellStyle name="Comma [0] 618" xfId="35097" hidden="1"/>
    <cellStyle name="Comma [0] 6180" xfId="16750" hidden="1"/>
    <cellStyle name="Comma [0] 6180" xfId="46138" hidden="1"/>
    <cellStyle name="Comma [0] 6181" xfId="16688" hidden="1"/>
    <cellStyle name="Comma [0] 6181" xfId="46076" hidden="1"/>
    <cellStyle name="Comma [0] 6182" xfId="16816" hidden="1"/>
    <cellStyle name="Comma [0] 6182" xfId="46204" hidden="1"/>
    <cellStyle name="Comma [0] 6183" xfId="16818" hidden="1"/>
    <cellStyle name="Comma [0] 6183" xfId="46206" hidden="1"/>
    <cellStyle name="Comma [0] 6184" xfId="16782" hidden="1"/>
    <cellStyle name="Comma [0] 6184" xfId="46170" hidden="1"/>
    <cellStyle name="Comma [0] 6185" xfId="16787" hidden="1"/>
    <cellStyle name="Comma [0] 6185" xfId="46175" hidden="1"/>
    <cellStyle name="Comma [0] 6186" xfId="16152" hidden="1"/>
    <cellStyle name="Comma [0] 6186" xfId="45540" hidden="1"/>
    <cellStyle name="Comma [0] 6187" xfId="16771" hidden="1"/>
    <cellStyle name="Comma [0] 6187" xfId="46159" hidden="1"/>
    <cellStyle name="Comma [0] 6188" xfId="16676" hidden="1"/>
    <cellStyle name="Comma [0] 6188" xfId="46064" hidden="1"/>
    <cellStyle name="Comma [0] 6189" xfId="16822" hidden="1"/>
    <cellStyle name="Comma [0] 6189" xfId="46210" hidden="1"/>
    <cellStyle name="Comma [0] 619" xfId="5649" hidden="1"/>
    <cellStyle name="Comma [0] 619" xfId="35037" hidden="1"/>
    <cellStyle name="Comma [0] 6190" xfId="16769" hidden="1"/>
    <cellStyle name="Comma [0] 6190" xfId="46157" hidden="1"/>
    <cellStyle name="Comma [0] 6191" xfId="16708" hidden="1"/>
    <cellStyle name="Comma [0] 6191" xfId="46096" hidden="1"/>
    <cellStyle name="Comma [0] 6192" xfId="16826" hidden="1"/>
    <cellStyle name="Comma [0] 6192" xfId="46214" hidden="1"/>
    <cellStyle name="Comma [0] 6193" xfId="16828" hidden="1"/>
    <cellStyle name="Comma [0] 6193" xfId="46216" hidden="1"/>
    <cellStyle name="Comma [0] 6194" xfId="16796" hidden="1"/>
    <cellStyle name="Comma [0] 6194" xfId="46184" hidden="1"/>
    <cellStyle name="Comma [0] 6195" xfId="16800" hidden="1"/>
    <cellStyle name="Comma [0] 6195" xfId="46188" hidden="1"/>
    <cellStyle name="Comma [0] 6196" xfId="16690" hidden="1"/>
    <cellStyle name="Comma [0] 6196" xfId="46078" hidden="1"/>
    <cellStyle name="Comma [0] 6197" xfId="16788" hidden="1"/>
    <cellStyle name="Comma [0] 6197" xfId="46176" hidden="1"/>
    <cellStyle name="Comma [0] 6198" xfId="16680" hidden="1"/>
    <cellStyle name="Comma [0] 6198" xfId="46068" hidden="1"/>
    <cellStyle name="Comma [0] 6199" xfId="16832" hidden="1"/>
    <cellStyle name="Comma [0] 6199" xfId="46220" hidden="1"/>
    <cellStyle name="Comma [0] 62" xfId="4652" hidden="1"/>
    <cellStyle name="Comma [0] 62" xfId="34040" hidden="1"/>
    <cellStyle name="Comma [0] 620" xfId="5683" hidden="1"/>
    <cellStyle name="Comma [0] 620" xfId="35071" hidden="1"/>
    <cellStyle name="Comma [0] 6200" xfId="16786" hidden="1"/>
    <cellStyle name="Comma [0] 6200" xfId="46174" hidden="1"/>
    <cellStyle name="Comma [0] 6201" xfId="16755" hidden="1"/>
    <cellStyle name="Comma [0] 6201" xfId="46143" hidden="1"/>
    <cellStyle name="Comma [0] 6202" xfId="16836" hidden="1"/>
    <cellStyle name="Comma [0] 6202" xfId="46224" hidden="1"/>
    <cellStyle name="Comma [0] 6203" xfId="16838" hidden="1"/>
    <cellStyle name="Comma [0] 6203" xfId="46226" hidden="1"/>
    <cellStyle name="Comma [0] 6204" xfId="16824" hidden="1"/>
    <cellStyle name="Comma [0] 6204" xfId="46212" hidden="1"/>
    <cellStyle name="Comma [0] 6205" xfId="16811" hidden="1"/>
    <cellStyle name="Comma [0] 6205" xfId="46199" hidden="1"/>
    <cellStyle name="Comma [0] 6206" xfId="16835" hidden="1"/>
    <cellStyle name="Comma [0] 6206" xfId="46223" hidden="1"/>
    <cellStyle name="Comma [0] 6207" xfId="16801" hidden="1"/>
    <cellStyle name="Comma [0] 6207" xfId="46189" hidden="1"/>
    <cellStyle name="Comma [0] 6208" xfId="16773" hidden="1"/>
    <cellStyle name="Comma [0] 6208" xfId="46161" hidden="1"/>
    <cellStyle name="Comma [0] 6209" xfId="16840" hidden="1"/>
    <cellStyle name="Comma [0] 6209" xfId="46228" hidden="1"/>
    <cellStyle name="Comma [0] 621" xfId="5696" hidden="1"/>
    <cellStyle name="Comma [0] 621" xfId="35084" hidden="1"/>
    <cellStyle name="Comma [0] 6210" xfId="16797" hidden="1"/>
    <cellStyle name="Comma [0] 6210" xfId="46185" hidden="1"/>
    <cellStyle name="Comma [0] 6211" xfId="16831" hidden="1"/>
    <cellStyle name="Comma [0] 6211" xfId="46219" hidden="1"/>
    <cellStyle name="Comma [0] 6212" xfId="16844" hidden="1"/>
    <cellStyle name="Comma [0] 6212" xfId="46232" hidden="1"/>
    <cellStyle name="Comma [0] 6213" xfId="16846" hidden="1"/>
    <cellStyle name="Comma [0] 6213" xfId="46234" hidden="1"/>
    <cellStyle name="Comma [0] 6214" xfId="16714" hidden="1"/>
    <cellStyle name="Comma [0] 6214" xfId="46102" hidden="1"/>
    <cellStyle name="Comma [0] 6215" xfId="16834" hidden="1"/>
    <cellStyle name="Comma [0] 6215" xfId="46222" hidden="1"/>
    <cellStyle name="Comma [0] 6216" xfId="16774" hidden="1"/>
    <cellStyle name="Comma [0] 6216" xfId="46162" hidden="1"/>
    <cellStyle name="Comma [0] 6217" xfId="16808" hidden="1"/>
    <cellStyle name="Comma [0] 6217" xfId="46196" hidden="1"/>
    <cellStyle name="Comma [0] 6218" xfId="16821" hidden="1"/>
    <cellStyle name="Comma [0] 6218" xfId="46209" hidden="1"/>
    <cellStyle name="Comma [0] 6219" xfId="16849" hidden="1"/>
    <cellStyle name="Comma [0] 6219" xfId="46237" hidden="1"/>
    <cellStyle name="Comma [0] 622" xfId="5724" hidden="1"/>
    <cellStyle name="Comma [0] 622" xfId="35112" hidden="1"/>
    <cellStyle name="Comma [0] 6220" xfId="16812" hidden="1"/>
    <cellStyle name="Comma [0] 6220" xfId="46200" hidden="1"/>
    <cellStyle name="Comma [0] 6221" xfId="16772" hidden="1"/>
    <cellStyle name="Comma [0] 6221" xfId="46160" hidden="1"/>
    <cellStyle name="Comma [0] 6222" xfId="16851" hidden="1"/>
    <cellStyle name="Comma [0] 6222" xfId="46239" hidden="1"/>
    <cellStyle name="Comma [0] 6223" xfId="16853" hidden="1"/>
    <cellStyle name="Comma [0] 6223" xfId="46241" hidden="1"/>
    <cellStyle name="Comma [0] 6224" xfId="16206" hidden="1"/>
    <cellStyle name="Comma [0] 6224" xfId="45594" hidden="1"/>
    <cellStyle name="Comma [0] 6225" xfId="16162" hidden="1"/>
    <cellStyle name="Comma [0] 6225" xfId="45550" hidden="1"/>
    <cellStyle name="Comma [0] 6226" xfId="16859" hidden="1"/>
    <cellStyle name="Comma [0] 6226" xfId="46247" hidden="1"/>
    <cellStyle name="Comma [0] 6227" xfId="16865" hidden="1"/>
    <cellStyle name="Comma [0] 6227" xfId="46253" hidden="1"/>
    <cellStyle name="Comma [0] 6228" xfId="16867" hidden="1"/>
    <cellStyle name="Comma [0] 6228" xfId="46255" hidden="1"/>
    <cellStyle name="Comma [0] 6229" xfId="16858" hidden="1"/>
    <cellStyle name="Comma [0] 6229" xfId="46246" hidden="1"/>
    <cellStyle name="Comma [0] 623" xfId="5687" hidden="1"/>
    <cellStyle name="Comma [0] 623" xfId="35075" hidden="1"/>
    <cellStyle name="Comma [0] 6230" xfId="16863" hidden="1"/>
    <cellStyle name="Comma [0] 6230" xfId="46251" hidden="1"/>
    <cellStyle name="Comma [0] 6231" xfId="16869" hidden="1"/>
    <cellStyle name="Comma [0] 6231" xfId="46257" hidden="1"/>
    <cellStyle name="Comma [0] 6232" xfId="16871" hidden="1"/>
    <cellStyle name="Comma [0] 6232" xfId="46259" hidden="1"/>
    <cellStyle name="Comma [0] 6233" xfId="16163" hidden="1"/>
    <cellStyle name="Comma [0] 6233" xfId="45551" hidden="1"/>
    <cellStyle name="Comma [0] 6234" xfId="16141" hidden="1"/>
    <cellStyle name="Comma [0] 6234" xfId="45529" hidden="1"/>
    <cellStyle name="Comma [0] 6235" xfId="16882" hidden="1"/>
    <cellStyle name="Comma [0] 6235" xfId="46270" hidden="1"/>
    <cellStyle name="Comma [0] 6236" xfId="16891" hidden="1"/>
    <cellStyle name="Comma [0] 6236" xfId="46279" hidden="1"/>
    <cellStyle name="Comma [0] 6237" xfId="16902" hidden="1"/>
    <cellStyle name="Comma [0] 6237" xfId="46290" hidden="1"/>
    <cellStyle name="Comma [0] 6238" xfId="16908" hidden="1"/>
    <cellStyle name="Comma [0] 6238" xfId="46296" hidden="1"/>
    <cellStyle name="Comma [0] 6239" xfId="16890" hidden="1"/>
    <cellStyle name="Comma [0] 6239" xfId="46278" hidden="1"/>
    <cellStyle name="Comma [0] 624" xfId="5647" hidden="1"/>
    <cellStyle name="Comma [0] 624" xfId="35035" hidden="1"/>
    <cellStyle name="Comma [0] 6240" xfId="16900" hidden="1"/>
    <cellStyle name="Comma [0] 6240" xfId="46288" hidden="1"/>
    <cellStyle name="Comma [0] 6241" xfId="16920" hidden="1"/>
    <cellStyle name="Comma [0] 6241" xfId="46308" hidden="1"/>
    <cellStyle name="Comma [0] 6242" xfId="16922" hidden="1"/>
    <cellStyle name="Comma [0] 6242" xfId="46310" hidden="1"/>
    <cellStyle name="Comma [0] 6243" xfId="16873" hidden="1"/>
    <cellStyle name="Comma [0] 6243" xfId="46261" hidden="1"/>
    <cellStyle name="Comma [0] 6244" xfId="16129" hidden="1"/>
    <cellStyle name="Comma [0] 6244" xfId="45517" hidden="1"/>
    <cellStyle name="Comma [0] 6245" xfId="16876" hidden="1"/>
    <cellStyle name="Comma [0] 6245" xfId="46264" hidden="1"/>
    <cellStyle name="Comma [0] 6246" xfId="16140" hidden="1"/>
    <cellStyle name="Comma [0] 6246" xfId="45528" hidden="1"/>
    <cellStyle name="Comma [0] 6247" xfId="16139" hidden="1"/>
    <cellStyle name="Comma [0] 6247" xfId="45527" hidden="1"/>
    <cellStyle name="Comma [0] 6248" xfId="16927" hidden="1"/>
    <cellStyle name="Comma [0] 6248" xfId="46315" hidden="1"/>
    <cellStyle name="Comma [0] 6249" xfId="16215" hidden="1"/>
    <cellStyle name="Comma [0] 6249" xfId="45603" hidden="1"/>
    <cellStyle name="Comma [0] 625" xfId="5727" hidden="1"/>
    <cellStyle name="Comma [0] 625" xfId="35115" hidden="1"/>
    <cellStyle name="Comma [0] 6250" xfId="16416" hidden="1"/>
    <cellStyle name="Comma [0] 6250" xfId="45804" hidden="1"/>
    <cellStyle name="Comma [0] 6251" xfId="16939" hidden="1"/>
    <cellStyle name="Comma [0] 6251" xfId="46327" hidden="1"/>
    <cellStyle name="Comma [0] 6252" xfId="16941" hidden="1"/>
    <cellStyle name="Comma [0] 6252" xfId="46329" hidden="1"/>
    <cellStyle name="Comma [0] 6253" xfId="16930" hidden="1"/>
    <cellStyle name="Comma [0] 6253" xfId="46318" hidden="1"/>
    <cellStyle name="Comma [0] 6254" xfId="16938" hidden="1"/>
    <cellStyle name="Comma [0] 6254" xfId="46326" hidden="1"/>
    <cellStyle name="Comma [0] 6255" xfId="16425" hidden="1"/>
    <cellStyle name="Comma [0] 6255" xfId="45813" hidden="1"/>
    <cellStyle name="Comma [0] 6256" xfId="16924" hidden="1"/>
    <cellStyle name="Comma [0] 6256" xfId="46312" hidden="1"/>
    <cellStyle name="Comma [0] 6257" xfId="16957" hidden="1"/>
    <cellStyle name="Comma [0] 6257" xfId="46345" hidden="1"/>
    <cellStyle name="Comma [0] 6258" xfId="16965" hidden="1"/>
    <cellStyle name="Comma [0] 6258" xfId="46353" hidden="1"/>
    <cellStyle name="Comma [0] 6259" xfId="16874" hidden="1"/>
    <cellStyle name="Comma [0] 6259" xfId="46262" hidden="1"/>
    <cellStyle name="Comma [0] 626" xfId="5729" hidden="1"/>
    <cellStyle name="Comma [0] 626" xfId="35117" hidden="1"/>
    <cellStyle name="Comma [0] 6260" xfId="16953" hidden="1"/>
    <cellStyle name="Comma [0] 6260" xfId="46341" hidden="1"/>
    <cellStyle name="Comma [0] 6261" xfId="16974" hidden="1"/>
    <cellStyle name="Comma [0] 6261" xfId="46362" hidden="1"/>
    <cellStyle name="Comma [0] 6262" xfId="16976" hidden="1"/>
    <cellStyle name="Comma [0] 6262" xfId="46364" hidden="1"/>
    <cellStyle name="Comma [0] 6263" xfId="16935" hidden="1"/>
    <cellStyle name="Comma [0] 6263" xfId="46323" hidden="1"/>
    <cellStyle name="Comma [0] 6264" xfId="16880" hidden="1"/>
    <cellStyle name="Comma [0] 6264" xfId="46268" hidden="1"/>
    <cellStyle name="Comma [0] 6265" xfId="16933" hidden="1"/>
    <cellStyle name="Comma [0] 6265" xfId="46321" hidden="1"/>
    <cellStyle name="Comma [0] 6266" xfId="16917" hidden="1"/>
    <cellStyle name="Comma [0] 6266" xfId="46305" hidden="1"/>
    <cellStyle name="Comma [0] 6267" xfId="16913" hidden="1"/>
    <cellStyle name="Comma [0] 6267" xfId="46301" hidden="1"/>
    <cellStyle name="Comma [0] 6268" xfId="16984" hidden="1"/>
    <cellStyle name="Comma [0] 6268" xfId="46372" hidden="1"/>
    <cellStyle name="Comma [0] 6269" xfId="16856" hidden="1"/>
    <cellStyle name="Comma [0] 6269" xfId="46244" hidden="1"/>
    <cellStyle name="Comma [0] 627" xfId="5448" hidden="1"/>
    <cellStyle name="Comma [0] 627" xfId="34836" hidden="1"/>
    <cellStyle name="Comma [0] 6270" xfId="16164" hidden="1"/>
    <cellStyle name="Comma [0] 6270" xfId="45552" hidden="1"/>
    <cellStyle name="Comma [0] 6271" xfId="16992" hidden="1"/>
    <cellStyle name="Comma [0] 6271" xfId="46380" hidden="1"/>
    <cellStyle name="Comma [0] 6272" xfId="16994" hidden="1"/>
    <cellStyle name="Comma [0] 6272" xfId="46382" hidden="1"/>
    <cellStyle name="Comma [0] 6273" xfId="16943" hidden="1"/>
    <cellStyle name="Comma [0] 6273" xfId="46331" hidden="1"/>
    <cellStyle name="Comma [0] 6274" xfId="16919" hidden="1"/>
    <cellStyle name="Comma [0] 6274" xfId="46307" hidden="1"/>
    <cellStyle name="Comma [0] 6275" xfId="16954" hidden="1"/>
    <cellStyle name="Comma [0] 6275" xfId="46342" hidden="1"/>
    <cellStyle name="Comma [0] 6276" xfId="16886" hidden="1"/>
    <cellStyle name="Comma [0] 6276" xfId="46274" hidden="1"/>
    <cellStyle name="Comma [0] 6277" xfId="16956" hidden="1"/>
    <cellStyle name="Comma [0] 6277" xfId="46344" hidden="1"/>
    <cellStyle name="Comma [0] 6278" xfId="17001" hidden="1"/>
    <cellStyle name="Comma [0] 6278" xfId="46389" hidden="1"/>
    <cellStyle name="Comma [0] 6279" xfId="16944" hidden="1"/>
    <cellStyle name="Comma [0] 6279" xfId="46332" hidden="1"/>
    <cellStyle name="Comma [0] 628" xfId="5430" hidden="1"/>
    <cellStyle name="Comma [0] 628" xfId="34818" hidden="1"/>
    <cellStyle name="Comma [0] 6280" xfId="16901" hidden="1"/>
    <cellStyle name="Comma [0] 6280" xfId="46289" hidden="1"/>
    <cellStyle name="Comma [0] 6281" xfId="17007" hidden="1"/>
    <cellStyle name="Comma [0] 6281" xfId="46395" hidden="1"/>
    <cellStyle name="Comma [0] 6282" xfId="17009" hidden="1"/>
    <cellStyle name="Comma [0] 6282" xfId="46397" hidden="1"/>
    <cellStyle name="Comma [0] 6283" xfId="16962" hidden="1"/>
    <cellStyle name="Comma [0] 6283" xfId="46350" hidden="1"/>
    <cellStyle name="Comma [0] 6284" xfId="16968" hidden="1"/>
    <cellStyle name="Comma [0] 6284" xfId="46356" hidden="1"/>
    <cellStyle name="Comma [0] 6285" xfId="16855" hidden="1"/>
    <cellStyle name="Comma [0] 6285" xfId="46243" hidden="1"/>
    <cellStyle name="Comma [0] 6286" xfId="16918" hidden="1"/>
    <cellStyle name="Comma [0] 6286" xfId="46306" hidden="1"/>
    <cellStyle name="Comma [0] 6287" xfId="16926" hidden="1"/>
    <cellStyle name="Comma [0] 6287" xfId="46314" hidden="1"/>
    <cellStyle name="Comma [0] 6288" xfId="17015" hidden="1"/>
    <cellStyle name="Comma [0] 6288" xfId="46403" hidden="1"/>
    <cellStyle name="Comma [0] 6289" xfId="16929" hidden="1"/>
    <cellStyle name="Comma [0] 6289" xfId="46317" hidden="1"/>
    <cellStyle name="Comma [0] 629" xfId="5733" hidden="1"/>
    <cellStyle name="Comma [0] 629" xfId="35121" hidden="1"/>
    <cellStyle name="Comma [0] 6290" xfId="16889" hidden="1"/>
    <cellStyle name="Comma [0] 6290" xfId="46277" hidden="1"/>
    <cellStyle name="Comma [0] 6291" xfId="17020" hidden="1"/>
    <cellStyle name="Comma [0] 6291" xfId="46408" hidden="1"/>
    <cellStyle name="Comma [0] 6292" xfId="17022" hidden="1"/>
    <cellStyle name="Comma [0] 6292" xfId="46410" hidden="1"/>
    <cellStyle name="Comma [0] 6293" xfId="16981" hidden="1"/>
    <cellStyle name="Comma [0] 6293" xfId="46369" hidden="1"/>
    <cellStyle name="Comma [0] 6294" xfId="16987" hidden="1"/>
    <cellStyle name="Comma [0] 6294" xfId="46375" hidden="1"/>
    <cellStyle name="Comma [0] 6295" xfId="16888" hidden="1"/>
    <cellStyle name="Comma [0] 6295" xfId="46276" hidden="1"/>
    <cellStyle name="Comma [0] 6296" xfId="16969" hidden="1"/>
    <cellStyle name="Comma [0] 6296" xfId="46357" hidden="1"/>
    <cellStyle name="Comma [0] 6297" xfId="16948" hidden="1"/>
    <cellStyle name="Comma [0] 6297" xfId="46336" hidden="1"/>
    <cellStyle name="Comma [0] 6298" xfId="17026" hidden="1"/>
    <cellStyle name="Comma [0] 6298" xfId="46414" hidden="1"/>
    <cellStyle name="Comma [0] 6299" xfId="16967" hidden="1"/>
    <cellStyle name="Comma [0] 6299" xfId="46355" hidden="1"/>
    <cellStyle name="Comma [0] 63" xfId="4368" hidden="1"/>
    <cellStyle name="Comma [0] 63" xfId="33757" hidden="1"/>
    <cellStyle name="Comma [0] 630" xfId="5740" hidden="1"/>
    <cellStyle name="Comma [0] 630" xfId="35128" hidden="1"/>
    <cellStyle name="Comma [0] 6300" xfId="16905" hidden="1"/>
    <cellStyle name="Comma [0] 6300" xfId="46293" hidden="1"/>
    <cellStyle name="Comma [0] 6301" xfId="17033" hidden="1"/>
    <cellStyle name="Comma [0] 6301" xfId="46421" hidden="1"/>
    <cellStyle name="Comma [0] 6302" xfId="17035" hidden="1"/>
    <cellStyle name="Comma [0] 6302" xfId="46423" hidden="1"/>
    <cellStyle name="Comma [0] 6303" xfId="16999" hidden="1"/>
    <cellStyle name="Comma [0] 6303" xfId="46387" hidden="1"/>
    <cellStyle name="Comma [0] 6304" xfId="17004" hidden="1"/>
    <cellStyle name="Comma [0] 6304" xfId="46392" hidden="1"/>
    <cellStyle name="Comma [0] 6305" xfId="16434" hidden="1"/>
    <cellStyle name="Comma [0] 6305" xfId="45822" hidden="1"/>
    <cellStyle name="Comma [0] 6306" xfId="16988" hidden="1"/>
    <cellStyle name="Comma [0] 6306" xfId="46376" hidden="1"/>
    <cellStyle name="Comma [0] 6307" xfId="16893" hidden="1"/>
    <cellStyle name="Comma [0] 6307" xfId="46281" hidden="1"/>
    <cellStyle name="Comma [0] 6308" xfId="17039" hidden="1"/>
    <cellStyle name="Comma [0] 6308" xfId="46427" hidden="1"/>
    <cellStyle name="Comma [0] 6309" xfId="16986" hidden="1"/>
    <cellStyle name="Comma [0] 6309" xfId="46374" hidden="1"/>
    <cellStyle name="Comma [0] 631" xfId="5742" hidden="1"/>
    <cellStyle name="Comma [0] 631" xfId="35130" hidden="1"/>
    <cellStyle name="Comma [0] 6310" xfId="16925" hidden="1"/>
    <cellStyle name="Comma [0] 6310" xfId="46313" hidden="1"/>
    <cellStyle name="Comma [0] 6311" xfId="17043" hidden="1"/>
    <cellStyle name="Comma [0] 6311" xfId="46431" hidden="1"/>
    <cellStyle name="Comma [0] 6312" xfId="17045" hidden="1"/>
    <cellStyle name="Comma [0] 6312" xfId="46433" hidden="1"/>
    <cellStyle name="Comma [0] 6313" xfId="17013" hidden="1"/>
    <cellStyle name="Comma [0] 6313" xfId="46401" hidden="1"/>
    <cellStyle name="Comma [0] 6314" xfId="17017" hidden="1"/>
    <cellStyle name="Comma [0] 6314" xfId="46405" hidden="1"/>
    <cellStyle name="Comma [0] 6315" xfId="16907" hidden="1"/>
    <cellStyle name="Comma [0] 6315" xfId="46295" hidden="1"/>
    <cellStyle name="Comma [0] 6316" xfId="17005" hidden="1"/>
    <cellStyle name="Comma [0] 6316" xfId="46393" hidden="1"/>
    <cellStyle name="Comma [0] 6317" xfId="16897" hidden="1"/>
    <cellStyle name="Comma [0] 6317" xfId="46285" hidden="1"/>
    <cellStyle name="Comma [0] 6318" xfId="17049" hidden="1"/>
    <cellStyle name="Comma [0] 6318" xfId="46437" hidden="1"/>
    <cellStyle name="Comma [0] 6319" xfId="17003" hidden="1"/>
    <cellStyle name="Comma [0] 6319" xfId="46391" hidden="1"/>
    <cellStyle name="Comma [0] 632" xfId="5732" hidden="1"/>
    <cellStyle name="Comma [0] 632" xfId="35120" hidden="1"/>
    <cellStyle name="Comma [0] 6320" xfId="16972" hidden="1"/>
    <cellStyle name="Comma [0] 6320" xfId="46360" hidden="1"/>
    <cellStyle name="Comma [0] 6321" xfId="17053" hidden="1"/>
    <cellStyle name="Comma [0] 6321" xfId="46441" hidden="1"/>
    <cellStyle name="Comma [0] 6322" xfId="17055" hidden="1"/>
    <cellStyle name="Comma [0] 6322" xfId="46443" hidden="1"/>
    <cellStyle name="Comma [0] 6323" xfId="17041" hidden="1"/>
    <cellStyle name="Comma [0] 6323" xfId="46429" hidden="1"/>
    <cellStyle name="Comma [0] 6324" xfId="17028" hidden="1"/>
    <cellStyle name="Comma [0] 6324" xfId="46416" hidden="1"/>
    <cellStyle name="Comma [0] 6325" xfId="17052" hidden="1"/>
    <cellStyle name="Comma [0] 6325" xfId="46440" hidden="1"/>
    <cellStyle name="Comma [0] 6326" xfId="17018" hidden="1"/>
    <cellStyle name="Comma [0] 6326" xfId="46406" hidden="1"/>
    <cellStyle name="Comma [0] 6327" xfId="16990" hidden="1"/>
    <cellStyle name="Comma [0] 6327" xfId="46378" hidden="1"/>
    <cellStyle name="Comma [0] 6328" xfId="17057" hidden="1"/>
    <cellStyle name="Comma [0] 6328" xfId="46445" hidden="1"/>
    <cellStyle name="Comma [0] 6329" xfId="17014" hidden="1"/>
    <cellStyle name="Comma [0] 6329" xfId="46402" hidden="1"/>
    <cellStyle name="Comma [0] 633" xfId="5738" hidden="1"/>
    <cellStyle name="Comma [0] 633" xfId="35126" hidden="1"/>
    <cellStyle name="Comma [0] 6330" xfId="17048" hidden="1"/>
    <cellStyle name="Comma [0] 6330" xfId="46436" hidden="1"/>
    <cellStyle name="Comma [0] 6331" xfId="17061" hidden="1"/>
    <cellStyle name="Comma [0] 6331" xfId="46449" hidden="1"/>
    <cellStyle name="Comma [0] 6332" xfId="17063" hidden="1"/>
    <cellStyle name="Comma [0] 6332" xfId="46451" hidden="1"/>
    <cellStyle name="Comma [0] 6333" xfId="16931" hidden="1"/>
    <cellStyle name="Comma [0] 6333" xfId="46319" hidden="1"/>
    <cellStyle name="Comma [0] 6334" xfId="17051" hidden="1"/>
    <cellStyle name="Comma [0] 6334" xfId="46439" hidden="1"/>
    <cellStyle name="Comma [0] 6335" xfId="16991" hidden="1"/>
    <cellStyle name="Comma [0] 6335" xfId="46379" hidden="1"/>
    <cellStyle name="Comma [0] 6336" xfId="17025" hidden="1"/>
    <cellStyle name="Comma [0] 6336" xfId="46413" hidden="1"/>
    <cellStyle name="Comma [0] 6337" xfId="17038" hidden="1"/>
    <cellStyle name="Comma [0] 6337" xfId="46426" hidden="1"/>
    <cellStyle name="Comma [0] 6338" xfId="17066" hidden="1"/>
    <cellStyle name="Comma [0] 6338" xfId="46454" hidden="1"/>
    <cellStyle name="Comma [0] 6339" xfId="17029" hidden="1"/>
    <cellStyle name="Comma [0] 6339" xfId="46417" hidden="1"/>
    <cellStyle name="Comma [0] 634" xfId="5745" hidden="1"/>
    <cellStyle name="Comma [0] 634" xfId="35133" hidden="1"/>
    <cellStyle name="Comma [0] 6340" xfId="16989" hidden="1"/>
    <cellStyle name="Comma [0] 6340" xfId="46377" hidden="1"/>
    <cellStyle name="Comma [0] 6341" xfId="17068" hidden="1"/>
    <cellStyle name="Comma [0] 6341" xfId="46456" hidden="1"/>
    <cellStyle name="Comma [0] 6342" xfId="17070" hidden="1"/>
    <cellStyle name="Comma [0] 6342" xfId="46458" hidden="1"/>
    <cellStyle name="Comma [0] 6343" xfId="2388" hidden="1"/>
    <cellStyle name="Comma [0] 6343" xfId="31778" hidden="1"/>
    <cellStyle name="Comma [0] 6344" xfId="17072" hidden="1"/>
    <cellStyle name="Comma [0] 6344" xfId="46460" hidden="1"/>
    <cellStyle name="Comma [0] 6345" xfId="17074" hidden="1"/>
    <cellStyle name="Comma [0] 6345" xfId="46462" hidden="1"/>
    <cellStyle name="Comma [0] 6346" xfId="17076" hidden="1"/>
    <cellStyle name="Comma [0] 6346" xfId="46464" hidden="1"/>
    <cellStyle name="Comma [0] 6347" xfId="17078" hidden="1"/>
    <cellStyle name="Comma [0] 6347" xfId="46466" hidden="1"/>
    <cellStyle name="Comma [0] 6348" xfId="17080" hidden="1"/>
    <cellStyle name="Comma [0] 6348" xfId="46468" hidden="1"/>
    <cellStyle name="Comma [0] 6349" xfId="19213" hidden="1"/>
    <cellStyle name="Comma [0] 6349" xfId="48600" hidden="1"/>
    <cellStyle name="Comma [0] 635" xfId="5747" hidden="1"/>
    <cellStyle name="Comma [0] 635" xfId="35135" hidden="1"/>
    <cellStyle name="Comma [0] 6350" xfId="19216" hidden="1"/>
    <cellStyle name="Comma [0] 6350" xfId="48603" hidden="1"/>
    <cellStyle name="Comma [0] 6351" xfId="19151" hidden="1"/>
    <cellStyle name="Comma [0] 6351" xfId="48538" hidden="1"/>
    <cellStyle name="Comma [0] 6352" xfId="19207" hidden="1"/>
    <cellStyle name="Comma [0] 6352" xfId="48594" hidden="1"/>
    <cellStyle name="Comma [0] 6353" xfId="19145" hidden="1"/>
    <cellStyle name="Comma [0] 6353" xfId="48532" hidden="1"/>
    <cellStyle name="Comma [0] 6354" xfId="19240" hidden="1"/>
    <cellStyle name="Comma [0] 6354" xfId="48627" hidden="1"/>
    <cellStyle name="Comma [0] 6355" xfId="19206" hidden="1"/>
    <cellStyle name="Comma [0] 6355" xfId="48593" hidden="1"/>
    <cellStyle name="Comma [0] 6356" xfId="19186" hidden="1"/>
    <cellStyle name="Comma [0] 6356" xfId="48573" hidden="1"/>
    <cellStyle name="Comma [0] 6357" xfId="19244" hidden="1"/>
    <cellStyle name="Comma [0] 6357" xfId="48631" hidden="1"/>
    <cellStyle name="Comma [0] 6358" xfId="19246" hidden="1"/>
    <cellStyle name="Comma [0] 6358" xfId="48633" hidden="1"/>
    <cellStyle name="Comma [0] 6359" xfId="19234" hidden="1"/>
    <cellStyle name="Comma [0] 6359" xfId="48621" hidden="1"/>
    <cellStyle name="Comma [0] 636" xfId="5522" hidden="1"/>
    <cellStyle name="Comma [0] 636" xfId="34910" hidden="1"/>
    <cellStyle name="Comma [0] 6360" xfId="19224" hidden="1"/>
    <cellStyle name="Comma [0] 6360" xfId="48611" hidden="1"/>
    <cellStyle name="Comma [0] 6361" xfId="19243" hidden="1"/>
    <cellStyle name="Comma [0] 6361" xfId="48630" hidden="1"/>
    <cellStyle name="Comma [0] 6362" xfId="19217" hidden="1"/>
    <cellStyle name="Comma [0] 6362" xfId="48604" hidden="1"/>
    <cellStyle name="Comma [0] 6363" xfId="19197" hidden="1"/>
    <cellStyle name="Comma [0] 6363" xfId="48584" hidden="1"/>
    <cellStyle name="Comma [0] 6364" xfId="19248" hidden="1"/>
    <cellStyle name="Comma [0] 6364" xfId="48635" hidden="1"/>
    <cellStyle name="Comma [0] 6365" xfId="19214" hidden="1"/>
    <cellStyle name="Comma [0] 6365" xfId="48601" hidden="1"/>
    <cellStyle name="Comma [0] 6366" xfId="19239" hidden="1"/>
    <cellStyle name="Comma [0] 6366" xfId="48626" hidden="1"/>
    <cellStyle name="Comma [0] 6367" xfId="19252" hidden="1"/>
    <cellStyle name="Comma [0] 6367" xfId="48639" hidden="1"/>
    <cellStyle name="Comma [0] 6368" xfId="19254" hidden="1"/>
    <cellStyle name="Comma [0] 6368" xfId="48641" hidden="1"/>
    <cellStyle name="Comma [0] 6369" xfId="19162" hidden="1"/>
    <cellStyle name="Comma [0] 6369" xfId="48549" hidden="1"/>
    <cellStyle name="Comma [0] 637" xfId="5478" hidden="1"/>
    <cellStyle name="Comma [0] 637" xfId="34866" hidden="1"/>
    <cellStyle name="Comma [0] 6370" xfId="19242" hidden="1"/>
    <cellStyle name="Comma [0] 6370" xfId="48629" hidden="1"/>
    <cellStyle name="Comma [0] 6371" xfId="19198" hidden="1"/>
    <cellStyle name="Comma [0] 6371" xfId="48585" hidden="1"/>
    <cellStyle name="Comma [0] 6372" xfId="19222" hidden="1"/>
    <cellStyle name="Comma [0] 6372" xfId="48609" hidden="1"/>
    <cellStyle name="Comma [0] 6373" xfId="19232" hidden="1"/>
    <cellStyle name="Comma [0] 6373" xfId="48619" hidden="1"/>
    <cellStyle name="Comma [0] 6374" xfId="19257" hidden="1"/>
    <cellStyle name="Comma [0] 6374" xfId="48644" hidden="1"/>
    <cellStyle name="Comma [0] 6375" xfId="19225" hidden="1"/>
    <cellStyle name="Comma [0] 6375" xfId="48612" hidden="1"/>
    <cellStyle name="Comma [0] 6376" xfId="19196" hidden="1"/>
    <cellStyle name="Comma [0] 6376" xfId="48583" hidden="1"/>
    <cellStyle name="Comma [0] 6377" xfId="19260" hidden="1"/>
    <cellStyle name="Comma [0] 6377" xfId="48647" hidden="1"/>
    <cellStyle name="Comma [0] 6378" xfId="19262" hidden="1"/>
    <cellStyle name="Comma [0] 6378" xfId="48649" hidden="1"/>
    <cellStyle name="Comma [0] 6379" xfId="19070" hidden="1"/>
    <cellStyle name="Comma [0] 6379" xfId="48457" hidden="1"/>
    <cellStyle name="Comma [0] 638" xfId="5758" hidden="1"/>
    <cellStyle name="Comma [0] 638" xfId="35146" hidden="1"/>
    <cellStyle name="Comma [0] 6380" xfId="19052" hidden="1"/>
    <cellStyle name="Comma [0] 6380" xfId="48439" hidden="1"/>
    <cellStyle name="Comma [0] 6381" xfId="19266" hidden="1"/>
    <cellStyle name="Comma [0] 6381" xfId="48653" hidden="1"/>
    <cellStyle name="Comma [0] 6382" xfId="19273" hidden="1"/>
    <cellStyle name="Comma [0] 6382" xfId="48660" hidden="1"/>
    <cellStyle name="Comma [0] 6383" xfId="19275" hidden="1"/>
    <cellStyle name="Comma [0] 6383" xfId="48662" hidden="1"/>
    <cellStyle name="Comma [0] 6384" xfId="19265" hidden="1"/>
    <cellStyle name="Comma [0] 6384" xfId="48652" hidden="1"/>
    <cellStyle name="Comma [0] 6385" xfId="19271" hidden="1"/>
    <cellStyle name="Comma [0] 6385" xfId="48658" hidden="1"/>
    <cellStyle name="Comma [0] 6386" xfId="19278" hidden="1"/>
    <cellStyle name="Comma [0] 6386" xfId="48665" hidden="1"/>
    <cellStyle name="Comma [0] 6387" xfId="19280" hidden="1"/>
    <cellStyle name="Comma [0] 6387" xfId="48667" hidden="1"/>
    <cellStyle name="Comma [0] 6388" xfId="19126" hidden="1"/>
    <cellStyle name="Comma [0] 6388" xfId="48513" hidden="1"/>
    <cellStyle name="Comma [0] 6389" xfId="19100" hidden="1"/>
    <cellStyle name="Comma [0] 6389" xfId="48487" hidden="1"/>
    <cellStyle name="Comma [0] 639" xfId="5767" hidden="1"/>
    <cellStyle name="Comma [0] 639" xfId="35155" hidden="1"/>
    <cellStyle name="Comma [0] 6390" xfId="19291" hidden="1"/>
    <cellStyle name="Comma [0] 6390" xfId="48678" hidden="1"/>
    <cellStyle name="Comma [0] 6391" xfId="19300" hidden="1"/>
    <cellStyle name="Comma [0] 6391" xfId="48687" hidden="1"/>
    <cellStyle name="Comma [0] 6392" xfId="19311" hidden="1"/>
    <cellStyle name="Comma [0] 6392" xfId="48698" hidden="1"/>
    <cellStyle name="Comma [0] 6393" xfId="19317" hidden="1"/>
    <cellStyle name="Comma [0] 6393" xfId="48704" hidden="1"/>
    <cellStyle name="Comma [0] 6394" xfId="19299" hidden="1"/>
    <cellStyle name="Comma [0] 6394" xfId="48686" hidden="1"/>
    <cellStyle name="Comma [0] 6395" xfId="19309" hidden="1"/>
    <cellStyle name="Comma [0] 6395" xfId="48696" hidden="1"/>
    <cellStyle name="Comma [0] 6396" xfId="19329" hidden="1"/>
    <cellStyle name="Comma [0] 6396" xfId="48716" hidden="1"/>
    <cellStyle name="Comma [0] 6397" xfId="19331" hidden="1"/>
    <cellStyle name="Comma [0] 6397" xfId="48718" hidden="1"/>
    <cellStyle name="Comma [0] 6398" xfId="19282" hidden="1"/>
    <cellStyle name="Comma [0] 6398" xfId="48669" hidden="1"/>
    <cellStyle name="Comma [0] 6399" xfId="19065" hidden="1"/>
    <cellStyle name="Comma [0] 6399" xfId="48452" hidden="1"/>
    <cellStyle name="Comma [0] 64" xfId="4638" hidden="1"/>
    <cellStyle name="Comma [0] 64" xfId="34026" hidden="1"/>
    <cellStyle name="Comma [0] 640" xfId="5778" hidden="1"/>
    <cellStyle name="Comma [0] 640" xfId="35166" hidden="1"/>
    <cellStyle name="Comma [0] 6400" xfId="19285" hidden="1"/>
    <cellStyle name="Comma [0] 6400" xfId="48672" hidden="1"/>
    <cellStyle name="Comma [0] 6401" xfId="19099" hidden="1"/>
    <cellStyle name="Comma [0] 6401" xfId="48486" hidden="1"/>
    <cellStyle name="Comma [0] 6402" xfId="19098" hidden="1"/>
    <cellStyle name="Comma [0] 6402" xfId="48485" hidden="1"/>
    <cellStyle name="Comma [0] 6403" xfId="19336" hidden="1"/>
    <cellStyle name="Comma [0] 6403" xfId="48723" hidden="1"/>
    <cellStyle name="Comma [0] 6404" xfId="19067" hidden="1"/>
    <cellStyle name="Comma [0] 6404" xfId="48454" hidden="1"/>
    <cellStyle name="Comma [0] 6405" xfId="19101" hidden="1"/>
    <cellStyle name="Comma [0] 6405" xfId="48488" hidden="1"/>
    <cellStyle name="Comma [0] 6406" xfId="19348" hidden="1"/>
    <cellStyle name="Comma [0] 6406" xfId="48735" hidden="1"/>
    <cellStyle name="Comma [0] 6407" xfId="19350" hidden="1"/>
    <cellStyle name="Comma [0] 6407" xfId="48737" hidden="1"/>
    <cellStyle name="Comma [0] 6408" xfId="19339" hidden="1"/>
    <cellStyle name="Comma [0] 6408" xfId="48726" hidden="1"/>
    <cellStyle name="Comma [0] 6409" xfId="19347" hidden="1"/>
    <cellStyle name="Comma [0] 6409" xfId="48734" hidden="1"/>
    <cellStyle name="Comma [0] 641" xfId="5784" hidden="1"/>
    <cellStyle name="Comma [0] 641" xfId="35172" hidden="1"/>
    <cellStyle name="Comma [0] 6410" xfId="19063" hidden="1"/>
    <cellStyle name="Comma [0] 6410" xfId="48450" hidden="1"/>
    <cellStyle name="Comma [0] 6411" xfId="19333" hidden="1"/>
    <cellStyle name="Comma [0] 6411" xfId="48720" hidden="1"/>
    <cellStyle name="Comma [0] 6412" xfId="19366" hidden="1"/>
    <cellStyle name="Comma [0] 6412" xfId="48753" hidden="1"/>
    <cellStyle name="Comma [0] 6413" xfId="19374" hidden="1"/>
    <cellStyle name="Comma [0] 6413" xfId="48761" hidden="1"/>
    <cellStyle name="Comma [0] 6414" xfId="19283" hidden="1"/>
    <cellStyle name="Comma [0] 6414" xfId="48670" hidden="1"/>
    <cellStyle name="Comma [0] 6415" xfId="19362" hidden="1"/>
    <cellStyle name="Comma [0] 6415" xfId="48749" hidden="1"/>
    <cellStyle name="Comma [0] 6416" xfId="19383" hidden="1"/>
    <cellStyle name="Comma [0] 6416" xfId="48770" hidden="1"/>
    <cellStyle name="Comma [0] 6417" xfId="19385" hidden="1"/>
    <cellStyle name="Comma [0] 6417" xfId="48772" hidden="1"/>
    <cellStyle name="Comma [0] 6418" xfId="19344" hidden="1"/>
    <cellStyle name="Comma [0] 6418" xfId="48731" hidden="1"/>
    <cellStyle name="Comma [0] 6419" xfId="19289" hidden="1"/>
    <cellStyle name="Comma [0] 6419" xfId="48676" hidden="1"/>
    <cellStyle name="Comma [0] 642" xfId="5766" hidden="1"/>
    <cellStyle name="Comma [0] 642" xfId="35154" hidden="1"/>
    <cellStyle name="Comma [0] 6420" xfId="19342" hidden="1"/>
    <cellStyle name="Comma [0] 6420" xfId="48729" hidden="1"/>
    <cellStyle name="Comma [0] 6421" xfId="19326" hidden="1"/>
    <cellStyle name="Comma [0] 6421" xfId="48713" hidden="1"/>
    <cellStyle name="Comma [0] 6422" xfId="19322" hidden="1"/>
    <cellStyle name="Comma [0] 6422" xfId="48709" hidden="1"/>
    <cellStyle name="Comma [0] 6423" xfId="19393" hidden="1"/>
    <cellStyle name="Comma [0] 6423" xfId="48780" hidden="1"/>
    <cellStyle name="Comma [0] 6424" xfId="19055" hidden="1"/>
    <cellStyle name="Comma [0] 6424" xfId="48442" hidden="1"/>
    <cellStyle name="Comma [0] 6425" xfId="19125" hidden="1"/>
    <cellStyle name="Comma [0] 6425" xfId="48512" hidden="1"/>
    <cellStyle name="Comma [0] 6426" xfId="19401" hidden="1"/>
    <cellStyle name="Comma [0] 6426" xfId="48788" hidden="1"/>
    <cellStyle name="Comma [0] 6427" xfId="19403" hidden="1"/>
    <cellStyle name="Comma [0] 6427" xfId="48790" hidden="1"/>
    <cellStyle name="Comma [0] 6428" xfId="19352" hidden="1"/>
    <cellStyle name="Comma [0] 6428" xfId="48739" hidden="1"/>
    <cellStyle name="Comma [0] 6429" xfId="19328" hidden="1"/>
    <cellStyle name="Comma [0] 6429" xfId="48715" hidden="1"/>
    <cellStyle name="Comma [0] 643" xfId="5776" hidden="1"/>
    <cellStyle name="Comma [0] 643" xfId="35164" hidden="1"/>
    <cellStyle name="Comma [0] 6430" xfId="19363" hidden="1"/>
    <cellStyle name="Comma [0] 6430" xfId="48750" hidden="1"/>
    <cellStyle name="Comma [0] 6431" xfId="19295" hidden="1"/>
    <cellStyle name="Comma [0] 6431" xfId="48682" hidden="1"/>
    <cellStyle name="Comma [0] 6432" xfId="19365" hidden="1"/>
    <cellStyle name="Comma [0] 6432" xfId="48752" hidden="1"/>
    <cellStyle name="Comma [0] 6433" xfId="19410" hidden="1"/>
    <cellStyle name="Comma [0] 6433" xfId="48797" hidden="1"/>
    <cellStyle name="Comma [0] 6434" xfId="19353" hidden="1"/>
    <cellStyle name="Comma [0] 6434" xfId="48740" hidden="1"/>
    <cellStyle name="Comma [0] 6435" xfId="19310" hidden="1"/>
    <cellStyle name="Comma [0] 6435" xfId="48697" hidden="1"/>
    <cellStyle name="Comma [0] 6436" xfId="19416" hidden="1"/>
    <cellStyle name="Comma [0] 6436" xfId="48803" hidden="1"/>
    <cellStyle name="Comma [0] 6437" xfId="19418" hidden="1"/>
    <cellStyle name="Comma [0] 6437" xfId="48805" hidden="1"/>
    <cellStyle name="Comma [0] 6438" xfId="19371" hidden="1"/>
    <cellStyle name="Comma [0] 6438" xfId="48758" hidden="1"/>
    <cellStyle name="Comma [0] 6439" xfId="19377" hidden="1"/>
    <cellStyle name="Comma [0] 6439" xfId="48764" hidden="1"/>
    <cellStyle name="Comma [0] 644" xfId="5796" hidden="1"/>
    <cellStyle name="Comma [0] 644" xfId="35184" hidden="1"/>
    <cellStyle name="Comma [0] 6440" xfId="19092" hidden="1"/>
    <cellStyle name="Comma [0] 6440" xfId="48479" hidden="1"/>
    <cellStyle name="Comma [0] 6441" xfId="19327" hidden="1"/>
    <cellStyle name="Comma [0] 6441" xfId="48714" hidden="1"/>
    <cellStyle name="Comma [0] 6442" xfId="19335" hidden="1"/>
    <cellStyle name="Comma [0] 6442" xfId="48722" hidden="1"/>
    <cellStyle name="Comma [0] 6443" xfId="19424" hidden="1"/>
    <cellStyle name="Comma [0] 6443" xfId="48811" hidden="1"/>
    <cellStyle name="Comma [0] 6444" xfId="19338" hidden="1"/>
    <cellStyle name="Comma [0] 6444" xfId="48725" hidden="1"/>
    <cellStyle name="Comma [0] 6445" xfId="19298" hidden="1"/>
    <cellStyle name="Comma [0] 6445" xfId="48685" hidden="1"/>
    <cellStyle name="Comma [0] 6446" xfId="19429" hidden="1"/>
    <cellStyle name="Comma [0] 6446" xfId="48816" hidden="1"/>
    <cellStyle name="Comma [0] 6447" xfId="19431" hidden="1"/>
    <cellStyle name="Comma [0] 6447" xfId="48818" hidden="1"/>
    <cellStyle name="Comma [0] 6448" xfId="19390" hidden="1"/>
    <cellStyle name="Comma [0] 6448" xfId="48777" hidden="1"/>
    <cellStyle name="Comma [0] 6449" xfId="19396" hidden="1"/>
    <cellStyle name="Comma [0] 6449" xfId="48783" hidden="1"/>
    <cellStyle name="Comma [0] 645" xfId="5798" hidden="1"/>
    <cellStyle name="Comma [0] 645" xfId="35186" hidden="1"/>
    <cellStyle name="Comma [0] 6450" xfId="19297" hidden="1"/>
    <cellStyle name="Comma [0] 6450" xfId="48684" hidden="1"/>
    <cellStyle name="Comma [0] 6451" xfId="19378" hidden="1"/>
    <cellStyle name="Comma [0] 6451" xfId="48765" hidden="1"/>
    <cellStyle name="Comma [0] 6452" xfId="19357" hidden="1"/>
    <cellStyle name="Comma [0] 6452" xfId="48744" hidden="1"/>
    <cellStyle name="Comma [0] 6453" xfId="19435" hidden="1"/>
    <cellStyle name="Comma [0] 6453" xfId="48822" hidden="1"/>
    <cellStyle name="Comma [0] 6454" xfId="19376" hidden="1"/>
    <cellStyle name="Comma [0] 6454" xfId="48763" hidden="1"/>
    <cellStyle name="Comma [0] 6455" xfId="19314" hidden="1"/>
    <cellStyle name="Comma [0] 6455" xfId="48701" hidden="1"/>
    <cellStyle name="Comma [0] 6456" xfId="19442" hidden="1"/>
    <cellStyle name="Comma [0] 6456" xfId="48829" hidden="1"/>
    <cellStyle name="Comma [0] 6457" xfId="19444" hidden="1"/>
    <cellStyle name="Comma [0] 6457" xfId="48831" hidden="1"/>
    <cellStyle name="Comma [0] 6458" xfId="19408" hidden="1"/>
    <cellStyle name="Comma [0] 6458" xfId="48795" hidden="1"/>
    <cellStyle name="Comma [0] 6459" xfId="19413" hidden="1"/>
    <cellStyle name="Comma [0] 6459" xfId="48800" hidden="1"/>
    <cellStyle name="Comma [0] 646" xfId="5749" hidden="1"/>
    <cellStyle name="Comma [0] 646" xfId="35137" hidden="1"/>
    <cellStyle name="Comma [0] 6460" xfId="19066" hidden="1"/>
    <cellStyle name="Comma [0] 6460" xfId="48453" hidden="1"/>
    <cellStyle name="Comma [0] 6461" xfId="19397" hidden="1"/>
    <cellStyle name="Comma [0] 6461" xfId="48784" hidden="1"/>
    <cellStyle name="Comma [0] 6462" xfId="19302" hidden="1"/>
    <cellStyle name="Comma [0] 6462" xfId="48689" hidden="1"/>
    <cellStyle name="Comma [0] 6463" xfId="19448" hidden="1"/>
    <cellStyle name="Comma [0] 6463" xfId="48835" hidden="1"/>
    <cellStyle name="Comma [0] 6464" xfId="19395" hidden="1"/>
    <cellStyle name="Comma [0] 6464" xfId="48782" hidden="1"/>
    <cellStyle name="Comma [0] 6465" xfId="19334" hidden="1"/>
    <cellStyle name="Comma [0] 6465" xfId="48721" hidden="1"/>
    <cellStyle name="Comma [0] 6466" xfId="19452" hidden="1"/>
    <cellStyle name="Comma [0] 6466" xfId="48839" hidden="1"/>
    <cellStyle name="Comma [0] 6467" xfId="19454" hidden="1"/>
    <cellStyle name="Comma [0] 6467" xfId="48841" hidden="1"/>
    <cellStyle name="Comma [0] 6468" xfId="19422" hidden="1"/>
    <cellStyle name="Comma [0] 6468" xfId="48809" hidden="1"/>
    <cellStyle name="Comma [0] 6469" xfId="19426" hidden="1"/>
    <cellStyle name="Comma [0] 6469" xfId="48813" hidden="1"/>
    <cellStyle name="Comma [0] 647" xfId="5443" hidden="1"/>
    <cellStyle name="Comma [0] 647" xfId="34831" hidden="1"/>
    <cellStyle name="Comma [0] 6470" xfId="19316" hidden="1"/>
    <cellStyle name="Comma [0] 6470" xfId="48703" hidden="1"/>
    <cellStyle name="Comma [0] 6471" xfId="19414" hidden="1"/>
    <cellStyle name="Comma [0] 6471" xfId="48801" hidden="1"/>
    <cellStyle name="Comma [0] 6472" xfId="19306" hidden="1"/>
    <cellStyle name="Comma [0] 6472" xfId="48693" hidden="1"/>
    <cellStyle name="Comma [0] 6473" xfId="19458" hidden="1"/>
    <cellStyle name="Comma [0] 6473" xfId="48845" hidden="1"/>
    <cellStyle name="Comma [0] 6474" xfId="19412" hidden="1"/>
    <cellStyle name="Comma [0] 6474" xfId="48799" hidden="1"/>
    <cellStyle name="Comma [0] 6475" xfId="19381" hidden="1"/>
    <cellStyle name="Comma [0] 6475" xfId="48768" hidden="1"/>
    <cellStyle name="Comma [0] 6476" xfId="19462" hidden="1"/>
    <cellStyle name="Comma [0] 6476" xfId="48849" hidden="1"/>
    <cellStyle name="Comma [0] 6477" xfId="19464" hidden="1"/>
    <cellStyle name="Comma [0] 6477" xfId="48851" hidden="1"/>
    <cellStyle name="Comma [0] 6478" xfId="19450" hidden="1"/>
    <cellStyle name="Comma [0] 6478" xfId="48837" hidden="1"/>
    <cellStyle name="Comma [0] 6479" xfId="19437" hidden="1"/>
    <cellStyle name="Comma [0] 6479" xfId="48824" hidden="1"/>
    <cellStyle name="Comma [0] 648" xfId="5752" hidden="1"/>
    <cellStyle name="Comma [0] 648" xfId="35140" hidden="1"/>
    <cellStyle name="Comma [0] 6480" xfId="19461" hidden="1"/>
    <cellStyle name="Comma [0] 6480" xfId="48848" hidden="1"/>
    <cellStyle name="Comma [0] 6481" xfId="19427" hidden="1"/>
    <cellStyle name="Comma [0] 6481" xfId="48814" hidden="1"/>
    <cellStyle name="Comma [0] 6482" xfId="19399" hidden="1"/>
    <cellStyle name="Comma [0] 6482" xfId="48786" hidden="1"/>
    <cellStyle name="Comma [0] 6483" xfId="19466" hidden="1"/>
    <cellStyle name="Comma [0] 6483" xfId="48853" hidden="1"/>
    <cellStyle name="Comma [0] 6484" xfId="19423" hidden="1"/>
    <cellStyle name="Comma [0] 6484" xfId="48810" hidden="1"/>
    <cellStyle name="Comma [0] 6485" xfId="19457" hidden="1"/>
    <cellStyle name="Comma [0] 6485" xfId="48844" hidden="1"/>
    <cellStyle name="Comma [0] 6486" xfId="19470" hidden="1"/>
    <cellStyle name="Comma [0] 6486" xfId="48857" hidden="1"/>
    <cellStyle name="Comma [0] 6487" xfId="19472" hidden="1"/>
    <cellStyle name="Comma [0] 6487" xfId="48859" hidden="1"/>
    <cellStyle name="Comma [0] 6488" xfId="19340" hidden="1"/>
    <cellStyle name="Comma [0] 6488" xfId="48727" hidden="1"/>
    <cellStyle name="Comma [0] 6489" xfId="19460" hidden="1"/>
    <cellStyle name="Comma [0] 6489" xfId="48847" hidden="1"/>
    <cellStyle name="Comma [0] 649" xfId="5477" hidden="1"/>
    <cellStyle name="Comma [0] 649" xfId="34865" hidden="1"/>
    <cellStyle name="Comma [0] 6490" xfId="19400" hidden="1"/>
    <cellStyle name="Comma [0] 6490" xfId="48787" hidden="1"/>
    <cellStyle name="Comma [0] 6491" xfId="19434" hidden="1"/>
    <cellStyle name="Comma [0] 6491" xfId="48821" hidden="1"/>
    <cellStyle name="Comma [0] 6492" xfId="19447" hidden="1"/>
    <cellStyle name="Comma [0] 6492" xfId="48834" hidden="1"/>
    <cellStyle name="Comma [0] 6493" xfId="19475" hidden="1"/>
    <cellStyle name="Comma [0] 6493" xfId="48862" hidden="1"/>
    <cellStyle name="Comma [0] 6494" xfId="19438" hidden="1"/>
    <cellStyle name="Comma [0] 6494" xfId="48825" hidden="1"/>
    <cellStyle name="Comma [0] 6495" xfId="19398" hidden="1"/>
    <cellStyle name="Comma [0] 6495" xfId="48785" hidden="1"/>
    <cellStyle name="Comma [0] 6496" xfId="19477" hidden="1"/>
    <cellStyle name="Comma [0] 6496" xfId="48864" hidden="1"/>
    <cellStyle name="Comma [0] 6497" xfId="19479" hidden="1"/>
    <cellStyle name="Comma [0] 6497" xfId="48866" hidden="1"/>
    <cellStyle name="Comma [0] 6498" xfId="19080" hidden="1"/>
    <cellStyle name="Comma [0] 6498" xfId="48467" hidden="1"/>
    <cellStyle name="Comma [0] 6499" xfId="19077" hidden="1"/>
    <cellStyle name="Comma [0] 6499" xfId="48464" hidden="1"/>
    <cellStyle name="Comma [0] 65" xfId="4671" hidden="1"/>
    <cellStyle name="Comma [0] 65" xfId="34059" hidden="1"/>
    <cellStyle name="Comma [0] 650" xfId="5476" hidden="1"/>
    <cellStyle name="Comma [0] 650" xfId="34864" hidden="1"/>
    <cellStyle name="Comma [0] 6500" xfId="19485" hidden="1"/>
    <cellStyle name="Comma [0] 6500" xfId="48872" hidden="1"/>
    <cellStyle name="Comma [0] 6501" xfId="19491" hidden="1"/>
    <cellStyle name="Comma [0] 6501" xfId="48878" hidden="1"/>
    <cellStyle name="Comma [0] 6502" xfId="19493" hidden="1"/>
    <cellStyle name="Comma [0] 6502" xfId="48880" hidden="1"/>
    <cellStyle name="Comma [0] 6503" xfId="19484" hidden="1"/>
    <cellStyle name="Comma [0] 6503" xfId="48871" hidden="1"/>
    <cellStyle name="Comma [0] 6504" xfId="19489" hidden="1"/>
    <cellStyle name="Comma [0] 6504" xfId="48876" hidden="1"/>
    <cellStyle name="Comma [0] 6505" xfId="19495" hidden="1"/>
    <cellStyle name="Comma [0] 6505" xfId="48882" hidden="1"/>
    <cellStyle name="Comma [0] 6506" xfId="19497" hidden="1"/>
    <cellStyle name="Comma [0] 6506" xfId="48884" hidden="1"/>
    <cellStyle name="Comma [0] 6507" xfId="19103" hidden="1"/>
    <cellStyle name="Comma [0] 6507" xfId="48490" hidden="1"/>
    <cellStyle name="Comma [0] 6508" xfId="19105" hidden="1"/>
    <cellStyle name="Comma [0] 6508" xfId="48492" hidden="1"/>
    <cellStyle name="Comma [0] 6509" xfId="19508" hidden="1"/>
    <cellStyle name="Comma [0] 6509" xfId="48895" hidden="1"/>
    <cellStyle name="Comma [0] 651" xfId="5803" hidden="1"/>
    <cellStyle name="Comma [0] 651" xfId="35191" hidden="1"/>
    <cellStyle name="Comma [0] 6510" xfId="19517" hidden="1"/>
    <cellStyle name="Comma [0] 6510" xfId="48904" hidden="1"/>
    <cellStyle name="Comma [0] 6511" xfId="19528" hidden="1"/>
    <cellStyle name="Comma [0] 6511" xfId="48915" hidden="1"/>
    <cellStyle name="Comma [0] 6512" xfId="19534" hidden="1"/>
    <cellStyle name="Comma [0] 6512" xfId="48921" hidden="1"/>
    <cellStyle name="Comma [0] 6513" xfId="19516" hidden="1"/>
    <cellStyle name="Comma [0] 6513" xfId="48903" hidden="1"/>
    <cellStyle name="Comma [0] 6514" xfId="19526" hidden="1"/>
    <cellStyle name="Comma [0] 6514" xfId="48913" hidden="1"/>
    <cellStyle name="Comma [0] 6515" xfId="19546" hidden="1"/>
    <cellStyle name="Comma [0] 6515" xfId="48933" hidden="1"/>
    <cellStyle name="Comma [0] 6516" xfId="19548" hidden="1"/>
    <cellStyle name="Comma [0] 6516" xfId="48935" hidden="1"/>
    <cellStyle name="Comma [0] 6517" xfId="19499" hidden="1"/>
    <cellStyle name="Comma [0] 6517" xfId="48886" hidden="1"/>
    <cellStyle name="Comma [0] 6518" xfId="19085" hidden="1"/>
    <cellStyle name="Comma [0] 6518" xfId="48472" hidden="1"/>
    <cellStyle name="Comma [0] 6519" xfId="19502" hidden="1"/>
    <cellStyle name="Comma [0] 6519" xfId="48889" hidden="1"/>
    <cellStyle name="Comma [0] 652" xfId="5445" hidden="1"/>
    <cellStyle name="Comma [0] 652" xfId="34833" hidden="1"/>
    <cellStyle name="Comma [0] 6520" xfId="19090" hidden="1"/>
    <cellStyle name="Comma [0] 6520" xfId="48477" hidden="1"/>
    <cellStyle name="Comma [0] 6521" xfId="19074" hidden="1"/>
    <cellStyle name="Comma [0] 6521" xfId="48461" hidden="1"/>
    <cellStyle name="Comma [0] 6522" xfId="19553" hidden="1"/>
    <cellStyle name="Comma [0] 6522" xfId="48940" hidden="1"/>
    <cellStyle name="Comma [0] 6523" xfId="19083" hidden="1"/>
    <cellStyle name="Comma [0] 6523" xfId="48470" hidden="1"/>
    <cellStyle name="Comma [0] 6524" xfId="19104" hidden="1"/>
    <cellStyle name="Comma [0] 6524" xfId="48491" hidden="1"/>
    <cellStyle name="Comma [0] 6525" xfId="19565" hidden="1"/>
    <cellStyle name="Comma [0] 6525" xfId="48952" hidden="1"/>
    <cellStyle name="Comma [0] 6526" xfId="19567" hidden="1"/>
    <cellStyle name="Comma [0] 6526" xfId="48954" hidden="1"/>
    <cellStyle name="Comma [0] 6527" xfId="19556" hidden="1"/>
    <cellStyle name="Comma [0] 6527" xfId="48943" hidden="1"/>
    <cellStyle name="Comma [0] 6528" xfId="19564" hidden="1"/>
    <cellStyle name="Comma [0] 6528" xfId="48951" hidden="1"/>
    <cellStyle name="Comma [0] 6529" xfId="19087" hidden="1"/>
    <cellStyle name="Comma [0] 6529" xfId="48474" hidden="1"/>
    <cellStyle name="Comma [0] 653" xfId="5479" hidden="1"/>
    <cellStyle name="Comma [0] 653" xfId="34867" hidden="1"/>
    <cellStyle name="Comma [0] 6530" xfId="19550" hidden="1"/>
    <cellStyle name="Comma [0] 6530" xfId="48937" hidden="1"/>
    <cellStyle name="Comma [0] 6531" xfId="19583" hidden="1"/>
    <cellStyle name="Comma [0] 6531" xfId="48970" hidden="1"/>
    <cellStyle name="Comma [0] 6532" xfId="19591" hidden="1"/>
    <cellStyle name="Comma [0] 6532" xfId="48978" hidden="1"/>
    <cellStyle name="Comma [0] 6533" xfId="19500" hidden="1"/>
    <cellStyle name="Comma [0] 6533" xfId="48887" hidden="1"/>
    <cellStyle name="Comma [0] 6534" xfId="19579" hidden="1"/>
    <cellStyle name="Comma [0] 6534" xfId="48966" hidden="1"/>
    <cellStyle name="Comma [0] 6535" xfId="19600" hidden="1"/>
    <cellStyle name="Comma [0] 6535" xfId="48987" hidden="1"/>
    <cellStyle name="Comma [0] 6536" xfId="19602" hidden="1"/>
    <cellStyle name="Comma [0] 6536" xfId="48989" hidden="1"/>
    <cellStyle name="Comma [0] 6537" xfId="19561" hidden="1"/>
    <cellStyle name="Comma [0] 6537" xfId="48948" hidden="1"/>
    <cellStyle name="Comma [0] 6538" xfId="19506" hidden="1"/>
    <cellStyle name="Comma [0] 6538" xfId="48893" hidden="1"/>
    <cellStyle name="Comma [0] 6539" xfId="19559" hidden="1"/>
    <cellStyle name="Comma [0] 6539" xfId="48946" hidden="1"/>
    <cellStyle name="Comma [0] 654" xfId="5815" hidden="1"/>
    <cellStyle name="Comma [0] 654" xfId="35203" hidden="1"/>
    <cellStyle name="Comma [0] 6540" xfId="19543" hidden="1"/>
    <cellStyle name="Comma [0] 6540" xfId="48930" hidden="1"/>
    <cellStyle name="Comma [0] 6541" xfId="19539" hidden="1"/>
    <cellStyle name="Comma [0] 6541" xfId="48926" hidden="1"/>
    <cellStyle name="Comma [0] 6542" xfId="19610" hidden="1"/>
    <cellStyle name="Comma [0] 6542" xfId="48997" hidden="1"/>
    <cellStyle name="Comma [0] 6543" xfId="19482" hidden="1"/>
    <cellStyle name="Comma [0] 6543" xfId="48869" hidden="1"/>
    <cellStyle name="Comma [0] 6544" xfId="19053" hidden="1"/>
    <cellStyle name="Comma [0] 6544" xfId="48440" hidden="1"/>
    <cellStyle name="Comma [0] 6545" xfId="19618" hidden="1"/>
    <cellStyle name="Comma [0] 6545" xfId="49005" hidden="1"/>
    <cellStyle name="Comma [0] 6546" xfId="19620" hidden="1"/>
    <cellStyle name="Comma [0] 6546" xfId="49007" hidden="1"/>
    <cellStyle name="Comma [0] 6547" xfId="19569" hidden="1"/>
    <cellStyle name="Comma [0] 6547" xfId="48956" hidden="1"/>
    <cellStyle name="Comma [0] 6548" xfId="19545" hidden="1"/>
    <cellStyle name="Comma [0] 6548" xfId="48932" hidden="1"/>
    <cellStyle name="Comma [0] 6549" xfId="19580" hidden="1"/>
    <cellStyle name="Comma [0] 6549" xfId="48967" hidden="1"/>
    <cellStyle name="Comma [0] 655" xfId="5817" hidden="1"/>
    <cellStyle name="Comma [0] 655" xfId="35205" hidden="1"/>
    <cellStyle name="Comma [0] 6550" xfId="19512" hidden="1"/>
    <cellStyle name="Comma [0] 6550" xfId="48899" hidden="1"/>
    <cellStyle name="Comma [0] 6551" xfId="19582" hidden="1"/>
    <cellStyle name="Comma [0] 6551" xfId="48969" hidden="1"/>
    <cellStyle name="Comma [0] 6552" xfId="19627" hidden="1"/>
    <cellStyle name="Comma [0] 6552" xfId="49014" hidden="1"/>
    <cellStyle name="Comma [0] 6553" xfId="19570" hidden="1"/>
    <cellStyle name="Comma [0] 6553" xfId="48957" hidden="1"/>
    <cellStyle name="Comma [0] 6554" xfId="19527" hidden="1"/>
    <cellStyle name="Comma [0] 6554" xfId="48914" hidden="1"/>
    <cellStyle name="Comma [0] 6555" xfId="19633" hidden="1"/>
    <cellStyle name="Comma [0] 6555" xfId="49020" hidden="1"/>
    <cellStyle name="Comma [0] 6556" xfId="19635" hidden="1"/>
    <cellStyle name="Comma [0] 6556" xfId="49022" hidden="1"/>
    <cellStyle name="Comma [0] 6557" xfId="19588" hidden="1"/>
    <cellStyle name="Comma [0] 6557" xfId="48975" hidden="1"/>
    <cellStyle name="Comma [0] 6558" xfId="19594" hidden="1"/>
    <cellStyle name="Comma [0] 6558" xfId="48981" hidden="1"/>
    <cellStyle name="Comma [0] 6559" xfId="19481" hidden="1"/>
    <cellStyle name="Comma [0] 6559" xfId="48868" hidden="1"/>
    <cellStyle name="Comma [0] 656" xfId="5806" hidden="1"/>
    <cellStyle name="Comma [0] 656" xfId="35194" hidden="1"/>
    <cellStyle name="Comma [0] 6560" xfId="19544" hidden="1"/>
    <cellStyle name="Comma [0] 6560" xfId="48931" hidden="1"/>
    <cellStyle name="Comma [0] 6561" xfId="19552" hidden="1"/>
    <cellStyle name="Comma [0] 6561" xfId="48939" hidden="1"/>
    <cellStyle name="Comma [0] 6562" xfId="19641" hidden="1"/>
    <cellStyle name="Comma [0] 6562" xfId="49028" hidden="1"/>
    <cellStyle name="Comma [0] 6563" xfId="19555" hidden="1"/>
    <cellStyle name="Comma [0] 6563" xfId="48942" hidden="1"/>
    <cellStyle name="Comma [0] 6564" xfId="19515" hidden="1"/>
    <cellStyle name="Comma [0] 6564" xfId="48902" hidden="1"/>
    <cellStyle name="Comma [0] 6565" xfId="19646" hidden="1"/>
    <cellStyle name="Comma [0] 6565" xfId="49033" hidden="1"/>
    <cellStyle name="Comma [0] 6566" xfId="19648" hidden="1"/>
    <cellStyle name="Comma [0] 6566" xfId="49035" hidden="1"/>
    <cellStyle name="Comma [0] 6567" xfId="19607" hidden="1"/>
    <cellStyle name="Comma [0] 6567" xfId="48994" hidden="1"/>
    <cellStyle name="Comma [0] 6568" xfId="19613" hidden="1"/>
    <cellStyle name="Comma [0] 6568" xfId="49000" hidden="1"/>
    <cellStyle name="Comma [0] 6569" xfId="19514" hidden="1"/>
    <cellStyle name="Comma [0] 6569" xfId="48901" hidden="1"/>
    <cellStyle name="Comma [0] 657" xfId="5814" hidden="1"/>
    <cellStyle name="Comma [0] 657" xfId="35202" hidden="1"/>
    <cellStyle name="Comma [0] 6570" xfId="19595" hidden="1"/>
    <cellStyle name="Comma [0] 6570" xfId="48982" hidden="1"/>
    <cellStyle name="Comma [0] 6571" xfId="19574" hidden="1"/>
    <cellStyle name="Comma [0] 6571" xfId="48961" hidden="1"/>
    <cellStyle name="Comma [0] 6572" xfId="19652" hidden="1"/>
    <cellStyle name="Comma [0] 6572" xfId="49039" hidden="1"/>
    <cellStyle name="Comma [0] 6573" xfId="19593" hidden="1"/>
    <cellStyle name="Comma [0] 6573" xfId="48980" hidden="1"/>
    <cellStyle name="Comma [0] 6574" xfId="19531" hidden="1"/>
    <cellStyle name="Comma [0] 6574" xfId="48918" hidden="1"/>
    <cellStyle name="Comma [0] 6575" xfId="19659" hidden="1"/>
    <cellStyle name="Comma [0] 6575" xfId="49046" hidden="1"/>
    <cellStyle name="Comma [0] 6576" xfId="19661" hidden="1"/>
    <cellStyle name="Comma [0] 6576" xfId="49048" hidden="1"/>
    <cellStyle name="Comma [0] 6577" xfId="19625" hidden="1"/>
    <cellStyle name="Comma [0] 6577" xfId="49012" hidden="1"/>
    <cellStyle name="Comma [0] 6578" xfId="19630" hidden="1"/>
    <cellStyle name="Comma [0] 6578" xfId="49017" hidden="1"/>
    <cellStyle name="Comma [0] 6579" xfId="19084" hidden="1"/>
    <cellStyle name="Comma [0] 6579" xfId="48471" hidden="1"/>
    <cellStyle name="Comma [0] 658" xfId="5441" hidden="1"/>
    <cellStyle name="Comma [0] 658" xfId="34829" hidden="1"/>
    <cellStyle name="Comma [0] 6580" xfId="19614" hidden="1"/>
    <cellStyle name="Comma [0] 6580" xfId="49001" hidden="1"/>
    <cellStyle name="Comma [0] 6581" xfId="19519" hidden="1"/>
    <cellStyle name="Comma [0] 6581" xfId="48906" hidden="1"/>
    <cellStyle name="Comma [0] 6582" xfId="19665" hidden="1"/>
    <cellStyle name="Comma [0] 6582" xfId="49052" hidden="1"/>
    <cellStyle name="Comma [0] 6583" xfId="19612" hidden="1"/>
    <cellStyle name="Comma [0] 6583" xfId="48999" hidden="1"/>
    <cellStyle name="Comma [0] 6584" xfId="19551" hidden="1"/>
    <cellStyle name="Comma [0] 6584" xfId="48938" hidden="1"/>
    <cellStyle name="Comma [0] 6585" xfId="19669" hidden="1"/>
    <cellStyle name="Comma [0] 6585" xfId="49056" hidden="1"/>
    <cellStyle name="Comma [0] 6586" xfId="19671" hidden="1"/>
    <cellStyle name="Comma [0] 6586" xfId="49058" hidden="1"/>
    <cellStyle name="Comma [0] 6587" xfId="19639" hidden="1"/>
    <cellStyle name="Comma [0] 6587" xfId="49026" hidden="1"/>
    <cellStyle name="Comma [0] 6588" xfId="19643" hidden="1"/>
    <cellStyle name="Comma [0] 6588" xfId="49030" hidden="1"/>
    <cellStyle name="Comma [0] 6589" xfId="19533" hidden="1"/>
    <cellStyle name="Comma [0] 6589" xfId="48920" hidden="1"/>
    <cellStyle name="Comma [0] 659" xfId="5800" hidden="1"/>
    <cellStyle name="Comma [0] 659" xfId="35188" hidden="1"/>
    <cellStyle name="Comma [0] 6590" xfId="19631" hidden="1"/>
    <cellStyle name="Comma [0] 6590" xfId="49018" hidden="1"/>
    <cellStyle name="Comma [0] 6591" xfId="19523" hidden="1"/>
    <cellStyle name="Comma [0] 6591" xfId="48910" hidden="1"/>
    <cellStyle name="Comma [0] 6592" xfId="19675" hidden="1"/>
    <cellStyle name="Comma [0] 6592" xfId="49062" hidden="1"/>
    <cellStyle name="Comma [0] 6593" xfId="19629" hidden="1"/>
    <cellStyle name="Comma [0] 6593" xfId="49016" hidden="1"/>
    <cellStyle name="Comma [0] 6594" xfId="19598" hidden="1"/>
    <cellStyle name="Comma [0] 6594" xfId="48985" hidden="1"/>
    <cellStyle name="Comma [0] 6595" xfId="19679" hidden="1"/>
    <cellStyle name="Comma [0] 6595" xfId="49066" hidden="1"/>
    <cellStyle name="Comma [0] 6596" xfId="19681" hidden="1"/>
    <cellStyle name="Comma [0] 6596" xfId="49068" hidden="1"/>
    <cellStyle name="Comma [0] 6597" xfId="19667" hidden="1"/>
    <cellStyle name="Comma [0] 6597" xfId="49054" hidden="1"/>
    <cellStyle name="Comma [0] 6598" xfId="19654" hidden="1"/>
    <cellStyle name="Comma [0] 6598" xfId="49041" hidden="1"/>
    <cellStyle name="Comma [0] 6599" xfId="19678" hidden="1"/>
    <cellStyle name="Comma [0] 6599" xfId="49065" hidden="1"/>
    <cellStyle name="Comma [0] 66" xfId="4679" hidden="1"/>
    <cellStyle name="Comma [0] 66" xfId="34067" hidden="1"/>
    <cellStyle name="Comma [0] 660" xfId="5833" hidden="1"/>
    <cellStyle name="Comma [0] 660" xfId="35221" hidden="1"/>
    <cellStyle name="Comma [0] 6600" xfId="19644" hidden="1"/>
    <cellStyle name="Comma [0] 6600" xfId="49031" hidden="1"/>
    <cellStyle name="Comma [0] 6601" xfId="19616" hidden="1"/>
    <cellStyle name="Comma [0] 6601" xfId="49003" hidden="1"/>
    <cellStyle name="Comma [0] 6602" xfId="19683" hidden="1"/>
    <cellStyle name="Comma [0] 6602" xfId="49070" hidden="1"/>
    <cellStyle name="Comma [0] 6603" xfId="19640" hidden="1"/>
    <cellStyle name="Comma [0] 6603" xfId="49027" hidden="1"/>
    <cellStyle name="Comma [0] 6604" xfId="19674" hidden="1"/>
    <cellStyle name="Comma [0] 6604" xfId="49061" hidden="1"/>
    <cellStyle name="Comma [0] 6605" xfId="19687" hidden="1"/>
    <cellStyle name="Comma [0] 6605" xfId="49074" hidden="1"/>
    <cellStyle name="Comma [0] 6606" xfId="19689" hidden="1"/>
    <cellStyle name="Comma [0] 6606" xfId="49076" hidden="1"/>
    <cellStyle name="Comma [0] 6607" xfId="19557" hidden="1"/>
    <cellStyle name="Comma [0] 6607" xfId="48944" hidden="1"/>
    <cellStyle name="Comma [0] 6608" xfId="19677" hidden="1"/>
    <cellStyle name="Comma [0] 6608" xfId="49064" hidden="1"/>
    <cellStyle name="Comma [0] 6609" xfId="19617" hidden="1"/>
    <cellStyle name="Comma [0] 6609" xfId="49004" hidden="1"/>
    <cellStyle name="Comma [0] 661" xfId="5841" hidden="1"/>
    <cellStyle name="Comma [0] 661" xfId="35229" hidden="1"/>
    <cellStyle name="Comma [0] 6610" xfId="19651" hidden="1"/>
    <cellStyle name="Comma [0] 6610" xfId="49038" hidden="1"/>
    <cellStyle name="Comma [0] 6611" xfId="19664" hidden="1"/>
    <cellStyle name="Comma [0] 6611" xfId="49051" hidden="1"/>
    <cellStyle name="Comma [0] 6612" xfId="19692" hidden="1"/>
    <cellStyle name="Comma [0] 6612" xfId="49079" hidden="1"/>
    <cellStyle name="Comma [0] 6613" xfId="19655" hidden="1"/>
    <cellStyle name="Comma [0] 6613" xfId="49042" hidden="1"/>
    <cellStyle name="Comma [0] 6614" xfId="19615" hidden="1"/>
    <cellStyle name="Comma [0] 6614" xfId="49002" hidden="1"/>
    <cellStyle name="Comma [0] 6615" xfId="19694" hidden="1"/>
    <cellStyle name="Comma [0] 6615" xfId="49081" hidden="1"/>
    <cellStyle name="Comma [0] 6616" xfId="19696" hidden="1"/>
    <cellStyle name="Comma [0] 6616" xfId="49083" hidden="1"/>
    <cellStyle name="Comma [0] 6617" xfId="19121" hidden="1"/>
    <cellStyle name="Comma [0] 6617" xfId="48508" hidden="1"/>
    <cellStyle name="Comma [0] 6618" xfId="19094" hidden="1"/>
    <cellStyle name="Comma [0] 6618" xfId="48481" hidden="1"/>
    <cellStyle name="Comma [0] 6619" xfId="19702" hidden="1"/>
    <cellStyle name="Comma [0] 6619" xfId="49089" hidden="1"/>
    <cellStyle name="Comma [0] 662" xfId="5750" hidden="1"/>
    <cellStyle name="Comma [0] 662" xfId="35138" hidden="1"/>
    <cellStyle name="Comma [0] 6620" xfId="19708" hidden="1"/>
    <cellStyle name="Comma [0] 6620" xfId="49095" hidden="1"/>
    <cellStyle name="Comma [0] 6621" xfId="19710" hidden="1"/>
    <cellStyle name="Comma [0] 6621" xfId="49097" hidden="1"/>
    <cellStyle name="Comma [0] 6622" xfId="19701" hidden="1"/>
    <cellStyle name="Comma [0] 6622" xfId="49088" hidden="1"/>
    <cellStyle name="Comma [0] 6623" xfId="19706" hidden="1"/>
    <cellStyle name="Comma [0] 6623" xfId="49093" hidden="1"/>
    <cellStyle name="Comma [0] 6624" xfId="19712" hidden="1"/>
    <cellStyle name="Comma [0] 6624" xfId="49099" hidden="1"/>
    <cellStyle name="Comma [0] 6625" xfId="19714" hidden="1"/>
    <cellStyle name="Comma [0] 6625" xfId="49101" hidden="1"/>
    <cellStyle name="Comma [0] 6626" xfId="19095" hidden="1"/>
    <cellStyle name="Comma [0] 6626" xfId="48482" hidden="1"/>
    <cellStyle name="Comma [0] 6627" xfId="19073" hidden="1"/>
    <cellStyle name="Comma [0] 6627" xfId="48460" hidden="1"/>
    <cellStyle name="Comma [0] 6628" xfId="19725" hidden="1"/>
    <cellStyle name="Comma [0] 6628" xfId="49112" hidden="1"/>
    <cellStyle name="Comma [0] 6629" xfId="19734" hidden="1"/>
    <cellStyle name="Comma [0] 6629" xfId="49121" hidden="1"/>
    <cellStyle name="Comma [0] 663" xfId="5829" hidden="1"/>
    <cellStyle name="Comma [0] 663" xfId="35217" hidden="1"/>
    <cellStyle name="Comma [0] 6630" xfId="19745" hidden="1"/>
    <cellStyle name="Comma [0] 6630" xfId="49132" hidden="1"/>
    <cellStyle name="Comma [0] 6631" xfId="19751" hidden="1"/>
    <cellStyle name="Comma [0] 6631" xfId="49138" hidden="1"/>
    <cellStyle name="Comma [0] 6632" xfId="19733" hidden="1"/>
    <cellStyle name="Comma [0] 6632" xfId="49120" hidden="1"/>
    <cellStyle name="Comma [0] 6633" xfId="19743" hidden="1"/>
    <cellStyle name="Comma [0] 6633" xfId="49130" hidden="1"/>
    <cellStyle name="Comma [0] 6634" xfId="19763" hidden="1"/>
    <cellStyle name="Comma [0] 6634" xfId="49150" hidden="1"/>
    <cellStyle name="Comma [0] 6635" xfId="19765" hidden="1"/>
    <cellStyle name="Comma [0] 6635" xfId="49152" hidden="1"/>
    <cellStyle name="Comma [0] 6636" xfId="19716" hidden="1"/>
    <cellStyle name="Comma [0] 6636" xfId="49103" hidden="1"/>
    <cellStyle name="Comma [0] 6637" xfId="19061" hidden="1"/>
    <cellStyle name="Comma [0] 6637" xfId="48448" hidden="1"/>
    <cellStyle name="Comma [0] 6638" xfId="19719" hidden="1"/>
    <cellStyle name="Comma [0] 6638" xfId="49106" hidden="1"/>
    <cellStyle name="Comma [0] 6639" xfId="19072" hidden="1"/>
    <cellStyle name="Comma [0] 6639" xfId="48459" hidden="1"/>
    <cellStyle name="Comma [0] 664" xfId="5850" hidden="1"/>
    <cellStyle name="Comma [0] 664" xfId="35238" hidden="1"/>
    <cellStyle name="Comma [0] 6640" xfId="19071" hidden="1"/>
    <cellStyle name="Comma [0] 6640" xfId="48458" hidden="1"/>
    <cellStyle name="Comma [0] 6641" xfId="19770" hidden="1"/>
    <cellStyle name="Comma [0] 6641" xfId="49157" hidden="1"/>
    <cellStyle name="Comma [0] 6642" xfId="19128" hidden="1"/>
    <cellStyle name="Comma [0] 6642" xfId="48515" hidden="1"/>
    <cellStyle name="Comma [0] 6643" xfId="19259" hidden="1"/>
    <cellStyle name="Comma [0] 6643" xfId="48646" hidden="1"/>
    <cellStyle name="Comma [0] 6644" xfId="19782" hidden="1"/>
    <cellStyle name="Comma [0] 6644" xfId="49169" hidden="1"/>
    <cellStyle name="Comma [0] 6645" xfId="19784" hidden="1"/>
    <cellStyle name="Comma [0] 6645" xfId="49171" hidden="1"/>
    <cellStyle name="Comma [0] 6646" xfId="19773" hidden="1"/>
    <cellStyle name="Comma [0] 6646" xfId="49160" hidden="1"/>
    <cellStyle name="Comma [0] 6647" xfId="19781" hidden="1"/>
    <cellStyle name="Comma [0] 6647" xfId="49168" hidden="1"/>
    <cellStyle name="Comma [0] 6648" xfId="19268" hidden="1"/>
    <cellStyle name="Comma [0] 6648" xfId="48655" hidden="1"/>
    <cellStyle name="Comma [0] 6649" xfId="19767" hidden="1"/>
    <cellStyle name="Comma [0] 6649" xfId="49154" hidden="1"/>
    <cellStyle name="Comma [0] 665" xfId="5852" hidden="1"/>
    <cellStyle name="Comma [0] 665" xfId="35240" hidden="1"/>
    <cellStyle name="Comma [0] 6650" xfId="19800" hidden="1"/>
    <cellStyle name="Comma [0] 6650" xfId="49187" hidden="1"/>
    <cellStyle name="Comma [0] 6651" xfId="19808" hidden="1"/>
    <cellStyle name="Comma [0] 6651" xfId="49195" hidden="1"/>
    <cellStyle name="Comma [0] 6652" xfId="19717" hidden="1"/>
    <cellStyle name="Comma [0] 6652" xfId="49104" hidden="1"/>
    <cellStyle name="Comma [0] 6653" xfId="19796" hidden="1"/>
    <cellStyle name="Comma [0] 6653" xfId="49183" hidden="1"/>
    <cellStyle name="Comma [0] 6654" xfId="19817" hidden="1"/>
    <cellStyle name="Comma [0] 6654" xfId="49204" hidden="1"/>
    <cellStyle name="Comma [0] 6655" xfId="19819" hidden="1"/>
    <cellStyle name="Comma [0] 6655" xfId="49206" hidden="1"/>
    <cellStyle name="Comma [0] 6656" xfId="19778" hidden="1"/>
    <cellStyle name="Comma [0] 6656" xfId="49165" hidden="1"/>
    <cellStyle name="Comma [0] 6657" xfId="19723" hidden="1"/>
    <cellStyle name="Comma [0] 6657" xfId="49110" hidden="1"/>
    <cellStyle name="Comma [0] 6658" xfId="19776" hidden="1"/>
    <cellStyle name="Comma [0] 6658" xfId="49163" hidden="1"/>
    <cellStyle name="Comma [0] 6659" xfId="19760" hidden="1"/>
    <cellStyle name="Comma [0] 6659" xfId="49147" hidden="1"/>
    <cellStyle name="Comma [0] 666" xfId="5811" hidden="1"/>
    <cellStyle name="Comma [0] 666" xfId="35199" hidden="1"/>
    <cellStyle name="Comma [0] 6660" xfId="19756" hidden="1"/>
    <cellStyle name="Comma [0] 6660" xfId="49143" hidden="1"/>
    <cellStyle name="Comma [0] 6661" xfId="19827" hidden="1"/>
    <cellStyle name="Comma [0] 6661" xfId="49214" hidden="1"/>
    <cellStyle name="Comma [0] 6662" xfId="19699" hidden="1"/>
    <cellStyle name="Comma [0] 6662" xfId="49086" hidden="1"/>
    <cellStyle name="Comma [0] 6663" xfId="19096" hidden="1"/>
    <cellStyle name="Comma [0] 6663" xfId="48483" hidden="1"/>
    <cellStyle name="Comma [0] 6664" xfId="19835" hidden="1"/>
    <cellStyle name="Comma [0] 6664" xfId="49222" hidden="1"/>
    <cellStyle name="Comma [0] 6665" xfId="19837" hidden="1"/>
    <cellStyle name="Comma [0] 6665" xfId="49224" hidden="1"/>
    <cellStyle name="Comma [0] 6666" xfId="19786" hidden="1"/>
    <cellStyle name="Comma [0] 6666" xfId="49173" hidden="1"/>
    <cellStyle name="Comma [0] 6667" xfId="19762" hidden="1"/>
    <cellStyle name="Comma [0] 6667" xfId="49149" hidden="1"/>
    <cellStyle name="Comma [0] 6668" xfId="19797" hidden="1"/>
    <cellStyle name="Comma [0] 6668" xfId="49184" hidden="1"/>
    <cellStyle name="Comma [0] 6669" xfId="19729" hidden="1"/>
    <cellStyle name="Comma [0] 6669" xfId="49116" hidden="1"/>
    <cellStyle name="Comma [0] 667" xfId="5756" hidden="1"/>
    <cellStyle name="Comma [0] 667" xfId="35144" hidden="1"/>
    <cellStyle name="Comma [0] 6670" xfId="19799" hidden="1"/>
    <cellStyle name="Comma [0] 6670" xfId="49186" hidden="1"/>
    <cellStyle name="Comma [0] 6671" xfId="19844" hidden="1"/>
    <cellStyle name="Comma [0] 6671" xfId="49231" hidden="1"/>
    <cellStyle name="Comma [0] 6672" xfId="19787" hidden="1"/>
    <cellStyle name="Comma [0] 6672" xfId="49174" hidden="1"/>
    <cellStyle name="Comma [0] 6673" xfId="19744" hidden="1"/>
    <cellStyle name="Comma [0] 6673" xfId="49131" hidden="1"/>
    <cellStyle name="Comma [0] 6674" xfId="19850" hidden="1"/>
    <cellStyle name="Comma [0] 6674" xfId="49237" hidden="1"/>
    <cellStyle name="Comma [0] 6675" xfId="19852" hidden="1"/>
    <cellStyle name="Comma [0] 6675" xfId="49239" hidden="1"/>
    <cellStyle name="Comma [0] 6676" xfId="19805" hidden="1"/>
    <cellStyle name="Comma [0] 6676" xfId="49192" hidden="1"/>
    <cellStyle name="Comma [0] 6677" xfId="19811" hidden="1"/>
    <cellStyle name="Comma [0] 6677" xfId="49198" hidden="1"/>
    <cellStyle name="Comma [0] 6678" xfId="19698" hidden="1"/>
    <cellStyle name="Comma [0] 6678" xfId="49085" hidden="1"/>
    <cellStyle name="Comma [0] 6679" xfId="19761" hidden="1"/>
    <cellStyle name="Comma [0] 6679" xfId="49148" hidden="1"/>
    <cellStyle name="Comma [0] 668" xfId="5809" hidden="1"/>
    <cellStyle name="Comma [0] 668" xfId="35197" hidden="1"/>
    <cellStyle name="Comma [0] 6680" xfId="19769" hidden="1"/>
    <cellStyle name="Comma [0] 6680" xfId="49156" hidden="1"/>
    <cellStyle name="Comma [0] 6681" xfId="19858" hidden="1"/>
    <cellStyle name="Comma [0] 6681" xfId="49245" hidden="1"/>
    <cellStyle name="Comma [0] 6682" xfId="19772" hidden="1"/>
    <cellStyle name="Comma [0] 6682" xfId="49159" hidden="1"/>
    <cellStyle name="Comma [0] 6683" xfId="19732" hidden="1"/>
    <cellStyle name="Comma [0] 6683" xfId="49119" hidden="1"/>
    <cellStyle name="Comma [0] 6684" xfId="19863" hidden="1"/>
    <cellStyle name="Comma [0] 6684" xfId="49250" hidden="1"/>
    <cellStyle name="Comma [0] 6685" xfId="19865" hidden="1"/>
    <cellStyle name="Comma [0] 6685" xfId="49252" hidden="1"/>
    <cellStyle name="Comma [0] 6686" xfId="19824" hidden="1"/>
    <cellStyle name="Comma [0] 6686" xfId="49211" hidden="1"/>
    <cellStyle name="Comma [0] 6687" xfId="19830" hidden="1"/>
    <cellStyle name="Comma [0] 6687" xfId="49217" hidden="1"/>
    <cellStyle name="Comma [0] 6688" xfId="19731" hidden="1"/>
    <cellStyle name="Comma [0] 6688" xfId="49118" hidden="1"/>
    <cellStyle name="Comma [0] 6689" xfId="19812" hidden="1"/>
    <cellStyle name="Comma [0] 6689" xfId="49199" hidden="1"/>
    <cellStyle name="Comma [0] 669" xfId="5793" hidden="1"/>
    <cellStyle name="Comma [0] 669" xfId="35181" hidden="1"/>
    <cellStyle name="Comma [0] 6690" xfId="19791" hidden="1"/>
    <cellStyle name="Comma [0] 6690" xfId="49178" hidden="1"/>
    <cellStyle name="Comma [0] 6691" xfId="19869" hidden="1"/>
    <cellStyle name="Comma [0] 6691" xfId="49256" hidden="1"/>
    <cellStyle name="Comma [0] 6692" xfId="19810" hidden="1"/>
    <cellStyle name="Comma [0] 6692" xfId="49197" hidden="1"/>
    <cellStyle name="Comma [0] 6693" xfId="19748" hidden="1"/>
    <cellStyle name="Comma [0] 6693" xfId="49135" hidden="1"/>
    <cellStyle name="Comma [0] 6694" xfId="19876" hidden="1"/>
    <cellStyle name="Comma [0] 6694" xfId="49263" hidden="1"/>
    <cellStyle name="Comma [0] 6695" xfId="19878" hidden="1"/>
    <cellStyle name="Comma [0] 6695" xfId="49265" hidden="1"/>
    <cellStyle name="Comma [0] 6696" xfId="19842" hidden="1"/>
    <cellStyle name="Comma [0] 6696" xfId="49229" hidden="1"/>
    <cellStyle name="Comma [0] 6697" xfId="19847" hidden="1"/>
    <cellStyle name="Comma [0] 6697" xfId="49234" hidden="1"/>
    <cellStyle name="Comma [0] 6698" xfId="19277" hidden="1"/>
    <cellStyle name="Comma [0] 6698" xfId="48664" hidden="1"/>
    <cellStyle name="Comma [0] 6699" xfId="19831" hidden="1"/>
    <cellStyle name="Comma [0] 6699" xfId="49218" hidden="1"/>
    <cellStyle name="Comma [0] 67" xfId="4588" hidden="1"/>
    <cellStyle name="Comma [0] 67" xfId="33976" hidden="1"/>
    <cellStyle name="Comma [0] 670" xfId="5789" hidden="1"/>
    <cellStyle name="Comma [0] 670" xfId="35177" hidden="1"/>
    <cellStyle name="Comma [0] 6700" xfId="19736" hidden="1"/>
    <cellStyle name="Comma [0] 6700" xfId="49123" hidden="1"/>
    <cellStyle name="Comma [0] 6701" xfId="19882" hidden="1"/>
    <cellStyle name="Comma [0] 6701" xfId="49269" hidden="1"/>
    <cellStyle name="Comma [0] 6702" xfId="19829" hidden="1"/>
    <cellStyle name="Comma [0] 6702" xfId="49216" hidden="1"/>
    <cellStyle name="Comma [0] 6703" xfId="19768" hidden="1"/>
    <cellStyle name="Comma [0] 6703" xfId="49155" hidden="1"/>
    <cellStyle name="Comma [0] 6704" xfId="19886" hidden="1"/>
    <cellStyle name="Comma [0] 6704" xfId="49273" hidden="1"/>
    <cellStyle name="Comma [0] 6705" xfId="19888" hidden="1"/>
    <cellStyle name="Comma [0] 6705" xfId="49275" hidden="1"/>
    <cellStyle name="Comma [0] 6706" xfId="19856" hidden="1"/>
    <cellStyle name="Comma [0] 6706" xfId="49243" hidden="1"/>
    <cellStyle name="Comma [0] 6707" xfId="19860" hidden="1"/>
    <cellStyle name="Comma [0] 6707" xfId="49247" hidden="1"/>
    <cellStyle name="Comma [0] 6708" xfId="19750" hidden="1"/>
    <cellStyle name="Comma [0] 6708" xfId="49137" hidden="1"/>
    <cellStyle name="Comma [0] 6709" xfId="19848" hidden="1"/>
    <cellStyle name="Comma [0] 6709" xfId="49235" hidden="1"/>
    <cellStyle name="Comma [0] 671" xfId="5860" hidden="1"/>
    <cellStyle name="Comma [0] 671" xfId="35248" hidden="1"/>
    <cellStyle name="Comma [0] 6710" xfId="19740" hidden="1"/>
    <cellStyle name="Comma [0] 6710" xfId="49127" hidden="1"/>
    <cellStyle name="Comma [0] 6711" xfId="19892" hidden="1"/>
    <cellStyle name="Comma [0] 6711" xfId="49279" hidden="1"/>
    <cellStyle name="Comma [0] 6712" xfId="19846" hidden="1"/>
    <cellStyle name="Comma [0] 6712" xfId="49233" hidden="1"/>
    <cellStyle name="Comma [0] 6713" xfId="19815" hidden="1"/>
    <cellStyle name="Comma [0] 6713" xfId="49202" hidden="1"/>
    <cellStyle name="Comma [0] 6714" xfId="19896" hidden="1"/>
    <cellStyle name="Comma [0] 6714" xfId="49283" hidden="1"/>
    <cellStyle name="Comma [0] 6715" xfId="19898" hidden="1"/>
    <cellStyle name="Comma [0] 6715" xfId="49285" hidden="1"/>
    <cellStyle name="Comma [0] 6716" xfId="19884" hidden="1"/>
    <cellStyle name="Comma [0] 6716" xfId="49271" hidden="1"/>
    <cellStyle name="Comma [0] 6717" xfId="19871" hidden="1"/>
    <cellStyle name="Comma [0] 6717" xfId="49258" hidden="1"/>
    <cellStyle name="Comma [0] 6718" xfId="19895" hidden="1"/>
    <cellStyle name="Comma [0] 6718" xfId="49282" hidden="1"/>
    <cellStyle name="Comma [0] 6719" xfId="19861" hidden="1"/>
    <cellStyle name="Comma [0] 6719" xfId="49248" hidden="1"/>
    <cellStyle name="Comma [0] 672" xfId="5433" hidden="1"/>
    <cellStyle name="Comma [0] 672" xfId="34821" hidden="1"/>
    <cellStyle name="Comma [0] 6720" xfId="19833" hidden="1"/>
    <cellStyle name="Comma [0] 6720" xfId="49220" hidden="1"/>
    <cellStyle name="Comma [0] 6721" xfId="19900" hidden="1"/>
    <cellStyle name="Comma [0] 6721" xfId="49287" hidden="1"/>
    <cellStyle name="Comma [0] 6722" xfId="19857" hidden="1"/>
    <cellStyle name="Comma [0] 6722" xfId="49244" hidden="1"/>
    <cellStyle name="Comma [0] 6723" xfId="19891" hidden="1"/>
    <cellStyle name="Comma [0] 6723" xfId="49278" hidden="1"/>
    <cellStyle name="Comma [0] 6724" xfId="19904" hidden="1"/>
    <cellStyle name="Comma [0] 6724" xfId="49291" hidden="1"/>
    <cellStyle name="Comma [0] 6725" xfId="19906" hidden="1"/>
    <cellStyle name="Comma [0] 6725" xfId="49293" hidden="1"/>
    <cellStyle name="Comma [0] 6726" xfId="19774" hidden="1"/>
    <cellStyle name="Comma [0] 6726" xfId="49161" hidden="1"/>
    <cellStyle name="Comma [0] 6727" xfId="19894" hidden="1"/>
    <cellStyle name="Comma [0] 6727" xfId="49281" hidden="1"/>
    <cellStyle name="Comma [0] 6728" xfId="19834" hidden="1"/>
    <cellStyle name="Comma [0] 6728" xfId="49221" hidden="1"/>
    <cellStyle name="Comma [0] 6729" xfId="19868" hidden="1"/>
    <cellStyle name="Comma [0] 6729" xfId="49255" hidden="1"/>
    <cellStyle name="Comma [0] 673" xfId="5521" hidden="1"/>
    <cellStyle name="Comma [0] 673" xfId="34909" hidden="1"/>
    <cellStyle name="Comma [0] 6730" xfId="19881" hidden="1"/>
    <cellStyle name="Comma [0] 6730" xfId="49268" hidden="1"/>
    <cellStyle name="Comma [0] 6731" xfId="19909" hidden="1"/>
    <cellStyle name="Comma [0] 6731" xfId="49296" hidden="1"/>
    <cellStyle name="Comma [0] 6732" xfId="19872" hidden="1"/>
    <cellStyle name="Comma [0] 6732" xfId="49259" hidden="1"/>
    <cellStyle name="Comma [0] 6733" xfId="19832" hidden="1"/>
    <cellStyle name="Comma [0] 6733" xfId="49219" hidden="1"/>
    <cellStyle name="Comma [0] 6734" xfId="19911" hidden="1"/>
    <cellStyle name="Comma [0] 6734" xfId="49298" hidden="1"/>
    <cellStyle name="Comma [0] 6735" xfId="19913" hidden="1"/>
    <cellStyle name="Comma [0] 6735" xfId="49300" hidden="1"/>
    <cellStyle name="Comma [0] 6736" xfId="18321" hidden="1"/>
    <cellStyle name="Comma [0] 6736" xfId="47708" hidden="1"/>
    <cellStyle name="Comma [0] 6737" xfId="18336" hidden="1"/>
    <cellStyle name="Comma [0] 6737" xfId="47723" hidden="1"/>
    <cellStyle name="Comma [0] 6738" xfId="18340" hidden="1"/>
    <cellStyle name="Comma [0] 6738" xfId="47727" hidden="1"/>
    <cellStyle name="Comma [0] 6739" xfId="19918" hidden="1"/>
    <cellStyle name="Comma [0] 6739" xfId="49305" hidden="1"/>
    <cellStyle name="Comma [0] 674" xfId="5868" hidden="1"/>
    <cellStyle name="Comma [0] 674" xfId="35256" hidden="1"/>
    <cellStyle name="Comma [0] 6740" xfId="19920" hidden="1"/>
    <cellStyle name="Comma [0] 6740" xfId="49307" hidden="1"/>
    <cellStyle name="Comma [0] 6741" xfId="18335" hidden="1"/>
    <cellStyle name="Comma [0] 6741" xfId="47722" hidden="1"/>
    <cellStyle name="Comma [0] 6742" xfId="19916" hidden="1"/>
    <cellStyle name="Comma [0] 6742" xfId="49303" hidden="1"/>
    <cellStyle name="Comma [0] 6743" xfId="19922" hidden="1"/>
    <cellStyle name="Comma [0] 6743" xfId="49309" hidden="1"/>
    <cellStyle name="Comma [0] 6744" xfId="19924" hidden="1"/>
    <cellStyle name="Comma [0] 6744" xfId="49311" hidden="1"/>
    <cellStyle name="Comma [0] 6745" xfId="18329" hidden="1"/>
    <cellStyle name="Comma [0] 6745" xfId="47716" hidden="1"/>
    <cellStyle name="Comma [0] 6746" xfId="19050" hidden="1"/>
    <cellStyle name="Comma [0] 6746" xfId="48437" hidden="1"/>
    <cellStyle name="Comma [0] 6747" xfId="19935" hidden="1"/>
    <cellStyle name="Comma [0] 6747" xfId="49322" hidden="1"/>
    <cellStyle name="Comma [0] 6748" xfId="19944" hidden="1"/>
    <cellStyle name="Comma [0] 6748" xfId="49331" hidden="1"/>
    <cellStyle name="Comma [0] 6749" xfId="19955" hidden="1"/>
    <cellStyle name="Comma [0] 6749" xfId="49342" hidden="1"/>
    <cellStyle name="Comma [0] 675" xfId="5870" hidden="1"/>
    <cellStyle name="Comma [0] 675" xfId="35258" hidden="1"/>
    <cellStyle name="Comma [0] 6750" xfId="19961" hidden="1"/>
    <cellStyle name="Comma [0] 6750" xfId="49348" hidden="1"/>
    <cellStyle name="Comma [0] 6751" xfId="19943" hidden="1"/>
    <cellStyle name="Comma [0] 6751" xfId="49330" hidden="1"/>
    <cellStyle name="Comma [0] 6752" xfId="19953" hidden="1"/>
    <cellStyle name="Comma [0] 6752" xfId="49340" hidden="1"/>
    <cellStyle name="Comma [0] 6753" xfId="19973" hidden="1"/>
    <cellStyle name="Comma [0] 6753" xfId="49360" hidden="1"/>
    <cellStyle name="Comma [0] 6754" xfId="19975" hidden="1"/>
    <cellStyle name="Comma [0] 6754" xfId="49362" hidden="1"/>
    <cellStyle name="Comma [0] 6755" xfId="19926" hidden="1"/>
    <cellStyle name="Comma [0] 6755" xfId="49313" hidden="1"/>
    <cellStyle name="Comma [0] 6756" xfId="18355" hidden="1"/>
    <cellStyle name="Comma [0] 6756" xfId="47742" hidden="1"/>
    <cellStyle name="Comma [0] 6757" xfId="19929" hidden="1"/>
    <cellStyle name="Comma [0] 6757" xfId="49316" hidden="1"/>
    <cellStyle name="Comma [0] 6758" xfId="18326" hidden="1"/>
    <cellStyle name="Comma [0] 6758" xfId="47713" hidden="1"/>
    <cellStyle name="Comma [0] 6759" xfId="18328" hidden="1"/>
    <cellStyle name="Comma [0] 6759" xfId="47715" hidden="1"/>
    <cellStyle name="Comma [0] 676" xfId="5819" hidden="1"/>
    <cellStyle name="Comma [0] 676" xfId="35207" hidden="1"/>
    <cellStyle name="Comma [0] 6760" xfId="19980" hidden="1"/>
    <cellStyle name="Comma [0] 6760" xfId="49367" hidden="1"/>
    <cellStyle name="Comma [0] 6761" xfId="19051" hidden="1"/>
    <cellStyle name="Comma [0] 6761" xfId="48438" hidden="1"/>
    <cellStyle name="Comma [0] 6762" xfId="18465" hidden="1"/>
    <cellStyle name="Comma [0] 6762" xfId="47852" hidden="1"/>
    <cellStyle name="Comma [0] 6763" xfId="19992" hidden="1"/>
    <cellStyle name="Comma [0] 6763" xfId="49379" hidden="1"/>
    <cellStyle name="Comma [0] 6764" xfId="19994" hidden="1"/>
    <cellStyle name="Comma [0] 6764" xfId="49381" hidden="1"/>
    <cellStyle name="Comma [0] 6765" xfId="19983" hidden="1"/>
    <cellStyle name="Comma [0] 6765" xfId="49370" hidden="1"/>
    <cellStyle name="Comma [0] 6766" xfId="19991" hidden="1"/>
    <cellStyle name="Comma [0] 6766" xfId="49378" hidden="1"/>
    <cellStyle name="Comma [0] 6767" xfId="18325" hidden="1"/>
    <cellStyle name="Comma [0] 6767" xfId="47712" hidden="1"/>
    <cellStyle name="Comma [0] 6768" xfId="19977" hidden="1"/>
    <cellStyle name="Comma [0] 6768" xfId="49364" hidden="1"/>
    <cellStyle name="Comma [0] 6769" xfId="20010" hidden="1"/>
    <cellStyle name="Comma [0] 6769" xfId="49397" hidden="1"/>
    <cellStyle name="Comma [0] 677" xfId="5795" hidden="1"/>
    <cellStyle name="Comma [0] 677" xfId="35183" hidden="1"/>
    <cellStyle name="Comma [0] 6770" xfId="20018" hidden="1"/>
    <cellStyle name="Comma [0] 6770" xfId="49405" hidden="1"/>
    <cellStyle name="Comma [0] 6771" xfId="19927" hidden="1"/>
    <cellStyle name="Comma [0] 6771" xfId="49314" hidden="1"/>
    <cellStyle name="Comma [0] 6772" xfId="20006" hidden="1"/>
    <cellStyle name="Comma [0] 6772" xfId="49393" hidden="1"/>
    <cellStyle name="Comma [0] 6773" xfId="20027" hidden="1"/>
    <cellStyle name="Comma [0] 6773" xfId="49414" hidden="1"/>
    <cellStyle name="Comma [0] 6774" xfId="20029" hidden="1"/>
    <cellStyle name="Comma [0] 6774" xfId="49416" hidden="1"/>
    <cellStyle name="Comma [0] 6775" xfId="19988" hidden="1"/>
    <cellStyle name="Comma [0] 6775" xfId="49375" hidden="1"/>
    <cellStyle name="Comma [0] 6776" xfId="19933" hidden="1"/>
    <cellStyle name="Comma [0] 6776" xfId="49320" hidden="1"/>
    <cellStyle name="Comma [0] 6777" xfId="19986" hidden="1"/>
    <cellStyle name="Comma [0] 6777" xfId="49373" hidden="1"/>
    <cellStyle name="Comma [0] 6778" xfId="19970" hidden="1"/>
    <cellStyle name="Comma [0] 6778" xfId="49357" hidden="1"/>
    <cellStyle name="Comma [0] 6779" xfId="19966" hidden="1"/>
    <cellStyle name="Comma [0] 6779" xfId="49353" hidden="1"/>
    <cellStyle name="Comma [0] 678" xfId="5830" hidden="1"/>
    <cellStyle name="Comma [0] 678" xfId="35218" hidden="1"/>
    <cellStyle name="Comma [0] 6780" xfId="20037" hidden="1"/>
    <cellStyle name="Comma [0] 6780" xfId="49424" hidden="1"/>
    <cellStyle name="Comma [0] 6781" xfId="18333" hidden="1"/>
    <cellStyle name="Comma [0] 6781" xfId="47720" hidden="1"/>
    <cellStyle name="Comma [0] 6782" xfId="18338" hidden="1"/>
    <cellStyle name="Comma [0] 6782" xfId="47725" hidden="1"/>
    <cellStyle name="Comma [0] 6783" xfId="20045" hidden="1"/>
    <cellStyle name="Comma [0] 6783" xfId="49432" hidden="1"/>
    <cellStyle name="Comma [0] 6784" xfId="20047" hidden="1"/>
    <cellStyle name="Comma [0] 6784" xfId="49434" hidden="1"/>
    <cellStyle name="Comma [0] 6785" xfId="19996" hidden="1"/>
    <cellStyle name="Comma [0] 6785" xfId="49383" hidden="1"/>
    <cellStyle name="Comma [0] 6786" xfId="19972" hidden="1"/>
    <cellStyle name="Comma [0] 6786" xfId="49359" hidden="1"/>
    <cellStyle name="Comma [0] 6787" xfId="20007" hidden="1"/>
    <cellStyle name="Comma [0] 6787" xfId="49394" hidden="1"/>
    <cellStyle name="Comma [0] 6788" xfId="19939" hidden="1"/>
    <cellStyle name="Comma [0] 6788" xfId="49326" hidden="1"/>
    <cellStyle name="Comma [0] 6789" xfId="20009" hidden="1"/>
    <cellStyle name="Comma [0] 6789" xfId="49396" hidden="1"/>
    <cellStyle name="Comma [0] 679" xfId="5762" hidden="1"/>
    <cellStyle name="Comma [0] 679" xfId="35150" hidden="1"/>
    <cellStyle name="Comma [0] 6790" xfId="20054" hidden="1"/>
    <cellStyle name="Comma [0] 6790" xfId="49441" hidden="1"/>
    <cellStyle name="Comma [0] 6791" xfId="19997" hidden="1"/>
    <cellStyle name="Comma [0] 6791" xfId="49384" hidden="1"/>
    <cellStyle name="Comma [0] 6792" xfId="19954" hidden="1"/>
    <cellStyle name="Comma [0] 6792" xfId="49341" hidden="1"/>
    <cellStyle name="Comma [0] 6793" xfId="20060" hidden="1"/>
    <cellStyle name="Comma [0] 6793" xfId="49447" hidden="1"/>
    <cellStyle name="Comma [0] 6794" xfId="20062" hidden="1"/>
    <cellStyle name="Comma [0] 6794" xfId="49449" hidden="1"/>
    <cellStyle name="Comma [0] 6795" xfId="20015" hidden="1"/>
    <cellStyle name="Comma [0] 6795" xfId="49402" hidden="1"/>
    <cellStyle name="Comma [0] 6796" xfId="20021" hidden="1"/>
    <cellStyle name="Comma [0] 6796" xfId="49408" hidden="1"/>
    <cellStyle name="Comma [0] 6797" xfId="18331" hidden="1"/>
    <cellStyle name="Comma [0] 6797" xfId="47718" hidden="1"/>
    <cellStyle name="Comma [0] 6798" xfId="19971" hidden="1"/>
    <cellStyle name="Comma [0] 6798" xfId="49358" hidden="1"/>
    <cellStyle name="Comma [0] 6799" xfId="19979" hidden="1"/>
    <cellStyle name="Comma [0] 6799" xfId="49366" hidden="1"/>
    <cellStyle name="Comma [0] 68" xfId="4667" hidden="1"/>
    <cellStyle name="Comma [0] 68" xfId="34055" hidden="1"/>
    <cellStyle name="Comma [0] 680" xfId="5832" hidden="1"/>
    <cellStyle name="Comma [0] 680" xfId="35220" hidden="1"/>
    <cellStyle name="Comma [0] 6800" xfId="20068" hidden="1"/>
    <cellStyle name="Comma [0] 6800" xfId="49455" hidden="1"/>
    <cellStyle name="Comma [0] 6801" xfId="19982" hidden="1"/>
    <cellStyle name="Comma [0] 6801" xfId="49369" hidden="1"/>
    <cellStyle name="Comma [0] 6802" xfId="19942" hidden="1"/>
    <cellStyle name="Comma [0] 6802" xfId="49329" hidden="1"/>
    <cellStyle name="Comma [0] 6803" xfId="20073" hidden="1"/>
    <cellStyle name="Comma [0] 6803" xfId="49460" hidden="1"/>
    <cellStyle name="Comma [0] 6804" xfId="20075" hidden="1"/>
    <cellStyle name="Comma [0] 6804" xfId="49462" hidden="1"/>
    <cellStyle name="Comma [0] 6805" xfId="20034" hidden="1"/>
    <cellStyle name="Comma [0] 6805" xfId="49421" hidden="1"/>
    <cellStyle name="Comma [0] 6806" xfId="20040" hidden="1"/>
    <cellStyle name="Comma [0] 6806" xfId="49427" hidden="1"/>
    <cellStyle name="Comma [0] 6807" xfId="19941" hidden="1"/>
    <cellStyle name="Comma [0] 6807" xfId="49328" hidden="1"/>
    <cellStyle name="Comma [0] 6808" xfId="20022" hidden="1"/>
    <cellStyle name="Comma [0] 6808" xfId="49409" hidden="1"/>
    <cellStyle name="Comma [0] 6809" xfId="20001" hidden="1"/>
    <cellStyle name="Comma [0] 6809" xfId="49388" hidden="1"/>
    <cellStyle name="Comma [0] 681" xfId="5877" hidden="1"/>
    <cellStyle name="Comma [0] 681" xfId="35265" hidden="1"/>
    <cellStyle name="Comma [0] 6810" xfId="20079" hidden="1"/>
    <cellStyle name="Comma [0] 6810" xfId="49466" hidden="1"/>
    <cellStyle name="Comma [0] 6811" xfId="20020" hidden="1"/>
    <cellStyle name="Comma [0] 6811" xfId="49407" hidden="1"/>
    <cellStyle name="Comma [0] 6812" xfId="19958" hidden="1"/>
    <cellStyle name="Comma [0] 6812" xfId="49345" hidden="1"/>
    <cellStyle name="Comma [0] 6813" xfId="20086" hidden="1"/>
    <cellStyle name="Comma [0] 6813" xfId="49473" hidden="1"/>
    <cellStyle name="Comma [0] 6814" xfId="20088" hidden="1"/>
    <cellStyle name="Comma [0] 6814" xfId="49475" hidden="1"/>
    <cellStyle name="Comma [0] 6815" xfId="20052" hidden="1"/>
    <cellStyle name="Comma [0] 6815" xfId="49439" hidden="1"/>
    <cellStyle name="Comma [0] 6816" xfId="20057" hidden="1"/>
    <cellStyle name="Comma [0] 6816" xfId="49444" hidden="1"/>
    <cellStyle name="Comma [0] 6817" xfId="18323" hidden="1"/>
    <cellStyle name="Comma [0] 6817" xfId="47710" hidden="1"/>
    <cellStyle name="Comma [0] 6818" xfId="20041" hidden="1"/>
    <cellStyle name="Comma [0] 6818" xfId="49428" hidden="1"/>
    <cellStyle name="Comma [0] 6819" xfId="19946" hidden="1"/>
    <cellStyle name="Comma [0] 6819" xfId="49333" hidden="1"/>
    <cellStyle name="Comma [0] 682" xfId="5820" hidden="1"/>
    <cellStyle name="Comma [0] 682" xfId="35208" hidden="1"/>
    <cellStyle name="Comma [0] 6820" xfId="20092" hidden="1"/>
    <cellStyle name="Comma [0] 6820" xfId="49479" hidden="1"/>
    <cellStyle name="Comma [0] 6821" xfId="20039" hidden="1"/>
    <cellStyle name="Comma [0] 6821" xfId="49426" hidden="1"/>
    <cellStyle name="Comma [0] 6822" xfId="19978" hidden="1"/>
    <cellStyle name="Comma [0] 6822" xfId="49365" hidden="1"/>
    <cellStyle name="Comma [0] 6823" xfId="20096" hidden="1"/>
    <cellStyle name="Comma [0] 6823" xfId="49483" hidden="1"/>
    <cellStyle name="Comma [0] 6824" xfId="20098" hidden="1"/>
    <cellStyle name="Comma [0] 6824" xfId="49485" hidden="1"/>
    <cellStyle name="Comma [0] 6825" xfId="20066" hidden="1"/>
    <cellStyle name="Comma [0] 6825" xfId="49453" hidden="1"/>
    <cellStyle name="Comma [0] 6826" xfId="20070" hidden="1"/>
    <cellStyle name="Comma [0] 6826" xfId="49457" hidden="1"/>
    <cellStyle name="Comma [0] 6827" xfId="19960" hidden="1"/>
    <cellStyle name="Comma [0] 6827" xfId="49347" hidden="1"/>
    <cellStyle name="Comma [0] 6828" xfId="20058" hidden="1"/>
    <cellStyle name="Comma [0] 6828" xfId="49445" hidden="1"/>
    <cellStyle name="Comma [0] 6829" xfId="19950" hidden="1"/>
    <cellStyle name="Comma [0] 6829" xfId="49337" hidden="1"/>
    <cellStyle name="Comma [0] 683" xfId="5777" hidden="1"/>
    <cellStyle name="Comma [0] 683" xfId="35165" hidden="1"/>
    <cellStyle name="Comma [0] 6830" xfId="20102" hidden="1"/>
    <cellStyle name="Comma [0] 6830" xfId="49489" hidden="1"/>
    <cellStyle name="Comma [0] 6831" xfId="20056" hidden="1"/>
    <cellStyle name="Comma [0] 6831" xfId="49443" hidden="1"/>
    <cellStyle name="Comma [0] 6832" xfId="20025" hidden="1"/>
    <cellStyle name="Comma [0] 6832" xfId="49412" hidden="1"/>
    <cellStyle name="Comma [0] 6833" xfId="20106" hidden="1"/>
    <cellStyle name="Comma [0] 6833" xfId="49493" hidden="1"/>
    <cellStyle name="Comma [0] 6834" xfId="20108" hidden="1"/>
    <cellStyle name="Comma [0] 6834" xfId="49495" hidden="1"/>
    <cellStyle name="Comma [0] 6835" xfId="20094" hidden="1"/>
    <cellStyle name="Comma [0] 6835" xfId="49481" hidden="1"/>
    <cellStyle name="Comma [0] 6836" xfId="20081" hidden="1"/>
    <cellStyle name="Comma [0] 6836" xfId="49468" hidden="1"/>
    <cellStyle name="Comma [0] 6837" xfId="20105" hidden="1"/>
    <cellStyle name="Comma [0] 6837" xfId="49492" hidden="1"/>
    <cellStyle name="Comma [0] 6838" xfId="20071" hidden="1"/>
    <cellStyle name="Comma [0] 6838" xfId="49458" hidden="1"/>
    <cellStyle name="Comma [0] 6839" xfId="20043" hidden="1"/>
    <cellStyle name="Comma [0] 6839" xfId="49430" hidden="1"/>
    <cellStyle name="Comma [0] 684" xfId="5883" hidden="1"/>
    <cellStyle name="Comma [0] 684" xfId="35271" hidden="1"/>
    <cellStyle name="Comma [0] 6840" xfId="20110" hidden="1"/>
    <cellStyle name="Comma [0] 6840" xfId="49497" hidden="1"/>
    <cellStyle name="Comma [0] 6841" xfId="20067" hidden="1"/>
    <cellStyle name="Comma [0] 6841" xfId="49454" hidden="1"/>
    <cellStyle name="Comma [0] 6842" xfId="20101" hidden="1"/>
    <cellStyle name="Comma [0] 6842" xfId="49488" hidden="1"/>
    <cellStyle name="Comma [0] 6843" xfId="20114" hidden="1"/>
    <cellStyle name="Comma [0] 6843" xfId="49501" hidden="1"/>
    <cellStyle name="Comma [0] 6844" xfId="20116" hidden="1"/>
    <cellStyle name="Comma [0] 6844" xfId="49503" hidden="1"/>
    <cellStyle name="Comma [0] 6845" xfId="19984" hidden="1"/>
    <cellStyle name="Comma [0] 6845" xfId="49371" hidden="1"/>
    <cellStyle name="Comma [0] 6846" xfId="20104" hidden="1"/>
    <cellStyle name="Comma [0] 6846" xfId="49491" hidden="1"/>
    <cellStyle name="Comma [0] 6847" xfId="20044" hidden="1"/>
    <cellStyle name="Comma [0] 6847" xfId="49431" hidden="1"/>
    <cellStyle name="Comma [0] 6848" xfId="20078" hidden="1"/>
    <cellStyle name="Comma [0] 6848" xfId="49465" hidden="1"/>
    <cellStyle name="Comma [0] 6849" xfId="20091" hidden="1"/>
    <cellStyle name="Comma [0] 6849" xfId="49478" hidden="1"/>
    <cellStyle name="Comma [0] 685" xfId="5885" hidden="1"/>
    <cellStyle name="Comma [0] 685" xfId="35273" hidden="1"/>
    <cellStyle name="Comma [0] 6850" xfId="20119" hidden="1"/>
    <cellStyle name="Comma [0] 6850" xfId="49506" hidden="1"/>
    <cellStyle name="Comma [0] 6851" xfId="20082" hidden="1"/>
    <cellStyle name="Comma [0] 6851" xfId="49469" hidden="1"/>
    <cellStyle name="Comma [0] 6852" xfId="20042" hidden="1"/>
    <cellStyle name="Comma [0] 6852" xfId="49429" hidden="1"/>
    <cellStyle name="Comma [0] 6853" xfId="20121" hidden="1"/>
    <cellStyle name="Comma [0] 6853" xfId="49508" hidden="1"/>
    <cellStyle name="Comma [0] 6854" xfId="20123" hidden="1"/>
    <cellStyle name="Comma [0] 6854" xfId="49510" hidden="1"/>
    <cellStyle name="Comma [0] 6855" xfId="20180" hidden="1"/>
    <cellStyle name="Comma [0] 6855" xfId="49567" hidden="1"/>
    <cellStyle name="Comma [0] 6856" xfId="20199" hidden="1"/>
    <cellStyle name="Comma [0] 6856" xfId="49586" hidden="1"/>
    <cellStyle name="Comma [0] 6857" xfId="20206" hidden="1"/>
    <cellStyle name="Comma [0] 6857" xfId="49593" hidden="1"/>
    <cellStyle name="Comma [0] 6858" xfId="20213" hidden="1"/>
    <cellStyle name="Comma [0] 6858" xfId="49600" hidden="1"/>
    <cellStyle name="Comma [0] 6859" xfId="20218" hidden="1"/>
    <cellStyle name="Comma [0] 6859" xfId="49605" hidden="1"/>
    <cellStyle name="Comma [0] 686" xfId="5838" hidden="1"/>
    <cellStyle name="Comma [0] 686" xfId="35226" hidden="1"/>
    <cellStyle name="Comma [0] 6860" xfId="20205" hidden="1"/>
    <cellStyle name="Comma [0] 6860" xfId="49592" hidden="1"/>
    <cellStyle name="Comma [0] 6861" xfId="20210" hidden="1"/>
    <cellStyle name="Comma [0] 6861" xfId="49597" hidden="1"/>
    <cellStyle name="Comma [0] 6862" xfId="20222" hidden="1"/>
    <cellStyle name="Comma [0] 6862" xfId="49609" hidden="1"/>
    <cellStyle name="Comma [0] 6863" xfId="20224" hidden="1"/>
    <cellStyle name="Comma [0] 6863" xfId="49611" hidden="1"/>
    <cellStyle name="Comma [0] 6864" xfId="20195" hidden="1"/>
    <cellStyle name="Comma [0] 6864" xfId="49582" hidden="1"/>
    <cellStyle name="Comma [0] 6865" xfId="20184" hidden="1"/>
    <cellStyle name="Comma [0] 6865" xfId="49571" hidden="1"/>
    <cellStyle name="Comma [0] 6866" xfId="20235" hidden="1"/>
    <cellStyle name="Comma [0] 6866" xfId="49622" hidden="1"/>
    <cellStyle name="Comma [0] 6867" xfId="20244" hidden="1"/>
    <cellStyle name="Comma [0] 6867" xfId="49631" hidden="1"/>
    <cellStyle name="Comma [0] 6868" xfId="20255" hidden="1"/>
    <cellStyle name="Comma [0] 6868" xfId="49642" hidden="1"/>
    <cellStyle name="Comma [0] 6869" xfId="20261" hidden="1"/>
    <cellStyle name="Comma [0] 6869" xfId="49648" hidden="1"/>
    <cellStyle name="Comma [0] 687" xfId="5844" hidden="1"/>
    <cellStyle name="Comma [0] 687" xfId="35232" hidden="1"/>
    <cellStyle name="Comma [0] 6870" xfId="20243" hidden="1"/>
    <cellStyle name="Comma [0] 6870" xfId="49630" hidden="1"/>
    <cellStyle name="Comma [0] 6871" xfId="20253" hidden="1"/>
    <cellStyle name="Comma [0] 6871" xfId="49640" hidden="1"/>
    <cellStyle name="Comma [0] 6872" xfId="20273" hidden="1"/>
    <cellStyle name="Comma [0] 6872" xfId="49660" hidden="1"/>
    <cellStyle name="Comma [0] 6873" xfId="20275" hidden="1"/>
    <cellStyle name="Comma [0] 6873" xfId="49662" hidden="1"/>
    <cellStyle name="Comma [0] 6874" xfId="20226" hidden="1"/>
    <cellStyle name="Comma [0] 6874" xfId="49613" hidden="1"/>
    <cellStyle name="Comma [0] 6875" xfId="20187" hidden="1"/>
    <cellStyle name="Comma [0] 6875" xfId="49574" hidden="1"/>
    <cellStyle name="Comma [0] 6876" xfId="20229" hidden="1"/>
    <cellStyle name="Comma [0] 6876" xfId="49616" hidden="1"/>
    <cellStyle name="Comma [0] 6877" xfId="20192" hidden="1"/>
    <cellStyle name="Comma [0] 6877" xfId="49579" hidden="1"/>
    <cellStyle name="Comma [0] 6878" xfId="20194" hidden="1"/>
    <cellStyle name="Comma [0] 6878" xfId="49581" hidden="1"/>
    <cellStyle name="Comma [0] 6879" xfId="20280" hidden="1"/>
    <cellStyle name="Comma [0] 6879" xfId="49667" hidden="1"/>
    <cellStyle name="Comma [0] 688" xfId="5470" hidden="1"/>
    <cellStyle name="Comma [0] 688" xfId="34858" hidden="1"/>
    <cellStyle name="Comma [0] 6880" xfId="20183" hidden="1"/>
    <cellStyle name="Comma [0] 6880" xfId="49570" hidden="1"/>
    <cellStyle name="Comma [0] 6881" xfId="20191" hidden="1"/>
    <cellStyle name="Comma [0] 6881" xfId="49578" hidden="1"/>
    <cellStyle name="Comma [0] 6882" xfId="20292" hidden="1"/>
    <cellStyle name="Comma [0] 6882" xfId="49679" hidden="1"/>
    <cellStyle name="Comma [0] 6883" xfId="20294" hidden="1"/>
    <cellStyle name="Comma [0] 6883" xfId="49681" hidden="1"/>
    <cellStyle name="Comma [0] 6884" xfId="20283" hidden="1"/>
    <cellStyle name="Comma [0] 6884" xfId="49670" hidden="1"/>
    <cellStyle name="Comma [0] 6885" xfId="20291" hidden="1"/>
    <cellStyle name="Comma [0] 6885" xfId="49678" hidden="1"/>
    <cellStyle name="Comma [0] 6886" xfId="20189" hidden="1"/>
    <cellStyle name="Comma [0] 6886" xfId="49576" hidden="1"/>
    <cellStyle name="Comma [0] 6887" xfId="20277" hidden="1"/>
    <cellStyle name="Comma [0] 6887" xfId="49664" hidden="1"/>
    <cellStyle name="Comma [0] 6888" xfId="20310" hidden="1"/>
    <cellStyle name="Comma [0] 6888" xfId="49697" hidden="1"/>
    <cellStyle name="Comma [0] 6889" xfId="20318" hidden="1"/>
    <cellStyle name="Comma [0] 6889" xfId="49705" hidden="1"/>
    <cellStyle name="Comma [0] 689" xfId="5794" hidden="1"/>
    <cellStyle name="Comma [0] 689" xfId="35182" hidden="1"/>
    <cellStyle name="Comma [0] 6890" xfId="20227" hidden="1"/>
    <cellStyle name="Comma [0] 6890" xfId="49614" hidden="1"/>
    <cellStyle name="Comma [0] 6891" xfId="20306" hidden="1"/>
    <cellStyle name="Comma [0] 6891" xfId="49693" hidden="1"/>
    <cellStyle name="Comma [0] 6892" xfId="20327" hidden="1"/>
    <cellStyle name="Comma [0] 6892" xfId="49714" hidden="1"/>
    <cellStyle name="Comma [0] 6893" xfId="20329" hidden="1"/>
    <cellStyle name="Comma [0] 6893" xfId="49716" hidden="1"/>
    <cellStyle name="Comma [0] 6894" xfId="20288" hidden="1"/>
    <cellStyle name="Comma [0] 6894" xfId="49675" hidden="1"/>
    <cellStyle name="Comma [0] 6895" xfId="20233" hidden="1"/>
    <cellStyle name="Comma [0] 6895" xfId="49620" hidden="1"/>
    <cellStyle name="Comma [0] 6896" xfId="20286" hidden="1"/>
    <cellStyle name="Comma [0] 6896" xfId="49673" hidden="1"/>
    <cellStyle name="Comma [0] 6897" xfId="20270" hidden="1"/>
    <cellStyle name="Comma [0] 6897" xfId="49657" hidden="1"/>
    <cellStyle name="Comma [0] 6898" xfId="20266" hidden="1"/>
    <cellStyle name="Comma [0] 6898" xfId="49653" hidden="1"/>
    <cellStyle name="Comma [0] 6899" xfId="20337" hidden="1"/>
    <cellStyle name="Comma [0] 6899" xfId="49724" hidden="1"/>
    <cellStyle name="Comma [0] 69" xfId="4688" hidden="1"/>
    <cellStyle name="Comma [0] 69" xfId="34076" hidden="1"/>
    <cellStyle name="Comma [0] 690" xfId="5802" hidden="1"/>
    <cellStyle name="Comma [0] 690" xfId="35190" hidden="1"/>
    <cellStyle name="Comma [0] 6900" xfId="20203" hidden="1"/>
    <cellStyle name="Comma [0] 6900" xfId="49590" hidden="1"/>
    <cellStyle name="Comma [0] 6901" xfId="20196" hidden="1"/>
    <cellStyle name="Comma [0] 6901" xfId="49583" hidden="1"/>
    <cellStyle name="Comma [0] 6902" xfId="20345" hidden="1"/>
    <cellStyle name="Comma [0] 6902" xfId="49732" hidden="1"/>
    <cellStyle name="Comma [0] 6903" xfId="20347" hidden="1"/>
    <cellStyle name="Comma [0] 6903" xfId="49734" hidden="1"/>
    <cellStyle name="Comma [0] 6904" xfId="20296" hidden="1"/>
    <cellStyle name="Comma [0] 6904" xfId="49683" hidden="1"/>
    <cellStyle name="Comma [0] 6905" xfId="20272" hidden="1"/>
    <cellStyle name="Comma [0] 6905" xfId="49659" hidden="1"/>
    <cellStyle name="Comma [0] 6906" xfId="20307" hidden="1"/>
    <cellStyle name="Comma [0] 6906" xfId="49694" hidden="1"/>
    <cellStyle name="Comma [0] 6907" xfId="20239" hidden="1"/>
    <cellStyle name="Comma [0] 6907" xfId="49626" hidden="1"/>
    <cellStyle name="Comma [0] 6908" xfId="20309" hidden="1"/>
    <cellStyle name="Comma [0] 6908" xfId="49696" hidden="1"/>
    <cellStyle name="Comma [0] 6909" xfId="20354" hidden="1"/>
    <cellStyle name="Comma [0] 6909" xfId="49741" hidden="1"/>
    <cellStyle name="Comma [0] 691" xfId="5891" hidden="1"/>
    <cellStyle name="Comma [0] 691" xfId="35279" hidden="1"/>
    <cellStyle name="Comma [0] 6910" xfId="20297" hidden="1"/>
    <cellStyle name="Comma [0] 6910" xfId="49684" hidden="1"/>
    <cellStyle name="Comma [0] 6911" xfId="20254" hidden="1"/>
    <cellStyle name="Comma [0] 6911" xfId="49641" hidden="1"/>
    <cellStyle name="Comma [0] 6912" xfId="20360" hidden="1"/>
    <cellStyle name="Comma [0] 6912" xfId="49747" hidden="1"/>
    <cellStyle name="Comma [0] 6913" xfId="20362" hidden="1"/>
    <cellStyle name="Comma [0] 6913" xfId="49749" hidden="1"/>
    <cellStyle name="Comma [0] 6914" xfId="20315" hidden="1"/>
    <cellStyle name="Comma [0] 6914" xfId="49702" hidden="1"/>
    <cellStyle name="Comma [0] 6915" xfId="20321" hidden="1"/>
    <cellStyle name="Comma [0] 6915" xfId="49708" hidden="1"/>
    <cellStyle name="Comma [0] 6916" xfId="20202" hidden="1"/>
    <cellStyle name="Comma [0] 6916" xfId="49589" hidden="1"/>
    <cellStyle name="Comma [0] 6917" xfId="20271" hidden="1"/>
    <cellStyle name="Comma [0] 6917" xfId="49658" hidden="1"/>
    <cellStyle name="Comma [0] 6918" xfId="20279" hidden="1"/>
    <cellStyle name="Comma [0] 6918" xfId="49666" hidden="1"/>
    <cellStyle name="Comma [0] 6919" xfId="20368" hidden="1"/>
    <cellStyle name="Comma [0] 6919" xfId="49755" hidden="1"/>
    <cellStyle name="Comma [0] 692" xfId="5805" hidden="1"/>
    <cellStyle name="Comma [0] 692" xfId="35193" hidden="1"/>
    <cellStyle name="Comma [0] 6920" xfId="20282" hidden="1"/>
    <cellStyle name="Comma [0] 6920" xfId="49669" hidden="1"/>
    <cellStyle name="Comma [0] 6921" xfId="20242" hidden="1"/>
    <cellStyle name="Comma [0] 6921" xfId="49629" hidden="1"/>
    <cellStyle name="Comma [0] 6922" xfId="20373" hidden="1"/>
    <cellStyle name="Comma [0] 6922" xfId="49760" hidden="1"/>
    <cellStyle name="Comma [0] 6923" xfId="20375" hidden="1"/>
    <cellStyle name="Comma [0] 6923" xfId="49762" hidden="1"/>
    <cellStyle name="Comma [0] 6924" xfId="20334" hidden="1"/>
    <cellStyle name="Comma [0] 6924" xfId="49721" hidden="1"/>
    <cellStyle name="Comma [0] 6925" xfId="20340" hidden="1"/>
    <cellStyle name="Comma [0] 6925" xfId="49727" hidden="1"/>
    <cellStyle name="Comma [0] 6926" xfId="20241" hidden="1"/>
    <cellStyle name="Comma [0] 6926" xfId="49628" hidden="1"/>
    <cellStyle name="Comma [0] 6927" xfId="20322" hidden="1"/>
    <cellStyle name="Comma [0] 6927" xfId="49709" hidden="1"/>
    <cellStyle name="Comma [0] 6928" xfId="20301" hidden="1"/>
    <cellStyle name="Comma [0] 6928" xfId="49688" hidden="1"/>
    <cellStyle name="Comma [0] 6929" xfId="20379" hidden="1"/>
    <cellStyle name="Comma [0] 6929" xfId="49766" hidden="1"/>
    <cellStyle name="Comma [0] 693" xfId="5765" hidden="1"/>
    <cellStyle name="Comma [0] 693" xfId="35153" hidden="1"/>
    <cellStyle name="Comma [0] 6930" xfId="20320" hidden="1"/>
    <cellStyle name="Comma [0] 6930" xfId="49707" hidden="1"/>
    <cellStyle name="Comma [0] 6931" xfId="20258" hidden="1"/>
    <cellStyle name="Comma [0] 6931" xfId="49645" hidden="1"/>
    <cellStyle name="Comma [0] 6932" xfId="20386" hidden="1"/>
    <cellStyle name="Comma [0] 6932" xfId="49773" hidden="1"/>
    <cellStyle name="Comma [0] 6933" xfId="20388" hidden="1"/>
    <cellStyle name="Comma [0] 6933" xfId="49775" hidden="1"/>
    <cellStyle name="Comma [0] 6934" xfId="20352" hidden="1"/>
    <cellStyle name="Comma [0] 6934" xfId="49739" hidden="1"/>
    <cellStyle name="Comma [0] 6935" xfId="20357" hidden="1"/>
    <cellStyle name="Comma [0] 6935" xfId="49744" hidden="1"/>
    <cellStyle name="Comma [0] 6936" xfId="20186" hidden="1"/>
    <cellStyle name="Comma [0] 6936" xfId="49573" hidden="1"/>
    <cellStyle name="Comma [0] 6937" xfId="20341" hidden="1"/>
    <cellStyle name="Comma [0] 6937" xfId="49728" hidden="1"/>
    <cellStyle name="Comma [0] 6938" xfId="20246" hidden="1"/>
    <cellStyle name="Comma [0] 6938" xfId="49633" hidden="1"/>
    <cellStyle name="Comma [0] 6939" xfId="20392" hidden="1"/>
    <cellStyle name="Comma [0] 6939" xfId="49779" hidden="1"/>
    <cellStyle name="Comma [0] 694" xfId="5896" hidden="1"/>
    <cellStyle name="Comma [0] 694" xfId="35284" hidden="1"/>
    <cellStyle name="Comma [0] 6940" xfId="20339" hidden="1"/>
    <cellStyle name="Comma [0] 6940" xfId="49726" hidden="1"/>
    <cellStyle name="Comma [0] 6941" xfId="20278" hidden="1"/>
    <cellStyle name="Comma [0] 6941" xfId="49665" hidden="1"/>
    <cellStyle name="Comma [0] 6942" xfId="20396" hidden="1"/>
    <cellStyle name="Comma [0] 6942" xfId="49783" hidden="1"/>
    <cellStyle name="Comma [0] 6943" xfId="20398" hidden="1"/>
    <cellStyle name="Comma [0] 6943" xfId="49785" hidden="1"/>
    <cellStyle name="Comma [0] 6944" xfId="20366" hidden="1"/>
    <cellStyle name="Comma [0] 6944" xfId="49753" hidden="1"/>
    <cellStyle name="Comma [0] 6945" xfId="20370" hidden="1"/>
    <cellStyle name="Comma [0] 6945" xfId="49757" hidden="1"/>
    <cellStyle name="Comma [0] 6946" xfId="20260" hidden="1"/>
    <cellStyle name="Comma [0] 6946" xfId="49647" hidden="1"/>
    <cellStyle name="Comma [0] 6947" xfId="20358" hidden="1"/>
    <cellStyle name="Comma [0] 6947" xfId="49745" hidden="1"/>
    <cellStyle name="Comma [0] 6948" xfId="20250" hidden="1"/>
    <cellStyle name="Comma [0] 6948" xfId="49637" hidden="1"/>
    <cellStyle name="Comma [0] 6949" xfId="20402" hidden="1"/>
    <cellStyle name="Comma [0] 6949" xfId="49789" hidden="1"/>
    <cellStyle name="Comma [0] 695" xfId="5898" hidden="1"/>
    <cellStyle name="Comma [0] 695" xfId="35286" hidden="1"/>
    <cellStyle name="Comma [0] 6950" xfId="20356" hidden="1"/>
    <cellStyle name="Comma [0] 6950" xfId="49743" hidden="1"/>
    <cellStyle name="Comma [0] 6951" xfId="20325" hidden="1"/>
    <cellStyle name="Comma [0] 6951" xfId="49712" hidden="1"/>
    <cellStyle name="Comma [0] 6952" xfId="20406" hidden="1"/>
    <cellStyle name="Comma [0] 6952" xfId="49793" hidden="1"/>
    <cellStyle name="Comma [0] 6953" xfId="20408" hidden="1"/>
    <cellStyle name="Comma [0] 6953" xfId="49795" hidden="1"/>
    <cellStyle name="Comma [0] 6954" xfId="20394" hidden="1"/>
    <cellStyle name="Comma [0] 6954" xfId="49781" hidden="1"/>
    <cellStyle name="Comma [0] 6955" xfId="20381" hidden="1"/>
    <cellStyle name="Comma [0] 6955" xfId="49768" hidden="1"/>
    <cellStyle name="Comma [0] 6956" xfId="20405" hidden="1"/>
    <cellStyle name="Comma [0] 6956" xfId="49792" hidden="1"/>
    <cellStyle name="Comma [0] 6957" xfId="20371" hidden="1"/>
    <cellStyle name="Comma [0] 6957" xfId="49758" hidden="1"/>
    <cellStyle name="Comma [0] 6958" xfId="20343" hidden="1"/>
    <cellStyle name="Comma [0] 6958" xfId="49730" hidden="1"/>
    <cellStyle name="Comma [0] 6959" xfId="20410" hidden="1"/>
    <cellStyle name="Comma [0] 6959" xfId="49797" hidden="1"/>
    <cellStyle name="Comma [0] 696" xfId="5857" hidden="1"/>
    <cellStyle name="Comma [0] 696" xfId="35245" hidden="1"/>
    <cellStyle name="Comma [0] 6960" xfId="20367" hidden="1"/>
    <cellStyle name="Comma [0] 6960" xfId="49754" hidden="1"/>
    <cellStyle name="Comma [0] 6961" xfId="20401" hidden="1"/>
    <cellStyle name="Comma [0] 6961" xfId="49788" hidden="1"/>
    <cellStyle name="Comma [0] 6962" xfId="20414" hidden="1"/>
    <cellStyle name="Comma [0] 6962" xfId="49801" hidden="1"/>
    <cellStyle name="Comma [0] 6963" xfId="20416" hidden="1"/>
    <cellStyle name="Comma [0] 6963" xfId="49803" hidden="1"/>
    <cellStyle name="Comma [0] 6964" xfId="20284" hidden="1"/>
    <cellStyle name="Comma [0] 6964" xfId="49671" hidden="1"/>
    <cellStyle name="Comma [0] 6965" xfId="20404" hidden="1"/>
    <cellStyle name="Comma [0] 6965" xfId="49791" hidden="1"/>
    <cellStyle name="Comma [0] 6966" xfId="20344" hidden="1"/>
    <cellStyle name="Comma [0] 6966" xfId="49731" hidden="1"/>
    <cellStyle name="Comma [0] 6967" xfId="20378" hidden="1"/>
    <cellStyle name="Comma [0] 6967" xfId="49765" hidden="1"/>
    <cellStyle name="Comma [0] 6968" xfId="20391" hidden="1"/>
    <cellStyle name="Comma [0] 6968" xfId="49778" hidden="1"/>
    <cellStyle name="Comma [0] 6969" xfId="20419" hidden="1"/>
    <cellStyle name="Comma [0] 6969" xfId="49806" hidden="1"/>
    <cellStyle name="Comma [0] 697" xfId="5863" hidden="1"/>
    <cellStyle name="Comma [0] 697" xfId="35251" hidden="1"/>
    <cellStyle name="Comma [0] 6970" xfId="20382" hidden="1"/>
    <cellStyle name="Comma [0] 6970" xfId="49769" hidden="1"/>
    <cellStyle name="Comma [0] 6971" xfId="20342" hidden="1"/>
    <cellStyle name="Comma [0] 6971" xfId="49729" hidden="1"/>
    <cellStyle name="Comma [0] 6972" xfId="20422" hidden="1"/>
    <cellStyle name="Comma [0] 6972" xfId="49809" hidden="1"/>
    <cellStyle name="Comma [0] 6973" xfId="20424" hidden="1"/>
    <cellStyle name="Comma [0] 6973" xfId="49811" hidden="1"/>
    <cellStyle name="Comma [0] 6974" xfId="20143" hidden="1"/>
    <cellStyle name="Comma [0] 6974" xfId="49530" hidden="1"/>
    <cellStyle name="Comma [0] 6975" xfId="20125" hidden="1"/>
    <cellStyle name="Comma [0] 6975" xfId="49512" hidden="1"/>
    <cellStyle name="Comma [0] 6976" xfId="20428" hidden="1"/>
    <cellStyle name="Comma [0] 6976" xfId="49815" hidden="1"/>
    <cellStyle name="Comma [0] 6977" xfId="20435" hidden="1"/>
    <cellStyle name="Comma [0] 6977" xfId="49822" hidden="1"/>
    <cellStyle name="Comma [0] 6978" xfId="20437" hidden="1"/>
    <cellStyle name="Comma [0] 6978" xfId="49824" hidden="1"/>
    <cellStyle name="Comma [0] 6979" xfId="20427" hidden="1"/>
    <cellStyle name="Comma [0] 6979" xfId="49814" hidden="1"/>
    <cellStyle name="Comma [0] 698" xfId="5764" hidden="1"/>
    <cellStyle name="Comma [0] 698" xfId="35152" hidden="1"/>
    <cellStyle name="Comma [0] 6980" xfId="20433" hidden="1"/>
    <cellStyle name="Comma [0] 6980" xfId="49820" hidden="1"/>
    <cellStyle name="Comma [0] 6981" xfId="20440" hidden="1"/>
    <cellStyle name="Comma [0] 6981" xfId="49827" hidden="1"/>
    <cellStyle name="Comma [0] 6982" xfId="20442" hidden="1"/>
    <cellStyle name="Comma [0] 6982" xfId="49829" hidden="1"/>
    <cellStyle name="Comma [0] 6983" xfId="20217" hidden="1"/>
    <cellStyle name="Comma [0] 6983" xfId="49604" hidden="1"/>
    <cellStyle name="Comma [0] 6984" xfId="20173" hidden="1"/>
    <cellStyle name="Comma [0] 6984" xfId="49560" hidden="1"/>
    <cellStyle name="Comma [0] 6985" xfId="20453" hidden="1"/>
    <cellStyle name="Comma [0] 6985" xfId="49840" hidden="1"/>
    <cellStyle name="Comma [0] 6986" xfId="20462" hidden="1"/>
    <cellStyle name="Comma [0] 6986" xfId="49849" hidden="1"/>
    <cellStyle name="Comma [0] 6987" xfId="20473" hidden="1"/>
    <cellStyle name="Comma [0] 6987" xfId="49860" hidden="1"/>
    <cellStyle name="Comma [0] 6988" xfId="20479" hidden="1"/>
    <cellStyle name="Comma [0] 6988" xfId="49866" hidden="1"/>
    <cellStyle name="Comma [0] 6989" xfId="20461" hidden="1"/>
    <cellStyle name="Comma [0] 6989" xfId="49848" hidden="1"/>
    <cellStyle name="Comma [0] 699" xfId="5845" hidden="1"/>
    <cellStyle name="Comma [0] 699" xfId="35233" hidden="1"/>
    <cellStyle name="Comma [0] 6990" xfId="20471" hidden="1"/>
    <cellStyle name="Comma [0] 6990" xfId="49858" hidden="1"/>
    <cellStyle name="Comma [0] 6991" xfId="20491" hidden="1"/>
    <cellStyle name="Comma [0] 6991" xfId="49878" hidden="1"/>
    <cellStyle name="Comma [0] 6992" xfId="20493" hidden="1"/>
    <cellStyle name="Comma [0] 6992" xfId="49880" hidden="1"/>
    <cellStyle name="Comma [0] 6993" xfId="20444" hidden="1"/>
    <cellStyle name="Comma [0] 6993" xfId="49831" hidden="1"/>
    <cellStyle name="Comma [0] 6994" xfId="20138" hidden="1"/>
    <cellStyle name="Comma [0] 6994" xfId="49525" hidden="1"/>
    <cellStyle name="Comma [0] 6995" xfId="20447" hidden="1"/>
    <cellStyle name="Comma [0] 6995" xfId="49834" hidden="1"/>
    <cellStyle name="Comma [0] 6996" xfId="20172" hidden="1"/>
    <cellStyle name="Comma [0] 6996" xfId="49559" hidden="1"/>
    <cellStyle name="Comma [0] 6997" xfId="20171" hidden="1"/>
    <cellStyle name="Comma [0] 6997" xfId="49558" hidden="1"/>
    <cellStyle name="Comma [0] 6998" xfId="20498" hidden="1"/>
    <cellStyle name="Comma [0] 6998" xfId="49885" hidden="1"/>
    <cellStyle name="Comma [0] 6999" xfId="20140" hidden="1"/>
    <cellStyle name="Comma [0] 6999" xfId="49527" hidden="1"/>
    <cellStyle name="Comma [0] 7" xfId="119" hidden="1"/>
    <cellStyle name="Comma [0] 7" xfId="284" hidden="1"/>
    <cellStyle name="Comma [0] 7" xfId="260" hidden="1"/>
    <cellStyle name="Comma [0] 7" xfId="96" hidden="1"/>
    <cellStyle name="Comma [0] 7" xfId="467" hidden="1"/>
    <cellStyle name="Comma [0] 7" xfId="632" hidden="1"/>
    <cellStyle name="Comma [0] 7" xfId="608" hidden="1"/>
    <cellStyle name="Comma [0] 7" xfId="444" hidden="1"/>
    <cellStyle name="Comma [0] 7" xfId="805" hidden="1"/>
    <cellStyle name="Comma [0] 7" xfId="970" hidden="1"/>
    <cellStyle name="Comma [0] 7" xfId="946" hidden="1"/>
    <cellStyle name="Comma [0] 7" xfId="782" hidden="1"/>
    <cellStyle name="Comma [0] 7" xfId="1147" hidden="1"/>
    <cellStyle name="Comma [0] 7" xfId="1312" hidden="1"/>
    <cellStyle name="Comma [0] 7" xfId="1288" hidden="1"/>
    <cellStyle name="Comma [0] 7" xfId="1124" hidden="1"/>
    <cellStyle name="Comma [0] 7" xfId="1475" hidden="1"/>
    <cellStyle name="Comma [0] 7" xfId="1640" hidden="1"/>
    <cellStyle name="Comma [0] 7" xfId="1616" hidden="1"/>
    <cellStyle name="Comma [0] 7" xfId="1452" hidden="1"/>
    <cellStyle name="Comma [0] 7" xfId="1803" hidden="1"/>
    <cellStyle name="Comma [0] 7" xfId="1968" hidden="1"/>
    <cellStyle name="Comma [0] 7" xfId="1944" hidden="1"/>
    <cellStyle name="Comma [0] 7" xfId="1780" hidden="1"/>
    <cellStyle name="Comma [0] 7" xfId="2134" hidden="1"/>
    <cellStyle name="Comma [0] 7" xfId="2298" hidden="1"/>
    <cellStyle name="Comma [0] 7" xfId="2275" hidden="1"/>
    <cellStyle name="Comma [0] 7" xfId="2111" hidden="1"/>
    <cellStyle name="Comma [0] 7" xfId="4545" hidden="1"/>
    <cellStyle name="Comma [0] 7" xfId="33933" hidden="1"/>
    <cellStyle name="Comma [0] 7" xfId="61188" hidden="1"/>
    <cellStyle name="Comma [0] 7" xfId="61270" hidden="1"/>
    <cellStyle name="Comma [0] 7" xfId="61354" hidden="1"/>
    <cellStyle name="Comma [0] 7" xfId="61436" hidden="1"/>
    <cellStyle name="Comma [0] 7" xfId="61519" hidden="1"/>
    <cellStyle name="Comma [0] 7" xfId="61601" hidden="1"/>
    <cellStyle name="Comma [0] 7" xfId="61681" hidden="1"/>
    <cellStyle name="Comma [0] 7" xfId="61763" hidden="1"/>
    <cellStyle name="Comma [0] 7" xfId="61845" hidden="1"/>
    <cellStyle name="Comma [0] 7" xfId="61927" hidden="1"/>
    <cellStyle name="Comma [0] 7" xfId="62011" hidden="1"/>
    <cellStyle name="Comma [0] 7" xfId="62093" hidden="1"/>
    <cellStyle name="Comma [0] 7" xfId="62175" hidden="1"/>
    <cellStyle name="Comma [0] 7" xfId="62257" hidden="1"/>
    <cellStyle name="Comma [0] 7" xfId="62337" hidden="1"/>
    <cellStyle name="Comma [0] 7" xfId="62419" hidden="1"/>
    <cellStyle name="Comma [0] 7" xfId="62494" hidden="1"/>
    <cellStyle name="Comma [0] 7" xfId="62576" hidden="1"/>
    <cellStyle name="Comma [0] 7" xfId="62660" hidden="1"/>
    <cellStyle name="Comma [0] 7" xfId="62742" hidden="1"/>
    <cellStyle name="Comma [0] 7" xfId="62824" hidden="1"/>
    <cellStyle name="Comma [0] 7" xfId="62906" hidden="1"/>
    <cellStyle name="Comma [0] 7" xfId="62986" hidden="1"/>
    <cellStyle name="Comma [0] 7" xfId="63068" hidden="1"/>
    <cellStyle name="Comma [0] 70" xfId="4690" hidden="1"/>
    <cellStyle name="Comma [0] 70" xfId="34078" hidden="1"/>
    <cellStyle name="Comma [0] 700" xfId="5824" hidden="1"/>
    <cellStyle name="Comma [0] 700" xfId="35212" hidden="1"/>
    <cellStyle name="Comma [0] 7000" xfId="20174" hidden="1"/>
    <cellStyle name="Comma [0] 7000" xfId="49561" hidden="1"/>
    <cellStyle name="Comma [0] 7001" xfId="20510" hidden="1"/>
    <cellStyle name="Comma [0] 7001" xfId="49897" hidden="1"/>
    <cellStyle name="Comma [0] 7002" xfId="20512" hidden="1"/>
    <cellStyle name="Comma [0] 7002" xfId="49899" hidden="1"/>
    <cellStyle name="Comma [0] 7003" xfId="20501" hidden="1"/>
    <cellStyle name="Comma [0] 7003" xfId="49888" hidden="1"/>
    <cellStyle name="Comma [0] 7004" xfId="20509" hidden="1"/>
    <cellStyle name="Comma [0] 7004" xfId="49896" hidden="1"/>
    <cellStyle name="Comma [0] 7005" xfId="20136" hidden="1"/>
    <cellStyle name="Comma [0] 7005" xfId="49523" hidden="1"/>
    <cellStyle name="Comma [0] 7006" xfId="20495" hidden="1"/>
    <cellStyle name="Comma [0] 7006" xfId="49882" hidden="1"/>
    <cellStyle name="Comma [0] 7007" xfId="20528" hidden="1"/>
    <cellStyle name="Comma [0] 7007" xfId="49915" hidden="1"/>
    <cellStyle name="Comma [0] 7008" xfId="20536" hidden="1"/>
    <cellStyle name="Comma [0] 7008" xfId="49923" hidden="1"/>
    <cellStyle name="Comma [0] 7009" xfId="20445" hidden="1"/>
    <cellStyle name="Comma [0] 7009" xfId="49832" hidden="1"/>
    <cellStyle name="Comma [0] 701" xfId="5902" hidden="1"/>
    <cellStyle name="Comma [0] 701" xfId="35290" hidden="1"/>
    <cellStyle name="Comma [0] 7010" xfId="20524" hidden="1"/>
    <cellStyle name="Comma [0] 7010" xfId="49911" hidden="1"/>
    <cellStyle name="Comma [0] 7011" xfId="20545" hidden="1"/>
    <cellStyle name="Comma [0] 7011" xfId="49932" hidden="1"/>
    <cellStyle name="Comma [0] 7012" xfId="20547" hidden="1"/>
    <cellStyle name="Comma [0] 7012" xfId="49934" hidden="1"/>
    <cellStyle name="Comma [0] 7013" xfId="20506" hidden="1"/>
    <cellStyle name="Comma [0] 7013" xfId="49893" hidden="1"/>
    <cellStyle name="Comma [0] 7014" xfId="20451" hidden="1"/>
    <cellStyle name="Comma [0] 7014" xfId="49838" hidden="1"/>
    <cellStyle name="Comma [0] 7015" xfId="20504" hidden="1"/>
    <cellStyle name="Comma [0] 7015" xfId="49891" hidden="1"/>
    <cellStyle name="Comma [0] 7016" xfId="20488" hidden="1"/>
    <cellStyle name="Comma [0] 7016" xfId="49875" hidden="1"/>
    <cellStyle name="Comma [0] 7017" xfId="20484" hidden="1"/>
    <cellStyle name="Comma [0] 7017" xfId="49871" hidden="1"/>
    <cellStyle name="Comma [0] 7018" xfId="20555" hidden="1"/>
    <cellStyle name="Comma [0] 7018" xfId="49942" hidden="1"/>
    <cellStyle name="Comma [0] 7019" xfId="20128" hidden="1"/>
    <cellStyle name="Comma [0] 7019" xfId="49515" hidden="1"/>
    <cellStyle name="Comma [0] 702" xfId="5843" hidden="1"/>
    <cellStyle name="Comma [0] 702" xfId="35231" hidden="1"/>
    <cellStyle name="Comma [0] 7020" xfId="20216" hidden="1"/>
    <cellStyle name="Comma [0] 7020" xfId="49603" hidden="1"/>
    <cellStyle name="Comma [0] 7021" xfId="20563" hidden="1"/>
    <cellStyle name="Comma [0] 7021" xfId="49950" hidden="1"/>
    <cellStyle name="Comma [0] 7022" xfId="20565" hidden="1"/>
    <cellStyle name="Comma [0] 7022" xfId="49952" hidden="1"/>
    <cellStyle name="Comma [0] 7023" xfId="20514" hidden="1"/>
    <cellStyle name="Comma [0] 7023" xfId="49901" hidden="1"/>
    <cellStyle name="Comma [0] 7024" xfId="20490" hidden="1"/>
    <cellStyle name="Comma [0] 7024" xfId="49877" hidden="1"/>
    <cellStyle name="Comma [0] 7025" xfId="20525" hidden="1"/>
    <cellStyle name="Comma [0] 7025" xfId="49912" hidden="1"/>
    <cellStyle name="Comma [0] 7026" xfId="20457" hidden="1"/>
    <cellStyle name="Comma [0] 7026" xfId="49844" hidden="1"/>
    <cellStyle name="Comma [0] 7027" xfId="20527" hidden="1"/>
    <cellStyle name="Comma [0] 7027" xfId="49914" hidden="1"/>
    <cellStyle name="Comma [0] 7028" xfId="20572" hidden="1"/>
    <cellStyle name="Comma [0] 7028" xfId="49959" hidden="1"/>
    <cellStyle name="Comma [0] 7029" xfId="20515" hidden="1"/>
    <cellStyle name="Comma [0] 7029" xfId="49902" hidden="1"/>
    <cellStyle name="Comma [0] 703" xfId="5781" hidden="1"/>
    <cellStyle name="Comma [0] 703" xfId="35169" hidden="1"/>
    <cellStyle name="Comma [0] 7030" xfId="20472" hidden="1"/>
    <cellStyle name="Comma [0] 7030" xfId="49859" hidden="1"/>
    <cellStyle name="Comma [0] 7031" xfId="20578" hidden="1"/>
    <cellStyle name="Comma [0] 7031" xfId="49965" hidden="1"/>
    <cellStyle name="Comma [0] 7032" xfId="20580" hidden="1"/>
    <cellStyle name="Comma [0] 7032" xfId="49967" hidden="1"/>
    <cellStyle name="Comma [0] 7033" xfId="20533" hidden="1"/>
    <cellStyle name="Comma [0] 7033" xfId="49920" hidden="1"/>
    <cellStyle name="Comma [0] 7034" xfId="20539" hidden="1"/>
    <cellStyle name="Comma [0] 7034" xfId="49926" hidden="1"/>
    <cellStyle name="Comma [0] 7035" xfId="20165" hidden="1"/>
    <cellStyle name="Comma [0] 7035" xfId="49552" hidden="1"/>
    <cellStyle name="Comma [0] 7036" xfId="20489" hidden="1"/>
    <cellStyle name="Comma [0] 7036" xfId="49876" hidden="1"/>
    <cellStyle name="Comma [0] 7037" xfId="20497" hidden="1"/>
    <cellStyle name="Comma [0] 7037" xfId="49884" hidden="1"/>
    <cellStyle name="Comma [0] 7038" xfId="20586" hidden="1"/>
    <cellStyle name="Comma [0] 7038" xfId="49973" hidden="1"/>
    <cellStyle name="Comma [0] 7039" xfId="20500" hidden="1"/>
    <cellStyle name="Comma [0] 7039" xfId="49887" hidden="1"/>
    <cellStyle name="Comma [0] 704" xfId="5909" hidden="1"/>
    <cellStyle name="Comma [0] 704" xfId="35297" hidden="1"/>
    <cellStyle name="Comma [0] 7040" xfId="20460" hidden="1"/>
    <cellStyle name="Comma [0] 7040" xfId="49847" hidden="1"/>
    <cellStyle name="Comma [0] 7041" xfId="20591" hidden="1"/>
    <cellStyle name="Comma [0] 7041" xfId="49978" hidden="1"/>
    <cellStyle name="Comma [0] 7042" xfId="20593" hidden="1"/>
    <cellStyle name="Comma [0] 7042" xfId="49980" hidden="1"/>
    <cellStyle name="Comma [0] 7043" xfId="20552" hidden="1"/>
    <cellStyle name="Comma [0] 7043" xfId="49939" hidden="1"/>
    <cellStyle name="Comma [0] 7044" xfId="20558" hidden="1"/>
    <cellStyle name="Comma [0] 7044" xfId="49945" hidden="1"/>
    <cellStyle name="Comma [0] 7045" xfId="20459" hidden="1"/>
    <cellStyle name="Comma [0] 7045" xfId="49846" hidden="1"/>
    <cellStyle name="Comma [0] 7046" xfId="20540" hidden="1"/>
    <cellStyle name="Comma [0] 7046" xfId="49927" hidden="1"/>
    <cellStyle name="Comma [0] 7047" xfId="20519" hidden="1"/>
    <cellStyle name="Comma [0] 7047" xfId="49906" hidden="1"/>
    <cellStyle name="Comma [0] 7048" xfId="20597" hidden="1"/>
    <cellStyle name="Comma [0] 7048" xfId="49984" hidden="1"/>
    <cellStyle name="Comma [0] 7049" xfId="20538" hidden="1"/>
    <cellStyle name="Comma [0] 7049" xfId="49925" hidden="1"/>
    <cellStyle name="Comma [0] 705" xfId="5911" hidden="1"/>
    <cellStyle name="Comma [0] 705" xfId="35299" hidden="1"/>
    <cellStyle name="Comma [0] 7050" xfId="20476" hidden="1"/>
    <cellStyle name="Comma [0] 7050" xfId="49863" hidden="1"/>
    <cellStyle name="Comma [0] 7051" xfId="20604" hidden="1"/>
    <cellStyle name="Comma [0] 7051" xfId="49991" hidden="1"/>
    <cellStyle name="Comma [0] 7052" xfId="20606" hidden="1"/>
    <cellStyle name="Comma [0] 7052" xfId="49993" hidden="1"/>
    <cellStyle name="Comma [0] 7053" xfId="20570" hidden="1"/>
    <cellStyle name="Comma [0] 7053" xfId="49957" hidden="1"/>
    <cellStyle name="Comma [0] 7054" xfId="20575" hidden="1"/>
    <cellStyle name="Comma [0] 7054" xfId="49962" hidden="1"/>
    <cellStyle name="Comma [0] 7055" xfId="20139" hidden="1"/>
    <cellStyle name="Comma [0] 7055" xfId="49526" hidden="1"/>
    <cellStyle name="Comma [0] 7056" xfId="20559" hidden="1"/>
    <cellStyle name="Comma [0] 7056" xfId="49946" hidden="1"/>
    <cellStyle name="Comma [0] 7057" xfId="20464" hidden="1"/>
    <cellStyle name="Comma [0] 7057" xfId="49851" hidden="1"/>
    <cellStyle name="Comma [0] 7058" xfId="20610" hidden="1"/>
    <cellStyle name="Comma [0] 7058" xfId="49997" hidden="1"/>
    <cellStyle name="Comma [0] 7059" xfId="20557" hidden="1"/>
    <cellStyle name="Comma [0] 7059" xfId="49944" hidden="1"/>
    <cellStyle name="Comma [0] 706" xfId="5875" hidden="1"/>
    <cellStyle name="Comma [0] 706" xfId="35263" hidden="1"/>
    <cellStyle name="Comma [0] 7060" xfId="20496" hidden="1"/>
    <cellStyle name="Comma [0] 7060" xfId="49883" hidden="1"/>
    <cellStyle name="Comma [0] 7061" xfId="20614" hidden="1"/>
    <cellStyle name="Comma [0] 7061" xfId="50001" hidden="1"/>
    <cellStyle name="Comma [0] 7062" xfId="20616" hidden="1"/>
    <cellStyle name="Comma [0] 7062" xfId="50003" hidden="1"/>
    <cellStyle name="Comma [0] 7063" xfId="20584" hidden="1"/>
    <cellStyle name="Comma [0] 7063" xfId="49971" hidden="1"/>
    <cellStyle name="Comma [0] 7064" xfId="20588" hidden="1"/>
    <cellStyle name="Comma [0] 7064" xfId="49975" hidden="1"/>
    <cellStyle name="Comma [0] 7065" xfId="20478" hidden="1"/>
    <cellStyle name="Comma [0] 7065" xfId="49865" hidden="1"/>
    <cellStyle name="Comma [0] 7066" xfId="20576" hidden="1"/>
    <cellStyle name="Comma [0] 7066" xfId="49963" hidden="1"/>
    <cellStyle name="Comma [0] 7067" xfId="20468" hidden="1"/>
    <cellStyle name="Comma [0] 7067" xfId="49855" hidden="1"/>
    <cellStyle name="Comma [0] 7068" xfId="20620" hidden="1"/>
    <cellStyle name="Comma [0] 7068" xfId="50007" hidden="1"/>
    <cellStyle name="Comma [0] 7069" xfId="20574" hidden="1"/>
    <cellStyle name="Comma [0] 7069" xfId="49961" hidden="1"/>
    <cellStyle name="Comma [0] 707" xfId="5880" hidden="1"/>
    <cellStyle name="Comma [0] 707" xfId="35268" hidden="1"/>
    <cellStyle name="Comma [0] 7070" xfId="20543" hidden="1"/>
    <cellStyle name="Comma [0] 7070" xfId="49930" hidden="1"/>
    <cellStyle name="Comma [0] 7071" xfId="20624" hidden="1"/>
    <cellStyle name="Comma [0] 7071" xfId="50011" hidden="1"/>
    <cellStyle name="Comma [0] 7072" xfId="20626" hidden="1"/>
    <cellStyle name="Comma [0] 7072" xfId="50013" hidden="1"/>
    <cellStyle name="Comma [0] 7073" xfId="20612" hidden="1"/>
    <cellStyle name="Comma [0] 7073" xfId="49999" hidden="1"/>
    <cellStyle name="Comma [0] 7074" xfId="20599" hidden="1"/>
    <cellStyle name="Comma [0] 7074" xfId="49986" hidden="1"/>
    <cellStyle name="Comma [0] 7075" xfId="20623" hidden="1"/>
    <cellStyle name="Comma [0] 7075" xfId="50010" hidden="1"/>
    <cellStyle name="Comma [0] 7076" xfId="20589" hidden="1"/>
    <cellStyle name="Comma [0] 7076" xfId="49976" hidden="1"/>
    <cellStyle name="Comma [0] 7077" xfId="20561" hidden="1"/>
    <cellStyle name="Comma [0] 7077" xfId="49948" hidden="1"/>
    <cellStyle name="Comma [0] 7078" xfId="20628" hidden="1"/>
    <cellStyle name="Comma [0] 7078" xfId="50015" hidden="1"/>
    <cellStyle name="Comma [0] 7079" xfId="20585" hidden="1"/>
    <cellStyle name="Comma [0] 7079" xfId="49972" hidden="1"/>
    <cellStyle name="Comma [0] 708" xfId="5444" hidden="1"/>
    <cellStyle name="Comma [0] 708" xfId="34832" hidden="1"/>
    <cellStyle name="Comma [0] 7080" xfId="20619" hidden="1"/>
    <cellStyle name="Comma [0] 7080" xfId="50006" hidden="1"/>
    <cellStyle name="Comma [0] 7081" xfId="20632" hidden="1"/>
    <cellStyle name="Comma [0] 7081" xfId="50019" hidden="1"/>
    <cellStyle name="Comma [0] 7082" xfId="20634" hidden="1"/>
    <cellStyle name="Comma [0] 7082" xfId="50021" hidden="1"/>
    <cellStyle name="Comma [0] 7083" xfId="20502" hidden="1"/>
    <cellStyle name="Comma [0] 7083" xfId="49889" hidden="1"/>
    <cellStyle name="Comma [0] 7084" xfId="20622" hidden="1"/>
    <cellStyle name="Comma [0] 7084" xfId="50009" hidden="1"/>
    <cellStyle name="Comma [0] 7085" xfId="20562" hidden="1"/>
    <cellStyle name="Comma [0] 7085" xfId="49949" hidden="1"/>
    <cellStyle name="Comma [0] 7086" xfId="20596" hidden="1"/>
    <cellStyle name="Comma [0] 7086" xfId="49983" hidden="1"/>
    <cellStyle name="Comma [0] 7087" xfId="20609" hidden="1"/>
    <cellStyle name="Comma [0] 7087" xfId="49996" hidden="1"/>
    <cellStyle name="Comma [0] 7088" xfId="20637" hidden="1"/>
    <cellStyle name="Comma [0] 7088" xfId="50024" hidden="1"/>
    <cellStyle name="Comma [0] 7089" xfId="20600" hidden="1"/>
    <cellStyle name="Comma [0] 7089" xfId="49987" hidden="1"/>
    <cellStyle name="Comma [0] 709" xfId="5864" hidden="1"/>
    <cellStyle name="Comma [0] 709" xfId="35252" hidden="1"/>
    <cellStyle name="Comma [0] 7090" xfId="20560" hidden="1"/>
    <cellStyle name="Comma [0] 7090" xfId="49947" hidden="1"/>
    <cellStyle name="Comma [0] 7091" xfId="20639" hidden="1"/>
    <cellStyle name="Comma [0] 7091" xfId="50026" hidden="1"/>
    <cellStyle name="Comma [0] 7092" xfId="20641" hidden="1"/>
    <cellStyle name="Comma [0] 7092" xfId="50028" hidden="1"/>
    <cellStyle name="Comma [0] 7093" xfId="20153" hidden="1"/>
    <cellStyle name="Comma [0] 7093" xfId="49540" hidden="1"/>
    <cellStyle name="Comma [0] 7094" xfId="20150" hidden="1"/>
    <cellStyle name="Comma [0] 7094" xfId="49537" hidden="1"/>
    <cellStyle name="Comma [0] 7095" xfId="20647" hidden="1"/>
    <cellStyle name="Comma [0] 7095" xfId="50034" hidden="1"/>
    <cellStyle name="Comma [0] 7096" xfId="20653" hidden="1"/>
    <cellStyle name="Comma [0] 7096" xfId="50040" hidden="1"/>
    <cellStyle name="Comma [0] 7097" xfId="20655" hidden="1"/>
    <cellStyle name="Comma [0] 7097" xfId="50042" hidden="1"/>
    <cellStyle name="Comma [0] 7098" xfId="20646" hidden="1"/>
    <cellStyle name="Comma [0] 7098" xfId="50033" hidden="1"/>
    <cellStyle name="Comma [0] 7099" xfId="20651" hidden="1"/>
    <cellStyle name="Comma [0] 7099" xfId="50038" hidden="1"/>
    <cellStyle name="Comma [0] 71" xfId="4649" hidden="1"/>
    <cellStyle name="Comma [0] 71" xfId="34037" hidden="1"/>
    <cellStyle name="Comma [0] 710" xfId="5769" hidden="1"/>
    <cellStyle name="Comma [0] 710" xfId="35157" hidden="1"/>
    <cellStyle name="Comma [0] 7100" xfId="20657" hidden="1"/>
    <cellStyle name="Comma [0] 7100" xfId="50044" hidden="1"/>
    <cellStyle name="Comma [0] 7101" xfId="20659" hidden="1"/>
    <cellStyle name="Comma [0] 7101" xfId="50046" hidden="1"/>
    <cellStyle name="Comma [0] 7102" xfId="20176" hidden="1"/>
    <cellStyle name="Comma [0] 7102" xfId="49563" hidden="1"/>
    <cellStyle name="Comma [0] 7103" xfId="20178" hidden="1"/>
    <cellStyle name="Comma [0] 7103" xfId="49565" hidden="1"/>
    <cellStyle name="Comma [0] 7104" xfId="20670" hidden="1"/>
    <cellStyle name="Comma [0] 7104" xfId="50057" hidden="1"/>
    <cellStyle name="Comma [0] 7105" xfId="20679" hidden="1"/>
    <cellStyle name="Comma [0] 7105" xfId="50066" hidden="1"/>
    <cellStyle name="Comma [0] 7106" xfId="20690" hidden="1"/>
    <cellStyle name="Comma [0] 7106" xfId="50077" hidden="1"/>
    <cellStyle name="Comma [0] 7107" xfId="20696" hidden="1"/>
    <cellStyle name="Comma [0] 7107" xfId="50083" hidden="1"/>
    <cellStyle name="Comma [0] 7108" xfId="20678" hidden="1"/>
    <cellStyle name="Comma [0] 7108" xfId="50065" hidden="1"/>
    <cellStyle name="Comma [0] 7109" xfId="20688" hidden="1"/>
    <cellStyle name="Comma [0] 7109" xfId="50075" hidden="1"/>
    <cellStyle name="Comma [0] 711" xfId="5915" hidden="1"/>
    <cellStyle name="Comma [0] 711" xfId="35303" hidden="1"/>
    <cellStyle name="Comma [0] 7110" xfId="20708" hidden="1"/>
    <cellStyle name="Comma [0] 7110" xfId="50095" hidden="1"/>
    <cellStyle name="Comma [0] 7111" xfId="20710" hidden="1"/>
    <cellStyle name="Comma [0] 7111" xfId="50097" hidden="1"/>
    <cellStyle name="Comma [0] 7112" xfId="20661" hidden="1"/>
    <cellStyle name="Comma [0] 7112" xfId="50048" hidden="1"/>
    <cellStyle name="Comma [0] 7113" xfId="20158" hidden="1"/>
    <cellStyle name="Comma [0] 7113" xfId="49545" hidden="1"/>
    <cellStyle name="Comma [0] 7114" xfId="20664" hidden="1"/>
    <cellStyle name="Comma [0] 7114" xfId="50051" hidden="1"/>
    <cellStyle name="Comma [0] 7115" xfId="20163" hidden="1"/>
    <cellStyle name="Comma [0] 7115" xfId="49550" hidden="1"/>
    <cellStyle name="Comma [0] 7116" xfId="20147" hidden="1"/>
    <cellStyle name="Comma [0] 7116" xfId="49534" hidden="1"/>
    <cellStyle name="Comma [0] 7117" xfId="20715" hidden="1"/>
    <cellStyle name="Comma [0] 7117" xfId="50102" hidden="1"/>
    <cellStyle name="Comma [0] 7118" xfId="20156" hidden="1"/>
    <cellStyle name="Comma [0] 7118" xfId="49543" hidden="1"/>
    <cellStyle name="Comma [0] 7119" xfId="20177" hidden="1"/>
    <cellStyle name="Comma [0] 7119" xfId="49564" hidden="1"/>
    <cellStyle name="Comma [0] 712" xfId="5862" hidden="1"/>
    <cellStyle name="Comma [0] 712" xfId="35250" hidden="1"/>
    <cellStyle name="Comma [0] 7120" xfId="20727" hidden="1"/>
    <cellStyle name="Comma [0] 7120" xfId="50114" hidden="1"/>
    <cellStyle name="Comma [0] 7121" xfId="20729" hidden="1"/>
    <cellStyle name="Comma [0] 7121" xfId="50116" hidden="1"/>
    <cellStyle name="Comma [0] 7122" xfId="20718" hidden="1"/>
    <cellStyle name="Comma [0] 7122" xfId="50105" hidden="1"/>
    <cellStyle name="Comma [0] 7123" xfId="20726" hidden="1"/>
    <cellStyle name="Comma [0] 7123" xfId="50113" hidden="1"/>
    <cellStyle name="Comma [0] 7124" xfId="20160" hidden="1"/>
    <cellStyle name="Comma [0] 7124" xfId="49547" hidden="1"/>
    <cellStyle name="Comma [0] 7125" xfId="20712" hidden="1"/>
    <cellStyle name="Comma [0] 7125" xfId="50099" hidden="1"/>
    <cellStyle name="Comma [0] 7126" xfId="20745" hidden="1"/>
    <cellStyle name="Comma [0] 7126" xfId="50132" hidden="1"/>
    <cellStyle name="Comma [0] 7127" xfId="20753" hidden="1"/>
    <cellStyle name="Comma [0] 7127" xfId="50140" hidden="1"/>
    <cellStyle name="Comma [0] 7128" xfId="20662" hidden="1"/>
    <cellStyle name="Comma [0] 7128" xfId="50049" hidden="1"/>
    <cellStyle name="Comma [0] 7129" xfId="20741" hidden="1"/>
    <cellStyle name="Comma [0] 7129" xfId="50128" hidden="1"/>
    <cellStyle name="Comma [0] 713" xfId="5801" hidden="1"/>
    <cellStyle name="Comma [0] 713" xfId="35189" hidden="1"/>
    <cellStyle name="Comma [0] 7130" xfId="20762" hidden="1"/>
    <cellStyle name="Comma [0] 7130" xfId="50149" hidden="1"/>
    <cellStyle name="Comma [0] 7131" xfId="20764" hidden="1"/>
    <cellStyle name="Comma [0] 7131" xfId="50151" hidden="1"/>
    <cellStyle name="Comma [0] 7132" xfId="20723" hidden="1"/>
    <cellStyle name="Comma [0] 7132" xfId="50110" hidden="1"/>
    <cellStyle name="Comma [0] 7133" xfId="20668" hidden="1"/>
    <cellStyle name="Comma [0] 7133" xfId="50055" hidden="1"/>
    <cellStyle name="Comma [0] 7134" xfId="20721" hidden="1"/>
    <cellStyle name="Comma [0] 7134" xfId="50108" hidden="1"/>
    <cellStyle name="Comma [0] 7135" xfId="20705" hidden="1"/>
    <cellStyle name="Comma [0] 7135" xfId="50092" hidden="1"/>
    <cellStyle name="Comma [0] 7136" xfId="20701" hidden="1"/>
    <cellStyle name="Comma [0] 7136" xfId="50088" hidden="1"/>
    <cellStyle name="Comma [0] 7137" xfId="20772" hidden="1"/>
    <cellStyle name="Comma [0] 7137" xfId="50159" hidden="1"/>
    <cellStyle name="Comma [0] 7138" xfId="20644" hidden="1"/>
    <cellStyle name="Comma [0] 7138" xfId="50031" hidden="1"/>
    <cellStyle name="Comma [0] 7139" xfId="20126" hidden="1"/>
    <cellStyle name="Comma [0] 7139" xfId="49513" hidden="1"/>
    <cellStyle name="Comma [0] 714" xfId="5919" hidden="1"/>
    <cellStyle name="Comma [0] 714" xfId="35307" hidden="1"/>
    <cellStyle name="Comma [0] 7140" xfId="20780" hidden="1"/>
    <cellStyle name="Comma [0] 7140" xfId="50167" hidden="1"/>
    <cellStyle name="Comma [0] 7141" xfId="20782" hidden="1"/>
    <cellStyle name="Comma [0] 7141" xfId="50169" hidden="1"/>
    <cellStyle name="Comma [0] 7142" xfId="20731" hidden="1"/>
    <cellStyle name="Comma [0] 7142" xfId="50118" hidden="1"/>
    <cellStyle name="Comma [0] 7143" xfId="20707" hidden="1"/>
    <cellStyle name="Comma [0] 7143" xfId="50094" hidden="1"/>
    <cellStyle name="Comma [0] 7144" xfId="20742" hidden="1"/>
    <cellStyle name="Comma [0] 7144" xfId="50129" hidden="1"/>
    <cellStyle name="Comma [0] 7145" xfId="20674" hidden="1"/>
    <cellStyle name="Comma [0] 7145" xfId="50061" hidden="1"/>
    <cellStyle name="Comma [0] 7146" xfId="20744" hidden="1"/>
    <cellStyle name="Comma [0] 7146" xfId="50131" hidden="1"/>
    <cellStyle name="Comma [0] 7147" xfId="20789" hidden="1"/>
    <cellStyle name="Comma [0] 7147" xfId="50176" hidden="1"/>
    <cellStyle name="Comma [0] 7148" xfId="20732" hidden="1"/>
    <cellStyle name="Comma [0] 7148" xfId="50119" hidden="1"/>
    <cellStyle name="Comma [0] 7149" xfId="20689" hidden="1"/>
    <cellStyle name="Comma [0] 7149" xfId="50076" hidden="1"/>
    <cellStyle name="Comma [0] 715" xfId="5921" hidden="1"/>
    <cellStyle name="Comma [0] 715" xfId="35309" hidden="1"/>
    <cellStyle name="Comma [0] 7150" xfId="20795" hidden="1"/>
    <cellStyle name="Comma [0] 7150" xfId="50182" hidden="1"/>
    <cellStyle name="Comma [0] 7151" xfId="20797" hidden="1"/>
    <cellStyle name="Comma [0] 7151" xfId="50184" hidden="1"/>
    <cellStyle name="Comma [0] 7152" xfId="20750" hidden="1"/>
    <cellStyle name="Comma [0] 7152" xfId="50137" hidden="1"/>
    <cellStyle name="Comma [0] 7153" xfId="20756" hidden="1"/>
    <cellStyle name="Comma [0] 7153" xfId="50143" hidden="1"/>
    <cellStyle name="Comma [0] 7154" xfId="20643" hidden="1"/>
    <cellStyle name="Comma [0] 7154" xfId="50030" hidden="1"/>
    <cellStyle name="Comma [0] 7155" xfId="20706" hidden="1"/>
    <cellStyle name="Comma [0] 7155" xfId="50093" hidden="1"/>
    <cellStyle name="Comma [0] 7156" xfId="20714" hidden="1"/>
    <cellStyle name="Comma [0] 7156" xfId="50101" hidden="1"/>
    <cellStyle name="Comma [0] 7157" xfId="20803" hidden="1"/>
    <cellStyle name="Comma [0] 7157" xfId="50190" hidden="1"/>
    <cellStyle name="Comma [0] 7158" xfId="20717" hidden="1"/>
    <cellStyle name="Comma [0] 7158" xfId="50104" hidden="1"/>
    <cellStyle name="Comma [0] 7159" xfId="20677" hidden="1"/>
    <cellStyle name="Comma [0] 7159" xfId="50064" hidden="1"/>
    <cellStyle name="Comma [0] 716" xfId="5889" hidden="1"/>
    <cellStyle name="Comma [0] 716" xfId="35277" hidden="1"/>
    <cellStyle name="Comma [0] 7160" xfId="20808" hidden="1"/>
    <cellStyle name="Comma [0] 7160" xfId="50195" hidden="1"/>
    <cellStyle name="Comma [0] 7161" xfId="20810" hidden="1"/>
    <cellStyle name="Comma [0] 7161" xfId="50197" hidden="1"/>
    <cellStyle name="Comma [0] 7162" xfId="20769" hidden="1"/>
    <cellStyle name="Comma [0] 7162" xfId="50156" hidden="1"/>
    <cellStyle name="Comma [0] 7163" xfId="20775" hidden="1"/>
    <cellStyle name="Comma [0] 7163" xfId="50162" hidden="1"/>
    <cellStyle name="Comma [0] 7164" xfId="20676" hidden="1"/>
    <cellStyle name="Comma [0] 7164" xfId="50063" hidden="1"/>
    <cellStyle name="Comma [0] 7165" xfId="20757" hidden="1"/>
    <cellStyle name="Comma [0] 7165" xfId="50144" hidden="1"/>
    <cellStyle name="Comma [0] 7166" xfId="20736" hidden="1"/>
    <cellStyle name="Comma [0] 7166" xfId="50123" hidden="1"/>
    <cellStyle name="Comma [0] 7167" xfId="20814" hidden="1"/>
    <cellStyle name="Comma [0] 7167" xfId="50201" hidden="1"/>
    <cellStyle name="Comma [0] 7168" xfId="20755" hidden="1"/>
    <cellStyle name="Comma [0] 7168" xfId="50142" hidden="1"/>
    <cellStyle name="Comma [0] 7169" xfId="20693" hidden="1"/>
    <cellStyle name="Comma [0] 7169" xfId="50080" hidden="1"/>
    <cellStyle name="Comma [0] 717" xfId="5893" hidden="1"/>
    <cellStyle name="Comma [0] 717" xfId="35281" hidden="1"/>
    <cellStyle name="Comma [0] 7170" xfId="20821" hidden="1"/>
    <cellStyle name="Comma [0] 7170" xfId="50208" hidden="1"/>
    <cellStyle name="Comma [0] 7171" xfId="20823" hidden="1"/>
    <cellStyle name="Comma [0] 7171" xfId="50210" hidden="1"/>
    <cellStyle name="Comma [0] 7172" xfId="20787" hidden="1"/>
    <cellStyle name="Comma [0] 7172" xfId="50174" hidden="1"/>
    <cellStyle name="Comma [0] 7173" xfId="20792" hidden="1"/>
    <cellStyle name="Comma [0] 7173" xfId="50179" hidden="1"/>
    <cellStyle name="Comma [0] 7174" xfId="20157" hidden="1"/>
    <cellStyle name="Comma [0] 7174" xfId="49544" hidden="1"/>
    <cellStyle name="Comma [0] 7175" xfId="20776" hidden="1"/>
    <cellStyle name="Comma [0] 7175" xfId="50163" hidden="1"/>
    <cellStyle name="Comma [0] 7176" xfId="20681" hidden="1"/>
    <cellStyle name="Comma [0] 7176" xfId="50068" hidden="1"/>
    <cellStyle name="Comma [0] 7177" xfId="20827" hidden="1"/>
    <cellStyle name="Comma [0] 7177" xfId="50214" hidden="1"/>
    <cellStyle name="Comma [0] 7178" xfId="20774" hidden="1"/>
    <cellStyle name="Comma [0] 7178" xfId="50161" hidden="1"/>
    <cellStyle name="Comma [0] 7179" xfId="20713" hidden="1"/>
    <cellStyle name="Comma [0] 7179" xfId="50100" hidden="1"/>
    <cellStyle name="Comma [0] 718" xfId="5783" hidden="1"/>
    <cellStyle name="Comma [0] 718" xfId="35171" hidden="1"/>
    <cellStyle name="Comma [0] 7180" xfId="20831" hidden="1"/>
    <cellStyle name="Comma [0] 7180" xfId="50218" hidden="1"/>
    <cellStyle name="Comma [0] 7181" xfId="20833" hidden="1"/>
    <cellStyle name="Comma [0] 7181" xfId="50220" hidden="1"/>
    <cellStyle name="Comma [0] 7182" xfId="20801" hidden="1"/>
    <cellStyle name="Comma [0] 7182" xfId="50188" hidden="1"/>
    <cellStyle name="Comma [0] 7183" xfId="20805" hidden="1"/>
    <cellStyle name="Comma [0] 7183" xfId="50192" hidden="1"/>
    <cellStyle name="Comma [0] 7184" xfId="20695" hidden="1"/>
    <cellStyle name="Comma [0] 7184" xfId="50082" hidden="1"/>
    <cellStyle name="Comma [0] 7185" xfId="20793" hidden="1"/>
    <cellStyle name="Comma [0] 7185" xfId="50180" hidden="1"/>
    <cellStyle name="Comma [0] 7186" xfId="20685" hidden="1"/>
    <cellStyle name="Comma [0] 7186" xfId="50072" hidden="1"/>
    <cellStyle name="Comma [0] 7187" xfId="20837" hidden="1"/>
    <cellStyle name="Comma [0] 7187" xfId="50224" hidden="1"/>
    <cellStyle name="Comma [0] 7188" xfId="20791" hidden="1"/>
    <cellStyle name="Comma [0] 7188" xfId="50178" hidden="1"/>
    <cellStyle name="Comma [0] 7189" xfId="20760" hidden="1"/>
    <cellStyle name="Comma [0] 7189" xfId="50147" hidden="1"/>
    <cellStyle name="Comma [0] 719" xfId="5881" hidden="1"/>
    <cellStyle name="Comma [0] 719" xfId="35269" hidden="1"/>
    <cellStyle name="Comma [0] 7190" xfId="20841" hidden="1"/>
    <cellStyle name="Comma [0] 7190" xfId="50228" hidden="1"/>
    <cellStyle name="Comma [0] 7191" xfId="20843" hidden="1"/>
    <cellStyle name="Comma [0] 7191" xfId="50230" hidden="1"/>
    <cellStyle name="Comma [0] 7192" xfId="20829" hidden="1"/>
    <cellStyle name="Comma [0] 7192" xfId="50216" hidden="1"/>
    <cellStyle name="Comma [0] 7193" xfId="20816" hidden="1"/>
    <cellStyle name="Comma [0] 7193" xfId="50203" hidden="1"/>
    <cellStyle name="Comma [0] 7194" xfId="20840" hidden="1"/>
    <cellStyle name="Comma [0] 7194" xfId="50227" hidden="1"/>
    <cellStyle name="Comma [0] 7195" xfId="20806" hidden="1"/>
    <cellStyle name="Comma [0] 7195" xfId="50193" hidden="1"/>
    <cellStyle name="Comma [0] 7196" xfId="20778" hidden="1"/>
    <cellStyle name="Comma [0] 7196" xfId="50165" hidden="1"/>
    <cellStyle name="Comma [0] 7197" xfId="20845" hidden="1"/>
    <cellStyle name="Comma [0] 7197" xfId="50232" hidden="1"/>
    <cellStyle name="Comma [0] 7198" xfId="20802" hidden="1"/>
    <cellStyle name="Comma [0] 7198" xfId="50189" hidden="1"/>
    <cellStyle name="Comma [0] 7199" xfId="20836" hidden="1"/>
    <cellStyle name="Comma [0] 7199" xfId="50223" hidden="1"/>
    <cellStyle name="Comma [0] 72" xfId="4594" hidden="1"/>
    <cellStyle name="Comma [0] 72" xfId="33982" hidden="1"/>
    <cellStyle name="Comma [0] 720" xfId="5773" hidden="1"/>
    <cellStyle name="Comma [0] 720" xfId="35161" hidden="1"/>
    <cellStyle name="Comma [0] 7200" xfId="20849" hidden="1"/>
    <cellStyle name="Comma [0] 7200" xfId="50236" hidden="1"/>
    <cellStyle name="Comma [0] 7201" xfId="20851" hidden="1"/>
    <cellStyle name="Comma [0] 7201" xfId="50238" hidden="1"/>
    <cellStyle name="Comma [0] 7202" xfId="20719" hidden="1"/>
    <cellStyle name="Comma [0] 7202" xfId="50106" hidden="1"/>
    <cellStyle name="Comma [0] 7203" xfId="20839" hidden="1"/>
    <cellStyle name="Comma [0] 7203" xfId="50226" hidden="1"/>
    <cellStyle name="Comma [0] 7204" xfId="20779" hidden="1"/>
    <cellStyle name="Comma [0] 7204" xfId="50166" hidden="1"/>
    <cellStyle name="Comma [0] 7205" xfId="20813" hidden="1"/>
    <cellStyle name="Comma [0] 7205" xfId="50200" hidden="1"/>
    <cellStyle name="Comma [0] 7206" xfId="20826" hidden="1"/>
    <cellStyle name="Comma [0] 7206" xfId="50213" hidden="1"/>
    <cellStyle name="Comma [0] 7207" xfId="20854" hidden="1"/>
    <cellStyle name="Comma [0] 7207" xfId="50241" hidden="1"/>
    <cellStyle name="Comma [0] 7208" xfId="20817" hidden="1"/>
    <cellStyle name="Comma [0] 7208" xfId="50204" hidden="1"/>
    <cellStyle name="Comma [0] 7209" xfId="20777" hidden="1"/>
    <cellStyle name="Comma [0] 7209" xfId="50164" hidden="1"/>
    <cellStyle name="Comma [0] 721" xfId="5925" hidden="1"/>
    <cellStyle name="Comma [0] 721" xfId="35313" hidden="1"/>
    <cellStyle name="Comma [0] 7210" xfId="20856" hidden="1"/>
    <cellStyle name="Comma [0] 7210" xfId="50243" hidden="1"/>
    <cellStyle name="Comma [0] 7211" xfId="20858" hidden="1"/>
    <cellStyle name="Comma [0] 7211" xfId="50245" hidden="1"/>
    <cellStyle name="Comma [0] 7212" xfId="20211" hidden="1"/>
    <cellStyle name="Comma [0] 7212" xfId="49598" hidden="1"/>
    <cellStyle name="Comma [0] 7213" xfId="20167" hidden="1"/>
    <cellStyle name="Comma [0] 7213" xfId="49554" hidden="1"/>
    <cellStyle name="Comma [0] 7214" xfId="20864" hidden="1"/>
    <cellStyle name="Comma [0] 7214" xfId="50251" hidden="1"/>
    <cellStyle name="Comma [0] 7215" xfId="20870" hidden="1"/>
    <cellStyle name="Comma [0] 7215" xfId="50257" hidden="1"/>
    <cellStyle name="Comma [0] 7216" xfId="20872" hidden="1"/>
    <cellStyle name="Comma [0] 7216" xfId="50259" hidden="1"/>
    <cellStyle name="Comma [0] 7217" xfId="20863" hidden="1"/>
    <cellStyle name="Comma [0] 7217" xfId="50250" hidden="1"/>
    <cellStyle name="Comma [0] 7218" xfId="20868" hidden="1"/>
    <cellStyle name="Comma [0] 7218" xfId="50255" hidden="1"/>
    <cellStyle name="Comma [0] 7219" xfId="20874" hidden="1"/>
    <cellStyle name="Comma [0] 7219" xfId="50261" hidden="1"/>
    <cellStyle name="Comma [0] 722" xfId="5879" hidden="1"/>
    <cellStyle name="Comma [0] 722" xfId="35267" hidden="1"/>
    <cellStyle name="Comma [0] 7220" xfId="20876" hidden="1"/>
    <cellStyle name="Comma [0] 7220" xfId="50263" hidden="1"/>
    <cellStyle name="Comma [0] 7221" xfId="20168" hidden="1"/>
    <cellStyle name="Comma [0] 7221" xfId="49555" hidden="1"/>
    <cellStyle name="Comma [0] 7222" xfId="20146" hidden="1"/>
    <cellStyle name="Comma [0] 7222" xfId="49533" hidden="1"/>
    <cellStyle name="Comma [0] 7223" xfId="20887" hidden="1"/>
    <cellStyle name="Comma [0] 7223" xfId="50274" hidden="1"/>
    <cellStyle name="Comma [0] 7224" xfId="20896" hidden="1"/>
    <cellStyle name="Comma [0] 7224" xfId="50283" hidden="1"/>
    <cellStyle name="Comma [0] 7225" xfId="20907" hidden="1"/>
    <cellStyle name="Comma [0] 7225" xfId="50294" hidden="1"/>
    <cellStyle name="Comma [0] 7226" xfId="20913" hidden="1"/>
    <cellStyle name="Comma [0] 7226" xfId="50300" hidden="1"/>
    <cellStyle name="Comma [0] 7227" xfId="20895" hidden="1"/>
    <cellStyle name="Comma [0] 7227" xfId="50282" hidden="1"/>
    <cellStyle name="Comma [0] 7228" xfId="20905" hidden="1"/>
    <cellStyle name="Comma [0] 7228" xfId="50292" hidden="1"/>
    <cellStyle name="Comma [0] 7229" xfId="20925" hidden="1"/>
    <cellStyle name="Comma [0] 7229" xfId="50312" hidden="1"/>
    <cellStyle name="Comma [0] 723" xfId="5848" hidden="1"/>
    <cellStyle name="Comma [0] 723" xfId="35236" hidden="1"/>
    <cellStyle name="Comma [0] 7230" xfId="20927" hidden="1"/>
    <cellStyle name="Comma [0] 7230" xfId="50314" hidden="1"/>
    <cellStyle name="Comma [0] 7231" xfId="20878" hidden="1"/>
    <cellStyle name="Comma [0] 7231" xfId="50265" hidden="1"/>
    <cellStyle name="Comma [0] 7232" xfId="20134" hidden="1"/>
    <cellStyle name="Comma [0] 7232" xfId="49521" hidden="1"/>
    <cellStyle name="Comma [0] 7233" xfId="20881" hidden="1"/>
    <cellStyle name="Comma [0] 7233" xfId="50268" hidden="1"/>
    <cellStyle name="Comma [0] 7234" xfId="20145" hidden="1"/>
    <cellStyle name="Comma [0] 7234" xfId="49532" hidden="1"/>
    <cellStyle name="Comma [0] 7235" xfId="20144" hidden="1"/>
    <cellStyle name="Comma [0] 7235" xfId="49531" hidden="1"/>
    <cellStyle name="Comma [0] 7236" xfId="20932" hidden="1"/>
    <cellStyle name="Comma [0] 7236" xfId="50319" hidden="1"/>
    <cellStyle name="Comma [0] 7237" xfId="20220" hidden="1"/>
    <cellStyle name="Comma [0] 7237" xfId="49607" hidden="1"/>
    <cellStyle name="Comma [0] 7238" xfId="20421" hidden="1"/>
    <cellStyle name="Comma [0] 7238" xfId="49808" hidden="1"/>
    <cellStyle name="Comma [0] 7239" xfId="20944" hidden="1"/>
    <cellStyle name="Comma [0] 7239" xfId="50331" hidden="1"/>
    <cellStyle name="Comma [0] 724" xfId="5929" hidden="1"/>
    <cellStyle name="Comma [0] 724" xfId="35317" hidden="1"/>
    <cellStyle name="Comma [0] 7240" xfId="20946" hidden="1"/>
    <cellStyle name="Comma [0] 7240" xfId="50333" hidden="1"/>
    <cellStyle name="Comma [0] 7241" xfId="20935" hidden="1"/>
    <cellStyle name="Comma [0] 7241" xfId="50322" hidden="1"/>
    <cellStyle name="Comma [0] 7242" xfId="20943" hidden="1"/>
    <cellStyle name="Comma [0] 7242" xfId="50330" hidden="1"/>
    <cellStyle name="Comma [0] 7243" xfId="20430" hidden="1"/>
    <cellStyle name="Comma [0] 7243" xfId="49817" hidden="1"/>
    <cellStyle name="Comma [0] 7244" xfId="20929" hidden="1"/>
    <cellStyle name="Comma [0] 7244" xfId="50316" hidden="1"/>
    <cellStyle name="Comma [0] 7245" xfId="20962" hidden="1"/>
    <cellStyle name="Comma [0] 7245" xfId="50349" hidden="1"/>
    <cellStyle name="Comma [0] 7246" xfId="20970" hidden="1"/>
    <cellStyle name="Comma [0] 7246" xfId="50357" hidden="1"/>
    <cellStyle name="Comma [0] 7247" xfId="20879" hidden="1"/>
    <cellStyle name="Comma [0] 7247" xfId="50266" hidden="1"/>
    <cellStyle name="Comma [0] 7248" xfId="20958" hidden="1"/>
    <cellStyle name="Comma [0] 7248" xfId="50345" hidden="1"/>
    <cellStyle name="Comma [0] 7249" xfId="20979" hidden="1"/>
    <cellStyle name="Comma [0] 7249" xfId="50366" hidden="1"/>
    <cellStyle name="Comma [0] 725" xfId="5931" hidden="1"/>
    <cellStyle name="Comma [0] 725" xfId="35319" hidden="1"/>
    <cellStyle name="Comma [0] 7250" xfId="20981" hidden="1"/>
    <cellStyle name="Comma [0] 7250" xfId="50368" hidden="1"/>
    <cellStyle name="Comma [0] 7251" xfId="20940" hidden="1"/>
    <cellStyle name="Comma [0] 7251" xfId="50327" hidden="1"/>
    <cellStyle name="Comma [0] 7252" xfId="20885" hidden="1"/>
    <cellStyle name="Comma [0] 7252" xfId="50272" hidden="1"/>
    <cellStyle name="Comma [0] 7253" xfId="20938" hidden="1"/>
    <cellStyle name="Comma [0] 7253" xfId="50325" hidden="1"/>
    <cellStyle name="Comma [0] 7254" xfId="20922" hidden="1"/>
    <cellStyle name="Comma [0] 7254" xfId="50309" hidden="1"/>
    <cellStyle name="Comma [0] 7255" xfId="20918" hidden="1"/>
    <cellStyle name="Comma [0] 7255" xfId="50305" hidden="1"/>
    <cellStyle name="Comma [0] 7256" xfId="20989" hidden="1"/>
    <cellStyle name="Comma [0] 7256" xfId="50376" hidden="1"/>
    <cellStyle name="Comma [0] 7257" xfId="20861" hidden="1"/>
    <cellStyle name="Comma [0] 7257" xfId="50248" hidden="1"/>
    <cellStyle name="Comma [0] 7258" xfId="20169" hidden="1"/>
    <cellStyle name="Comma [0] 7258" xfId="49556" hidden="1"/>
    <cellStyle name="Comma [0] 7259" xfId="20997" hidden="1"/>
    <cellStyle name="Comma [0] 7259" xfId="50384" hidden="1"/>
    <cellStyle name="Comma [0] 726" xfId="5917" hidden="1"/>
    <cellStyle name="Comma [0] 726" xfId="35305" hidden="1"/>
    <cellStyle name="Comma [0] 7260" xfId="20999" hidden="1"/>
    <cellStyle name="Comma [0] 7260" xfId="50386" hidden="1"/>
    <cellStyle name="Comma [0] 7261" xfId="20948" hidden="1"/>
    <cellStyle name="Comma [0] 7261" xfId="50335" hidden="1"/>
    <cellStyle name="Comma [0] 7262" xfId="20924" hidden="1"/>
    <cellStyle name="Comma [0] 7262" xfId="50311" hidden="1"/>
    <cellStyle name="Comma [0] 7263" xfId="20959" hidden="1"/>
    <cellStyle name="Comma [0] 7263" xfId="50346" hidden="1"/>
    <cellStyle name="Comma [0] 7264" xfId="20891" hidden="1"/>
    <cellStyle name="Comma [0] 7264" xfId="50278" hidden="1"/>
    <cellStyle name="Comma [0] 7265" xfId="20961" hidden="1"/>
    <cellStyle name="Comma [0] 7265" xfId="50348" hidden="1"/>
    <cellStyle name="Comma [0] 7266" xfId="21006" hidden="1"/>
    <cellStyle name="Comma [0] 7266" xfId="50393" hidden="1"/>
    <cellStyle name="Comma [0] 7267" xfId="20949" hidden="1"/>
    <cellStyle name="Comma [0] 7267" xfId="50336" hidden="1"/>
    <cellStyle name="Comma [0] 7268" xfId="20906" hidden="1"/>
    <cellStyle name="Comma [0] 7268" xfId="50293" hidden="1"/>
    <cellStyle name="Comma [0] 7269" xfId="21012" hidden="1"/>
    <cellStyle name="Comma [0] 7269" xfId="50399" hidden="1"/>
    <cellStyle name="Comma [0] 727" xfId="5904" hidden="1"/>
    <cellStyle name="Comma [0] 727" xfId="35292" hidden="1"/>
    <cellStyle name="Comma [0] 7270" xfId="21014" hidden="1"/>
    <cellStyle name="Comma [0] 7270" xfId="50401" hidden="1"/>
    <cellStyle name="Comma [0] 7271" xfId="20967" hidden="1"/>
    <cellStyle name="Comma [0] 7271" xfId="50354" hidden="1"/>
    <cellStyle name="Comma [0] 7272" xfId="20973" hidden="1"/>
    <cellStyle name="Comma [0] 7272" xfId="50360" hidden="1"/>
    <cellStyle name="Comma [0] 7273" xfId="20860" hidden="1"/>
    <cellStyle name="Comma [0] 7273" xfId="50247" hidden="1"/>
    <cellStyle name="Comma [0] 7274" xfId="20923" hidden="1"/>
    <cellStyle name="Comma [0] 7274" xfId="50310" hidden="1"/>
    <cellStyle name="Comma [0] 7275" xfId="20931" hidden="1"/>
    <cellStyle name="Comma [0] 7275" xfId="50318" hidden="1"/>
    <cellStyle name="Comma [0] 7276" xfId="21020" hidden="1"/>
    <cellStyle name="Comma [0] 7276" xfId="50407" hidden="1"/>
    <cellStyle name="Comma [0] 7277" xfId="20934" hidden="1"/>
    <cellStyle name="Comma [0] 7277" xfId="50321" hidden="1"/>
    <cellStyle name="Comma [0] 7278" xfId="20894" hidden="1"/>
    <cellStyle name="Comma [0] 7278" xfId="50281" hidden="1"/>
    <cellStyle name="Comma [0] 7279" xfId="21025" hidden="1"/>
    <cellStyle name="Comma [0] 7279" xfId="50412" hidden="1"/>
    <cellStyle name="Comma [0] 728" xfId="5928" hidden="1"/>
    <cellStyle name="Comma [0] 728" xfId="35316" hidden="1"/>
    <cellStyle name="Comma [0] 7280" xfId="21027" hidden="1"/>
    <cellStyle name="Comma [0] 7280" xfId="50414" hidden="1"/>
    <cellStyle name="Comma [0] 7281" xfId="20986" hidden="1"/>
    <cellStyle name="Comma [0] 7281" xfId="50373" hidden="1"/>
    <cellStyle name="Comma [0] 7282" xfId="20992" hidden="1"/>
    <cellStyle name="Comma [0] 7282" xfId="50379" hidden="1"/>
    <cellStyle name="Comma [0] 7283" xfId="20893" hidden="1"/>
    <cellStyle name="Comma [0] 7283" xfId="50280" hidden="1"/>
    <cellStyle name="Comma [0] 7284" xfId="20974" hidden="1"/>
    <cellStyle name="Comma [0] 7284" xfId="50361" hidden="1"/>
    <cellStyle name="Comma [0] 7285" xfId="20953" hidden="1"/>
    <cellStyle name="Comma [0] 7285" xfId="50340" hidden="1"/>
    <cellStyle name="Comma [0] 7286" xfId="21031" hidden="1"/>
    <cellStyle name="Comma [0] 7286" xfId="50418" hidden="1"/>
    <cellStyle name="Comma [0] 7287" xfId="20972" hidden="1"/>
    <cellStyle name="Comma [0] 7287" xfId="50359" hidden="1"/>
    <cellStyle name="Comma [0] 7288" xfId="20910" hidden="1"/>
    <cellStyle name="Comma [0] 7288" xfId="50297" hidden="1"/>
    <cellStyle name="Comma [0] 7289" xfId="21038" hidden="1"/>
    <cellStyle name="Comma [0] 7289" xfId="50425" hidden="1"/>
    <cellStyle name="Comma [0] 729" xfId="5894" hidden="1"/>
    <cellStyle name="Comma [0] 729" xfId="35282" hidden="1"/>
    <cellStyle name="Comma [0] 7290" xfId="21040" hidden="1"/>
    <cellStyle name="Comma [0] 7290" xfId="50427" hidden="1"/>
    <cellStyle name="Comma [0] 7291" xfId="21004" hidden="1"/>
    <cellStyle name="Comma [0] 7291" xfId="50391" hidden="1"/>
    <cellStyle name="Comma [0] 7292" xfId="21009" hidden="1"/>
    <cellStyle name="Comma [0] 7292" xfId="50396" hidden="1"/>
    <cellStyle name="Comma [0] 7293" xfId="20439" hidden="1"/>
    <cellStyle name="Comma [0] 7293" xfId="49826" hidden="1"/>
    <cellStyle name="Comma [0] 7294" xfId="20993" hidden="1"/>
    <cellStyle name="Comma [0] 7294" xfId="50380" hidden="1"/>
    <cellStyle name="Comma [0] 7295" xfId="20898" hidden="1"/>
    <cellStyle name="Comma [0] 7295" xfId="50285" hidden="1"/>
    <cellStyle name="Comma [0] 7296" xfId="21044" hidden="1"/>
    <cellStyle name="Comma [0] 7296" xfId="50431" hidden="1"/>
    <cellStyle name="Comma [0] 7297" xfId="20991" hidden="1"/>
    <cellStyle name="Comma [0] 7297" xfId="50378" hidden="1"/>
    <cellStyle name="Comma [0] 7298" xfId="20930" hidden="1"/>
    <cellStyle name="Comma [0] 7298" xfId="50317" hidden="1"/>
    <cellStyle name="Comma [0] 7299" xfId="21048" hidden="1"/>
    <cellStyle name="Comma [0] 7299" xfId="50435" hidden="1"/>
    <cellStyle name="Comma [0] 73" xfId="4647" hidden="1"/>
    <cellStyle name="Comma [0] 73" xfId="34035" hidden="1"/>
    <cellStyle name="Comma [0] 730" xfId="5866" hidden="1"/>
    <cellStyle name="Comma [0] 730" xfId="35254" hidden="1"/>
    <cellStyle name="Comma [0] 7300" xfId="21050" hidden="1"/>
    <cellStyle name="Comma [0] 7300" xfId="50437" hidden="1"/>
    <cellStyle name="Comma [0] 7301" xfId="21018" hidden="1"/>
    <cellStyle name="Comma [0] 7301" xfId="50405" hidden="1"/>
    <cellStyle name="Comma [0] 7302" xfId="21022" hidden="1"/>
    <cellStyle name="Comma [0] 7302" xfId="50409" hidden="1"/>
    <cellStyle name="Comma [0] 7303" xfId="20912" hidden="1"/>
    <cellStyle name="Comma [0] 7303" xfId="50299" hidden="1"/>
    <cellStyle name="Comma [0] 7304" xfId="21010" hidden="1"/>
    <cellStyle name="Comma [0] 7304" xfId="50397" hidden="1"/>
    <cellStyle name="Comma [0] 7305" xfId="20902" hidden="1"/>
    <cellStyle name="Comma [0] 7305" xfId="50289" hidden="1"/>
    <cellStyle name="Comma [0] 7306" xfId="21054" hidden="1"/>
    <cellStyle name="Comma [0] 7306" xfId="50441" hidden="1"/>
    <cellStyle name="Comma [0] 7307" xfId="21008" hidden="1"/>
    <cellStyle name="Comma [0] 7307" xfId="50395" hidden="1"/>
    <cellStyle name="Comma [0] 7308" xfId="20977" hidden="1"/>
    <cellStyle name="Comma [0] 7308" xfId="50364" hidden="1"/>
    <cellStyle name="Comma [0] 7309" xfId="21058" hidden="1"/>
    <cellStyle name="Comma [0] 7309" xfId="50445" hidden="1"/>
    <cellStyle name="Comma [0] 731" xfId="5933" hidden="1"/>
    <cellStyle name="Comma [0] 731" xfId="35321" hidden="1"/>
    <cellStyle name="Comma [0] 7310" xfId="21060" hidden="1"/>
    <cellStyle name="Comma [0] 7310" xfId="50447" hidden="1"/>
    <cellStyle name="Comma [0] 7311" xfId="21046" hidden="1"/>
    <cellStyle name="Comma [0] 7311" xfId="50433" hidden="1"/>
    <cellStyle name="Comma [0] 7312" xfId="21033" hidden="1"/>
    <cellStyle name="Comma [0] 7312" xfId="50420" hidden="1"/>
    <cellStyle name="Comma [0] 7313" xfId="21057" hidden="1"/>
    <cellStyle name="Comma [0] 7313" xfId="50444" hidden="1"/>
    <cellStyle name="Comma [0] 7314" xfId="21023" hidden="1"/>
    <cellStyle name="Comma [0] 7314" xfId="50410" hidden="1"/>
    <cellStyle name="Comma [0] 7315" xfId="20995" hidden="1"/>
    <cellStyle name="Comma [0] 7315" xfId="50382" hidden="1"/>
    <cellStyle name="Comma [0] 7316" xfId="21062" hidden="1"/>
    <cellStyle name="Comma [0] 7316" xfId="50449" hidden="1"/>
    <cellStyle name="Comma [0] 7317" xfId="21019" hidden="1"/>
    <cellStyle name="Comma [0] 7317" xfId="50406" hidden="1"/>
    <cellStyle name="Comma [0] 7318" xfId="21053" hidden="1"/>
    <cellStyle name="Comma [0] 7318" xfId="50440" hidden="1"/>
    <cellStyle name="Comma [0] 7319" xfId="21066" hidden="1"/>
    <cellStyle name="Comma [0] 7319" xfId="50453" hidden="1"/>
    <cellStyle name="Comma [0] 732" xfId="5890" hidden="1"/>
    <cellStyle name="Comma [0] 732" xfId="35278" hidden="1"/>
    <cellStyle name="Comma [0] 7320" xfId="21068" hidden="1"/>
    <cellStyle name="Comma [0] 7320" xfId="50455" hidden="1"/>
    <cellStyle name="Comma [0] 7321" xfId="20936" hidden="1"/>
    <cellStyle name="Comma [0] 7321" xfId="50323" hidden="1"/>
    <cellStyle name="Comma [0] 7322" xfId="21056" hidden="1"/>
    <cellStyle name="Comma [0] 7322" xfId="50443" hidden="1"/>
    <cellStyle name="Comma [0] 7323" xfId="20996" hidden="1"/>
    <cellStyle name="Comma [0] 7323" xfId="50383" hidden="1"/>
    <cellStyle name="Comma [0] 7324" xfId="21030" hidden="1"/>
    <cellStyle name="Comma [0] 7324" xfId="50417" hidden="1"/>
    <cellStyle name="Comma [0] 7325" xfId="21043" hidden="1"/>
    <cellStyle name="Comma [0] 7325" xfId="50430" hidden="1"/>
    <cellStyle name="Comma [0] 7326" xfId="21071" hidden="1"/>
    <cellStyle name="Comma [0] 7326" xfId="50458" hidden="1"/>
    <cellStyle name="Comma [0] 7327" xfId="21034" hidden="1"/>
    <cellStyle name="Comma [0] 7327" xfId="50421" hidden="1"/>
    <cellStyle name="Comma [0] 7328" xfId="20994" hidden="1"/>
    <cellStyle name="Comma [0] 7328" xfId="50381" hidden="1"/>
    <cellStyle name="Comma [0] 7329" xfId="21073" hidden="1"/>
    <cellStyle name="Comma [0] 7329" xfId="50460" hidden="1"/>
    <cellStyle name="Comma [0] 733" xfId="5924" hidden="1"/>
    <cellStyle name="Comma [0] 733" xfId="35312" hidden="1"/>
    <cellStyle name="Comma [0] 7330" xfId="21075" hidden="1"/>
    <cellStyle name="Comma [0] 7330" xfId="50462" hidden="1"/>
    <cellStyle name="Comma [0] 7331" xfId="17706" hidden="1"/>
    <cellStyle name="Comma [0] 7331" xfId="47093" hidden="1"/>
    <cellStyle name="Comma [0] 7332" xfId="17711" hidden="1"/>
    <cellStyle name="Comma [0] 7332" xfId="47098" hidden="1"/>
    <cellStyle name="Comma [0] 7333" xfId="17704" hidden="1"/>
    <cellStyle name="Comma [0] 7333" xfId="47091" hidden="1"/>
    <cellStyle name="Comma [0] 7334" xfId="17685" hidden="1"/>
    <cellStyle name="Comma [0] 7334" xfId="47072" hidden="1"/>
    <cellStyle name="Comma [0] 7335" xfId="21078" hidden="1"/>
    <cellStyle name="Comma [0] 7335" xfId="50465" hidden="1"/>
    <cellStyle name="Comma [0] 7336" xfId="21084" hidden="1"/>
    <cellStyle name="Comma [0] 7336" xfId="50471" hidden="1"/>
    <cellStyle name="Comma [0] 7337" xfId="21086" hidden="1"/>
    <cellStyle name="Comma [0] 7337" xfId="50473" hidden="1"/>
    <cellStyle name="Comma [0] 7338" xfId="21077" hidden="1"/>
    <cellStyle name="Comma [0] 7338" xfId="50464" hidden="1"/>
    <cellStyle name="Comma [0] 7339" xfId="21082" hidden="1"/>
    <cellStyle name="Comma [0] 7339" xfId="50469" hidden="1"/>
    <cellStyle name="Comma [0] 734" xfId="5937" hidden="1"/>
    <cellStyle name="Comma [0] 734" xfId="35325" hidden="1"/>
    <cellStyle name="Comma [0] 7340" xfId="21088" hidden="1"/>
    <cellStyle name="Comma [0] 7340" xfId="50475" hidden="1"/>
    <cellStyle name="Comma [0] 7341" xfId="21090" hidden="1"/>
    <cellStyle name="Comma [0] 7341" xfId="50477" hidden="1"/>
    <cellStyle name="Comma [0] 7342" xfId="17692" hidden="1"/>
    <cellStyle name="Comma [0] 7342" xfId="47079" hidden="1"/>
    <cellStyle name="Comma [0] 7343" xfId="17700" hidden="1"/>
    <cellStyle name="Comma [0] 7343" xfId="47087" hidden="1"/>
    <cellStyle name="Comma [0] 7344" xfId="21101" hidden="1"/>
    <cellStyle name="Comma [0] 7344" xfId="50488" hidden="1"/>
    <cellStyle name="Comma [0] 7345" xfId="21110" hidden="1"/>
    <cellStyle name="Comma [0] 7345" xfId="50497" hidden="1"/>
    <cellStyle name="Comma [0] 7346" xfId="21121" hidden="1"/>
    <cellStyle name="Comma [0] 7346" xfId="50508" hidden="1"/>
    <cellStyle name="Comma [0] 7347" xfId="21127" hidden="1"/>
    <cellStyle name="Comma [0] 7347" xfId="50514" hidden="1"/>
    <cellStyle name="Comma [0] 7348" xfId="21109" hidden="1"/>
    <cellStyle name="Comma [0] 7348" xfId="50496" hidden="1"/>
    <cellStyle name="Comma [0] 7349" xfId="21119" hidden="1"/>
    <cellStyle name="Comma [0] 7349" xfId="50506" hidden="1"/>
    <cellStyle name="Comma [0] 735" xfId="5939" hidden="1"/>
    <cellStyle name="Comma [0] 735" xfId="35327" hidden="1"/>
    <cellStyle name="Comma [0] 7350" xfId="21139" hidden="1"/>
    <cellStyle name="Comma [0] 7350" xfId="50526" hidden="1"/>
    <cellStyle name="Comma [0] 7351" xfId="21141" hidden="1"/>
    <cellStyle name="Comma [0] 7351" xfId="50528" hidden="1"/>
    <cellStyle name="Comma [0] 7352" xfId="21092" hidden="1"/>
    <cellStyle name="Comma [0] 7352" xfId="50479" hidden="1"/>
    <cellStyle name="Comma [0] 7353" xfId="17698" hidden="1"/>
    <cellStyle name="Comma [0] 7353" xfId="47085" hidden="1"/>
    <cellStyle name="Comma [0] 7354" xfId="21095" hidden="1"/>
    <cellStyle name="Comma [0] 7354" xfId="50482" hidden="1"/>
    <cellStyle name="Comma [0] 7355" xfId="17694" hidden="1"/>
    <cellStyle name="Comma [0] 7355" xfId="47081" hidden="1"/>
    <cellStyle name="Comma [0] 7356" xfId="17693" hidden="1"/>
    <cellStyle name="Comma [0] 7356" xfId="47080" hidden="1"/>
    <cellStyle name="Comma [0] 7357" xfId="21146" hidden="1"/>
    <cellStyle name="Comma [0] 7357" xfId="50533" hidden="1"/>
    <cellStyle name="Comma [0] 7358" xfId="17701" hidden="1"/>
    <cellStyle name="Comma [0] 7358" xfId="47088" hidden="1"/>
    <cellStyle name="Comma [0] 7359" xfId="17695" hidden="1"/>
    <cellStyle name="Comma [0] 7359" xfId="47082" hidden="1"/>
    <cellStyle name="Comma [0] 736" xfId="5807" hidden="1"/>
    <cellStyle name="Comma [0] 736" xfId="35195" hidden="1"/>
    <cellStyle name="Comma [0] 7360" xfId="21158" hidden="1"/>
    <cellStyle name="Comma [0] 7360" xfId="50545" hidden="1"/>
    <cellStyle name="Comma [0] 7361" xfId="21160" hidden="1"/>
    <cellStyle name="Comma [0] 7361" xfId="50547" hidden="1"/>
    <cellStyle name="Comma [0] 7362" xfId="21149" hidden="1"/>
    <cellStyle name="Comma [0] 7362" xfId="50536" hidden="1"/>
    <cellStyle name="Comma [0] 7363" xfId="21157" hidden="1"/>
    <cellStyle name="Comma [0] 7363" xfId="50544" hidden="1"/>
    <cellStyle name="Comma [0] 7364" xfId="17697" hidden="1"/>
    <cellStyle name="Comma [0] 7364" xfId="47084" hidden="1"/>
    <cellStyle name="Comma [0] 7365" xfId="21143" hidden="1"/>
    <cellStyle name="Comma [0] 7365" xfId="50530" hidden="1"/>
    <cellStyle name="Comma [0] 7366" xfId="21176" hidden="1"/>
    <cellStyle name="Comma [0] 7366" xfId="50563" hidden="1"/>
    <cellStyle name="Comma [0] 7367" xfId="21184" hidden="1"/>
    <cellStyle name="Comma [0] 7367" xfId="50571" hidden="1"/>
    <cellStyle name="Comma [0] 7368" xfId="21093" hidden="1"/>
    <cellStyle name="Comma [0] 7368" xfId="50480" hidden="1"/>
    <cellStyle name="Comma [0] 7369" xfId="21172" hidden="1"/>
    <cellStyle name="Comma [0] 7369" xfId="50559" hidden="1"/>
    <cellStyle name="Comma [0] 737" xfId="5927" hidden="1"/>
    <cellStyle name="Comma [0] 737" xfId="35315" hidden="1"/>
    <cellStyle name="Comma [0] 7370" xfId="21193" hidden="1"/>
    <cellStyle name="Comma [0] 7370" xfId="50580" hidden="1"/>
    <cellStyle name="Comma [0] 7371" xfId="21195" hidden="1"/>
    <cellStyle name="Comma [0] 7371" xfId="50582" hidden="1"/>
    <cellStyle name="Comma [0] 7372" xfId="21154" hidden="1"/>
    <cellStyle name="Comma [0] 7372" xfId="50541" hidden="1"/>
    <cellStyle name="Comma [0] 7373" xfId="21099" hidden="1"/>
    <cellStyle name="Comma [0] 7373" xfId="50486" hidden="1"/>
    <cellStyle name="Comma [0] 7374" xfId="21152" hidden="1"/>
    <cellStyle name="Comma [0] 7374" xfId="50539" hidden="1"/>
    <cellStyle name="Comma [0] 7375" xfId="21136" hidden="1"/>
    <cellStyle name="Comma [0] 7375" xfId="50523" hidden="1"/>
    <cellStyle name="Comma [0] 7376" xfId="21132" hidden="1"/>
    <cellStyle name="Comma [0] 7376" xfId="50519" hidden="1"/>
    <cellStyle name="Comma [0] 7377" xfId="21203" hidden="1"/>
    <cellStyle name="Comma [0] 7377" xfId="50590" hidden="1"/>
    <cellStyle name="Comma [0] 7378" xfId="17689" hidden="1"/>
    <cellStyle name="Comma [0] 7378" xfId="47076" hidden="1"/>
    <cellStyle name="Comma [0] 7379" xfId="17729" hidden="1"/>
    <cellStyle name="Comma [0] 7379" xfId="47116" hidden="1"/>
    <cellStyle name="Comma [0] 738" xfId="5867" hidden="1"/>
    <cellStyle name="Comma [0] 738" xfId="35255" hidden="1"/>
    <cellStyle name="Comma [0] 7380" xfId="21211" hidden="1"/>
    <cellStyle name="Comma [0] 7380" xfId="50598" hidden="1"/>
    <cellStyle name="Comma [0] 7381" xfId="21213" hidden="1"/>
    <cellStyle name="Comma [0] 7381" xfId="50600" hidden="1"/>
    <cellStyle name="Comma [0] 7382" xfId="21162" hidden="1"/>
    <cellStyle name="Comma [0] 7382" xfId="50549" hidden="1"/>
    <cellStyle name="Comma [0] 7383" xfId="21138" hidden="1"/>
    <cellStyle name="Comma [0] 7383" xfId="50525" hidden="1"/>
    <cellStyle name="Comma [0] 7384" xfId="21173" hidden="1"/>
    <cellStyle name="Comma [0] 7384" xfId="50560" hidden="1"/>
    <cellStyle name="Comma [0] 7385" xfId="21105" hidden="1"/>
    <cellStyle name="Comma [0] 7385" xfId="50492" hidden="1"/>
    <cellStyle name="Comma [0] 7386" xfId="21175" hidden="1"/>
    <cellStyle name="Comma [0] 7386" xfId="50562" hidden="1"/>
    <cellStyle name="Comma [0] 7387" xfId="21220" hidden="1"/>
    <cellStyle name="Comma [0] 7387" xfId="50607" hidden="1"/>
    <cellStyle name="Comma [0] 7388" xfId="21163" hidden="1"/>
    <cellStyle name="Comma [0] 7388" xfId="50550" hidden="1"/>
    <cellStyle name="Comma [0] 7389" xfId="21120" hidden="1"/>
    <cellStyle name="Comma [0] 7389" xfId="50507" hidden="1"/>
    <cellStyle name="Comma [0] 739" xfId="5901" hidden="1"/>
    <cellStyle name="Comma [0] 739" xfId="35289" hidden="1"/>
    <cellStyle name="Comma [0] 7390" xfId="21226" hidden="1"/>
    <cellStyle name="Comma [0] 7390" xfId="50613" hidden="1"/>
    <cellStyle name="Comma [0] 7391" xfId="21228" hidden="1"/>
    <cellStyle name="Comma [0] 7391" xfId="50615" hidden="1"/>
    <cellStyle name="Comma [0] 7392" xfId="21181" hidden="1"/>
    <cellStyle name="Comma [0] 7392" xfId="50568" hidden="1"/>
    <cellStyle name="Comma [0] 7393" xfId="21187" hidden="1"/>
    <cellStyle name="Comma [0] 7393" xfId="50574" hidden="1"/>
    <cellStyle name="Comma [0] 7394" xfId="17719" hidden="1"/>
    <cellStyle name="Comma [0] 7394" xfId="47106" hidden="1"/>
    <cellStyle name="Comma [0] 7395" xfId="21137" hidden="1"/>
    <cellStyle name="Comma [0] 7395" xfId="50524" hidden="1"/>
    <cellStyle name="Comma [0] 7396" xfId="21145" hidden="1"/>
    <cellStyle name="Comma [0] 7396" xfId="50532" hidden="1"/>
    <cellStyle name="Comma [0] 7397" xfId="21234" hidden="1"/>
    <cellStyle name="Comma [0] 7397" xfId="50621" hidden="1"/>
    <cellStyle name="Comma [0] 7398" xfId="21148" hidden="1"/>
    <cellStyle name="Comma [0] 7398" xfId="50535" hidden="1"/>
    <cellStyle name="Comma [0] 7399" xfId="21108" hidden="1"/>
    <cellStyle name="Comma [0] 7399" xfId="50495" hidden="1"/>
    <cellStyle name="Comma [0] 74" xfId="4631" hidden="1"/>
    <cellStyle name="Comma [0] 74" xfId="34019" hidden="1"/>
    <cellStyle name="Comma [0] 740" xfId="5914" hidden="1"/>
    <cellStyle name="Comma [0] 740" xfId="35302" hidden="1"/>
    <cellStyle name="Comma [0] 7400" xfId="21239" hidden="1"/>
    <cellStyle name="Comma [0] 7400" xfId="50626" hidden="1"/>
    <cellStyle name="Comma [0] 7401" xfId="21241" hidden="1"/>
    <cellStyle name="Comma [0] 7401" xfId="50628" hidden="1"/>
    <cellStyle name="Comma [0] 7402" xfId="21200" hidden="1"/>
    <cellStyle name="Comma [0] 7402" xfId="50587" hidden="1"/>
    <cellStyle name="Comma [0] 7403" xfId="21206" hidden="1"/>
    <cellStyle name="Comma [0] 7403" xfId="50593" hidden="1"/>
    <cellStyle name="Comma [0] 7404" xfId="21107" hidden="1"/>
    <cellStyle name="Comma [0] 7404" xfId="50494" hidden="1"/>
    <cellStyle name="Comma [0] 7405" xfId="21188" hidden="1"/>
    <cellStyle name="Comma [0] 7405" xfId="50575" hidden="1"/>
    <cellStyle name="Comma [0] 7406" xfId="21167" hidden="1"/>
    <cellStyle name="Comma [0] 7406" xfId="50554" hidden="1"/>
    <cellStyle name="Comma [0] 7407" xfId="21245" hidden="1"/>
    <cellStyle name="Comma [0] 7407" xfId="50632" hidden="1"/>
    <cellStyle name="Comma [0] 7408" xfId="21186" hidden="1"/>
    <cellStyle name="Comma [0] 7408" xfId="50573" hidden="1"/>
    <cellStyle name="Comma [0] 7409" xfId="21124" hidden="1"/>
    <cellStyle name="Comma [0] 7409" xfId="50511" hidden="1"/>
    <cellStyle name="Comma [0] 741" xfId="5942" hidden="1"/>
    <cellStyle name="Comma [0] 741" xfId="35330" hidden="1"/>
    <cellStyle name="Comma [0] 7410" xfId="21252" hidden="1"/>
    <cellStyle name="Comma [0] 7410" xfId="50639" hidden="1"/>
    <cellStyle name="Comma [0] 7411" xfId="21254" hidden="1"/>
    <cellStyle name="Comma [0] 7411" xfId="50641" hidden="1"/>
    <cellStyle name="Comma [0] 7412" xfId="21218" hidden="1"/>
    <cellStyle name="Comma [0] 7412" xfId="50605" hidden="1"/>
    <cellStyle name="Comma [0] 7413" xfId="21223" hidden="1"/>
    <cellStyle name="Comma [0] 7413" xfId="50610" hidden="1"/>
    <cellStyle name="Comma [0] 7414" xfId="17684" hidden="1"/>
    <cellStyle name="Comma [0] 7414" xfId="47071" hidden="1"/>
    <cellStyle name="Comma [0] 7415" xfId="21207" hidden="1"/>
    <cellStyle name="Comma [0] 7415" xfId="50594" hidden="1"/>
    <cellStyle name="Comma [0] 7416" xfId="21112" hidden="1"/>
    <cellStyle name="Comma [0] 7416" xfId="50499" hidden="1"/>
    <cellStyle name="Comma [0] 7417" xfId="21258" hidden="1"/>
    <cellStyle name="Comma [0] 7417" xfId="50645" hidden="1"/>
    <cellStyle name="Comma [0] 7418" xfId="21205" hidden="1"/>
    <cellStyle name="Comma [0] 7418" xfId="50592" hidden="1"/>
    <cellStyle name="Comma [0] 7419" xfId="21144" hidden="1"/>
    <cellStyle name="Comma [0] 7419" xfId="50531" hidden="1"/>
    <cellStyle name="Comma [0] 742" xfId="5905" hidden="1"/>
    <cellStyle name="Comma [0] 742" xfId="35293" hidden="1"/>
    <cellStyle name="Comma [0] 7420" xfId="21262" hidden="1"/>
    <cellStyle name="Comma [0] 7420" xfId="50649" hidden="1"/>
    <cellStyle name="Comma [0] 7421" xfId="21264" hidden="1"/>
    <cellStyle name="Comma [0] 7421" xfId="50651" hidden="1"/>
    <cellStyle name="Comma [0] 7422" xfId="21232" hidden="1"/>
    <cellStyle name="Comma [0] 7422" xfId="50619" hidden="1"/>
    <cellStyle name="Comma [0] 7423" xfId="21236" hidden="1"/>
    <cellStyle name="Comma [0] 7423" xfId="50623" hidden="1"/>
    <cellStyle name="Comma [0] 7424" xfId="21126" hidden="1"/>
    <cellStyle name="Comma [0] 7424" xfId="50513" hidden="1"/>
    <cellStyle name="Comma [0] 7425" xfId="21224" hidden="1"/>
    <cellStyle name="Comma [0] 7425" xfId="50611" hidden="1"/>
    <cellStyle name="Comma [0] 7426" xfId="21116" hidden="1"/>
    <cellStyle name="Comma [0] 7426" xfId="50503" hidden="1"/>
    <cellStyle name="Comma [0] 7427" xfId="21268" hidden="1"/>
    <cellStyle name="Comma [0] 7427" xfId="50655" hidden="1"/>
    <cellStyle name="Comma [0] 7428" xfId="21222" hidden="1"/>
    <cellStyle name="Comma [0] 7428" xfId="50609" hidden="1"/>
    <cellStyle name="Comma [0] 7429" xfId="21191" hidden="1"/>
    <cellStyle name="Comma [0] 7429" xfId="50578" hidden="1"/>
    <cellStyle name="Comma [0] 743" xfId="5865" hidden="1"/>
    <cellStyle name="Comma [0] 743" xfId="35253" hidden="1"/>
    <cellStyle name="Comma [0] 7430" xfId="21272" hidden="1"/>
    <cellStyle name="Comma [0] 7430" xfId="50659" hidden="1"/>
    <cellStyle name="Comma [0] 7431" xfId="21274" hidden="1"/>
    <cellStyle name="Comma [0] 7431" xfId="50661" hidden="1"/>
    <cellStyle name="Comma [0] 7432" xfId="21260" hidden="1"/>
    <cellStyle name="Comma [0] 7432" xfId="50647" hidden="1"/>
    <cellStyle name="Comma [0] 7433" xfId="21247" hidden="1"/>
    <cellStyle name="Comma [0] 7433" xfId="50634" hidden="1"/>
    <cellStyle name="Comma [0] 7434" xfId="21271" hidden="1"/>
    <cellStyle name="Comma [0] 7434" xfId="50658" hidden="1"/>
    <cellStyle name="Comma [0] 7435" xfId="21237" hidden="1"/>
    <cellStyle name="Comma [0] 7435" xfId="50624" hidden="1"/>
    <cellStyle name="Comma [0] 7436" xfId="21209" hidden="1"/>
    <cellStyle name="Comma [0] 7436" xfId="50596" hidden="1"/>
    <cellStyle name="Comma [0] 7437" xfId="21276" hidden="1"/>
    <cellStyle name="Comma [0] 7437" xfId="50663" hidden="1"/>
    <cellStyle name="Comma [0] 7438" xfId="21233" hidden="1"/>
    <cellStyle name="Comma [0] 7438" xfId="50620" hidden="1"/>
    <cellStyle name="Comma [0] 7439" xfId="21267" hidden="1"/>
    <cellStyle name="Comma [0] 7439" xfId="50654" hidden="1"/>
    <cellStyle name="Comma [0] 744" xfId="5944" hidden="1"/>
    <cellStyle name="Comma [0] 744" xfId="35332" hidden="1"/>
    <cellStyle name="Comma [0] 7440" xfId="21280" hidden="1"/>
    <cellStyle name="Comma [0] 7440" xfId="50667" hidden="1"/>
    <cellStyle name="Comma [0] 7441" xfId="21282" hidden="1"/>
    <cellStyle name="Comma [0] 7441" xfId="50669" hidden="1"/>
    <cellStyle name="Comma [0] 7442" xfId="21150" hidden="1"/>
    <cellStyle name="Comma [0] 7442" xfId="50537" hidden="1"/>
    <cellStyle name="Comma [0] 7443" xfId="21270" hidden="1"/>
    <cellStyle name="Comma [0] 7443" xfId="50657" hidden="1"/>
    <cellStyle name="Comma [0] 7444" xfId="21210" hidden="1"/>
    <cellStyle name="Comma [0] 7444" xfId="50597" hidden="1"/>
    <cellStyle name="Comma [0] 7445" xfId="21244" hidden="1"/>
    <cellStyle name="Comma [0] 7445" xfId="50631" hidden="1"/>
    <cellStyle name="Comma [0] 7446" xfId="21257" hidden="1"/>
    <cellStyle name="Comma [0] 7446" xfId="50644" hidden="1"/>
    <cellStyle name="Comma [0] 7447" xfId="21285" hidden="1"/>
    <cellStyle name="Comma [0] 7447" xfId="50672" hidden="1"/>
    <cellStyle name="Comma [0] 7448" xfId="21248" hidden="1"/>
    <cellStyle name="Comma [0] 7448" xfId="50635" hidden="1"/>
    <cellStyle name="Comma [0] 7449" xfId="21208" hidden="1"/>
    <cellStyle name="Comma [0] 7449" xfId="50595" hidden="1"/>
    <cellStyle name="Comma [0] 745" xfId="5946" hidden="1"/>
    <cellStyle name="Comma [0] 745" xfId="35334" hidden="1"/>
    <cellStyle name="Comma [0] 7450" xfId="21287" hidden="1"/>
    <cellStyle name="Comma [0] 7450" xfId="50674" hidden="1"/>
    <cellStyle name="Comma [0] 7451" xfId="21289" hidden="1"/>
    <cellStyle name="Comma [0] 7451" xfId="50676" hidden="1"/>
    <cellStyle name="Comma [0] 7452" xfId="21346" hidden="1"/>
    <cellStyle name="Comma [0] 7452" xfId="50733" hidden="1"/>
    <cellStyle name="Comma [0] 7453" xfId="21365" hidden="1"/>
    <cellStyle name="Comma [0] 7453" xfId="50752" hidden="1"/>
    <cellStyle name="Comma [0] 7454" xfId="21372" hidden="1"/>
    <cellStyle name="Comma [0] 7454" xfId="50759" hidden="1"/>
    <cellStyle name="Comma [0] 7455" xfId="21379" hidden="1"/>
    <cellStyle name="Comma [0] 7455" xfId="50766" hidden="1"/>
    <cellStyle name="Comma [0] 7456" xfId="21384" hidden="1"/>
    <cellStyle name="Comma [0] 7456" xfId="50771" hidden="1"/>
    <cellStyle name="Comma [0] 7457" xfId="21371" hidden="1"/>
    <cellStyle name="Comma [0] 7457" xfId="50758" hidden="1"/>
    <cellStyle name="Comma [0] 7458" xfId="21376" hidden="1"/>
    <cellStyle name="Comma [0] 7458" xfId="50763" hidden="1"/>
    <cellStyle name="Comma [0] 7459" xfId="21388" hidden="1"/>
    <cellStyle name="Comma [0] 7459" xfId="50775" hidden="1"/>
    <cellStyle name="Comma [0] 746" xfId="5458" hidden="1"/>
    <cellStyle name="Comma [0] 746" xfId="34846" hidden="1"/>
    <cellStyle name="Comma [0] 7460" xfId="21390" hidden="1"/>
    <cellStyle name="Comma [0] 7460" xfId="50777" hidden="1"/>
    <cellStyle name="Comma [0] 7461" xfId="21361" hidden="1"/>
    <cellStyle name="Comma [0] 7461" xfId="50748" hidden="1"/>
    <cellStyle name="Comma [0] 7462" xfId="21350" hidden="1"/>
    <cellStyle name="Comma [0] 7462" xfId="50737" hidden="1"/>
    <cellStyle name="Comma [0] 7463" xfId="21401" hidden="1"/>
    <cellStyle name="Comma [0] 7463" xfId="50788" hidden="1"/>
    <cellStyle name="Comma [0] 7464" xfId="21410" hidden="1"/>
    <cellStyle name="Comma [0] 7464" xfId="50797" hidden="1"/>
    <cellStyle name="Comma [0] 7465" xfId="21421" hidden="1"/>
    <cellStyle name="Comma [0] 7465" xfId="50808" hidden="1"/>
    <cellStyle name="Comma [0] 7466" xfId="21427" hidden="1"/>
    <cellStyle name="Comma [0] 7466" xfId="50814" hidden="1"/>
    <cellStyle name="Comma [0] 7467" xfId="21409" hidden="1"/>
    <cellStyle name="Comma [0] 7467" xfId="50796" hidden="1"/>
    <cellStyle name="Comma [0] 7468" xfId="21419" hidden="1"/>
    <cellStyle name="Comma [0] 7468" xfId="50806" hidden="1"/>
    <cellStyle name="Comma [0] 7469" xfId="21439" hidden="1"/>
    <cellStyle name="Comma [0] 7469" xfId="50826" hidden="1"/>
    <cellStyle name="Comma [0] 747" xfId="5455" hidden="1"/>
    <cellStyle name="Comma [0] 747" xfId="34843" hidden="1"/>
    <cellStyle name="Comma [0] 7470" xfId="21441" hidden="1"/>
    <cellStyle name="Comma [0] 7470" xfId="50828" hidden="1"/>
    <cellStyle name="Comma [0] 7471" xfId="21392" hidden="1"/>
    <cellStyle name="Comma [0] 7471" xfId="50779" hidden="1"/>
    <cellStyle name="Comma [0] 7472" xfId="21353" hidden="1"/>
    <cellStyle name="Comma [0] 7472" xfId="50740" hidden="1"/>
    <cellStyle name="Comma [0] 7473" xfId="21395" hidden="1"/>
    <cellStyle name="Comma [0] 7473" xfId="50782" hidden="1"/>
    <cellStyle name="Comma [0] 7474" xfId="21358" hidden="1"/>
    <cellStyle name="Comma [0] 7474" xfId="50745" hidden="1"/>
    <cellStyle name="Comma [0] 7475" xfId="21360" hidden="1"/>
    <cellStyle name="Comma [0] 7475" xfId="50747" hidden="1"/>
    <cellStyle name="Comma [0] 7476" xfId="21446" hidden="1"/>
    <cellStyle name="Comma [0] 7476" xfId="50833" hidden="1"/>
    <cellStyle name="Comma [0] 7477" xfId="21349" hidden="1"/>
    <cellStyle name="Comma [0] 7477" xfId="50736" hidden="1"/>
    <cellStyle name="Comma [0] 7478" xfId="21357" hidden="1"/>
    <cellStyle name="Comma [0] 7478" xfId="50744" hidden="1"/>
    <cellStyle name="Comma [0] 7479" xfId="21458" hidden="1"/>
    <cellStyle name="Comma [0] 7479" xfId="50845" hidden="1"/>
    <cellStyle name="Comma [0] 748" xfId="5952" hidden="1"/>
    <cellStyle name="Comma [0] 748" xfId="35340" hidden="1"/>
    <cellStyle name="Comma [0] 7480" xfId="21460" hidden="1"/>
    <cellStyle name="Comma [0] 7480" xfId="50847" hidden="1"/>
    <cellStyle name="Comma [0] 7481" xfId="21449" hidden="1"/>
    <cellStyle name="Comma [0] 7481" xfId="50836" hidden="1"/>
    <cellStyle name="Comma [0] 7482" xfId="21457" hidden="1"/>
    <cellStyle name="Comma [0] 7482" xfId="50844" hidden="1"/>
    <cellStyle name="Comma [0] 7483" xfId="21355" hidden="1"/>
    <cellStyle name="Comma [0] 7483" xfId="50742" hidden="1"/>
    <cellStyle name="Comma [0] 7484" xfId="21443" hidden="1"/>
    <cellStyle name="Comma [0] 7484" xfId="50830" hidden="1"/>
    <cellStyle name="Comma [0] 7485" xfId="21476" hidden="1"/>
    <cellStyle name="Comma [0] 7485" xfId="50863" hidden="1"/>
    <cellStyle name="Comma [0] 7486" xfId="21484" hidden="1"/>
    <cellStyle name="Comma [0] 7486" xfId="50871" hidden="1"/>
    <cellStyle name="Comma [0] 7487" xfId="21393" hidden="1"/>
    <cellStyle name="Comma [0] 7487" xfId="50780" hidden="1"/>
    <cellStyle name="Comma [0] 7488" xfId="21472" hidden="1"/>
    <cellStyle name="Comma [0] 7488" xfId="50859" hidden="1"/>
    <cellStyle name="Comma [0] 7489" xfId="21493" hidden="1"/>
    <cellStyle name="Comma [0] 7489" xfId="50880" hidden="1"/>
    <cellStyle name="Comma [0] 749" xfId="5958" hidden="1"/>
    <cellStyle name="Comma [0] 749" xfId="35346" hidden="1"/>
    <cellStyle name="Comma [0] 7490" xfId="21495" hidden="1"/>
    <cellStyle name="Comma [0] 7490" xfId="50882" hidden="1"/>
    <cellStyle name="Comma [0] 7491" xfId="21454" hidden="1"/>
    <cellStyle name="Comma [0] 7491" xfId="50841" hidden="1"/>
    <cellStyle name="Comma [0] 7492" xfId="21399" hidden="1"/>
    <cellStyle name="Comma [0] 7492" xfId="50786" hidden="1"/>
    <cellStyle name="Comma [0] 7493" xfId="21452" hidden="1"/>
    <cellStyle name="Comma [0] 7493" xfId="50839" hidden="1"/>
    <cellStyle name="Comma [0] 7494" xfId="21436" hidden="1"/>
    <cellStyle name="Comma [0] 7494" xfId="50823" hidden="1"/>
    <cellStyle name="Comma [0] 7495" xfId="21432" hidden="1"/>
    <cellStyle name="Comma [0] 7495" xfId="50819" hidden="1"/>
    <cellStyle name="Comma [0] 7496" xfId="21503" hidden="1"/>
    <cellStyle name="Comma [0] 7496" xfId="50890" hidden="1"/>
    <cellStyle name="Comma [0] 7497" xfId="21369" hidden="1"/>
    <cellStyle name="Comma [0] 7497" xfId="50756" hidden="1"/>
    <cellStyle name="Comma [0] 7498" xfId="21362" hidden="1"/>
    <cellStyle name="Comma [0] 7498" xfId="50749" hidden="1"/>
    <cellStyle name="Comma [0] 7499" xfId="21511" hidden="1"/>
    <cellStyle name="Comma [0] 7499" xfId="50898" hidden="1"/>
    <cellStyle name="Comma [0] 75" xfId="4627" hidden="1"/>
    <cellStyle name="Comma [0] 75" xfId="34015" hidden="1"/>
    <cellStyle name="Comma [0] 750" xfId="5960" hidden="1"/>
    <cellStyle name="Comma [0] 750" xfId="35348" hidden="1"/>
    <cellStyle name="Comma [0] 7500" xfId="21513" hidden="1"/>
    <cellStyle name="Comma [0] 7500" xfId="50900" hidden="1"/>
    <cellStyle name="Comma [0] 7501" xfId="21462" hidden="1"/>
    <cellStyle name="Comma [0] 7501" xfId="50849" hidden="1"/>
    <cellStyle name="Comma [0] 7502" xfId="21438" hidden="1"/>
    <cellStyle name="Comma [0] 7502" xfId="50825" hidden="1"/>
    <cellStyle name="Comma [0] 7503" xfId="21473" hidden="1"/>
    <cellStyle name="Comma [0] 7503" xfId="50860" hidden="1"/>
    <cellStyle name="Comma [0] 7504" xfId="21405" hidden="1"/>
    <cellStyle name="Comma [0] 7504" xfId="50792" hidden="1"/>
    <cellStyle name="Comma [0] 7505" xfId="21475" hidden="1"/>
    <cellStyle name="Comma [0] 7505" xfId="50862" hidden="1"/>
    <cellStyle name="Comma [0] 7506" xfId="21520" hidden="1"/>
    <cellStyle name="Comma [0] 7506" xfId="50907" hidden="1"/>
    <cellStyle name="Comma [0] 7507" xfId="21463" hidden="1"/>
    <cellStyle name="Comma [0] 7507" xfId="50850" hidden="1"/>
    <cellStyle name="Comma [0] 7508" xfId="21420" hidden="1"/>
    <cellStyle name="Comma [0] 7508" xfId="50807" hidden="1"/>
    <cellStyle name="Comma [0] 7509" xfId="21526" hidden="1"/>
    <cellStyle name="Comma [0] 7509" xfId="50913" hidden="1"/>
    <cellStyle name="Comma [0] 751" xfId="5951" hidden="1"/>
    <cellStyle name="Comma [0] 751" xfId="35339" hidden="1"/>
    <cellStyle name="Comma [0] 7510" xfId="21528" hidden="1"/>
    <cellStyle name="Comma [0] 7510" xfId="50915" hidden="1"/>
    <cellStyle name="Comma [0] 7511" xfId="21481" hidden="1"/>
    <cellStyle name="Comma [0] 7511" xfId="50868" hidden="1"/>
    <cellStyle name="Comma [0] 7512" xfId="21487" hidden="1"/>
    <cellStyle name="Comma [0] 7512" xfId="50874" hidden="1"/>
    <cellStyle name="Comma [0] 7513" xfId="21368" hidden="1"/>
    <cellStyle name="Comma [0] 7513" xfId="50755" hidden="1"/>
    <cellStyle name="Comma [0] 7514" xfId="21437" hidden="1"/>
    <cellStyle name="Comma [0] 7514" xfId="50824" hidden="1"/>
    <cellStyle name="Comma [0] 7515" xfId="21445" hidden="1"/>
    <cellStyle name="Comma [0] 7515" xfId="50832" hidden="1"/>
    <cellStyle name="Comma [0] 7516" xfId="21534" hidden="1"/>
    <cellStyle name="Comma [0] 7516" xfId="50921" hidden="1"/>
    <cellStyle name="Comma [0] 7517" xfId="21448" hidden="1"/>
    <cellStyle name="Comma [0] 7517" xfId="50835" hidden="1"/>
    <cellStyle name="Comma [0] 7518" xfId="21408" hidden="1"/>
    <cellStyle name="Comma [0] 7518" xfId="50795" hidden="1"/>
    <cellStyle name="Comma [0] 7519" xfId="21539" hidden="1"/>
    <cellStyle name="Comma [0] 7519" xfId="50926" hidden="1"/>
    <cellStyle name="Comma [0] 752" xfId="5956" hidden="1"/>
    <cellStyle name="Comma [0] 752" xfId="35344" hidden="1"/>
    <cellStyle name="Comma [0] 7520" xfId="21541" hidden="1"/>
    <cellStyle name="Comma [0] 7520" xfId="50928" hidden="1"/>
    <cellStyle name="Comma [0] 7521" xfId="21500" hidden="1"/>
    <cellStyle name="Comma [0] 7521" xfId="50887" hidden="1"/>
    <cellStyle name="Comma [0] 7522" xfId="21506" hidden="1"/>
    <cellStyle name="Comma [0] 7522" xfId="50893" hidden="1"/>
    <cellStyle name="Comma [0] 7523" xfId="21407" hidden="1"/>
    <cellStyle name="Comma [0] 7523" xfId="50794" hidden="1"/>
    <cellStyle name="Comma [0] 7524" xfId="21488" hidden="1"/>
    <cellStyle name="Comma [0] 7524" xfId="50875" hidden="1"/>
    <cellStyle name="Comma [0] 7525" xfId="21467" hidden="1"/>
    <cellStyle name="Comma [0] 7525" xfId="50854" hidden="1"/>
    <cellStyle name="Comma [0] 7526" xfId="21545" hidden="1"/>
    <cellStyle name="Comma [0] 7526" xfId="50932" hidden="1"/>
    <cellStyle name="Comma [0] 7527" xfId="21486" hidden="1"/>
    <cellStyle name="Comma [0] 7527" xfId="50873" hidden="1"/>
    <cellStyle name="Comma [0] 7528" xfId="21424" hidden="1"/>
    <cellStyle name="Comma [0] 7528" xfId="50811" hidden="1"/>
    <cellStyle name="Comma [0] 7529" xfId="21552" hidden="1"/>
    <cellStyle name="Comma [0] 7529" xfId="50939" hidden="1"/>
    <cellStyle name="Comma [0] 753" xfId="5962" hidden="1"/>
    <cellStyle name="Comma [0] 753" xfId="35350" hidden="1"/>
    <cellStyle name="Comma [0] 7530" xfId="21554" hidden="1"/>
    <cellStyle name="Comma [0] 7530" xfId="50941" hidden="1"/>
    <cellStyle name="Comma [0] 7531" xfId="21518" hidden="1"/>
    <cellStyle name="Comma [0] 7531" xfId="50905" hidden="1"/>
    <cellStyle name="Comma [0] 7532" xfId="21523" hidden="1"/>
    <cellStyle name="Comma [0] 7532" xfId="50910" hidden="1"/>
    <cellStyle name="Comma [0] 7533" xfId="21352" hidden="1"/>
    <cellStyle name="Comma [0] 7533" xfId="50739" hidden="1"/>
    <cellStyle name="Comma [0] 7534" xfId="21507" hidden="1"/>
    <cellStyle name="Comma [0] 7534" xfId="50894" hidden="1"/>
    <cellStyle name="Comma [0] 7535" xfId="21412" hidden="1"/>
    <cellStyle name="Comma [0] 7535" xfId="50799" hidden="1"/>
    <cellStyle name="Comma [0] 7536" xfId="21558" hidden="1"/>
    <cellStyle name="Comma [0] 7536" xfId="50945" hidden="1"/>
    <cellStyle name="Comma [0] 7537" xfId="21505" hidden="1"/>
    <cellStyle name="Comma [0] 7537" xfId="50892" hidden="1"/>
    <cellStyle name="Comma [0] 7538" xfId="21444" hidden="1"/>
    <cellStyle name="Comma [0] 7538" xfId="50831" hidden="1"/>
    <cellStyle name="Comma [0] 7539" xfId="21562" hidden="1"/>
    <cellStyle name="Comma [0] 7539" xfId="50949" hidden="1"/>
    <cellStyle name="Comma [0] 754" xfId="5964" hidden="1"/>
    <cellStyle name="Comma [0] 754" xfId="35352" hidden="1"/>
    <cellStyle name="Comma [0] 7540" xfId="21564" hidden="1"/>
    <cellStyle name="Comma [0] 7540" xfId="50951" hidden="1"/>
    <cellStyle name="Comma [0] 7541" xfId="21532" hidden="1"/>
    <cellStyle name="Comma [0] 7541" xfId="50919" hidden="1"/>
    <cellStyle name="Comma [0] 7542" xfId="21536" hidden="1"/>
    <cellStyle name="Comma [0] 7542" xfId="50923" hidden="1"/>
    <cellStyle name="Comma [0] 7543" xfId="21426" hidden="1"/>
    <cellStyle name="Comma [0] 7543" xfId="50813" hidden="1"/>
    <cellStyle name="Comma [0] 7544" xfId="21524" hidden="1"/>
    <cellStyle name="Comma [0] 7544" xfId="50911" hidden="1"/>
    <cellStyle name="Comma [0] 7545" xfId="21416" hidden="1"/>
    <cellStyle name="Comma [0] 7545" xfId="50803" hidden="1"/>
    <cellStyle name="Comma [0] 7546" xfId="21568" hidden="1"/>
    <cellStyle name="Comma [0] 7546" xfId="50955" hidden="1"/>
    <cellStyle name="Comma [0] 7547" xfId="21522" hidden="1"/>
    <cellStyle name="Comma [0] 7547" xfId="50909" hidden="1"/>
    <cellStyle name="Comma [0] 7548" xfId="21491" hidden="1"/>
    <cellStyle name="Comma [0] 7548" xfId="50878" hidden="1"/>
    <cellStyle name="Comma [0] 7549" xfId="21572" hidden="1"/>
    <cellStyle name="Comma [0] 7549" xfId="50959" hidden="1"/>
    <cellStyle name="Comma [0] 755" xfId="5481" hidden="1"/>
    <cellStyle name="Comma [0] 755" xfId="34869" hidden="1"/>
    <cellStyle name="Comma [0] 7550" xfId="21574" hidden="1"/>
    <cellStyle name="Comma [0] 7550" xfId="50961" hidden="1"/>
    <cellStyle name="Comma [0] 7551" xfId="21560" hidden="1"/>
    <cellStyle name="Comma [0] 7551" xfId="50947" hidden="1"/>
    <cellStyle name="Comma [0] 7552" xfId="21547" hidden="1"/>
    <cellStyle name="Comma [0] 7552" xfId="50934" hidden="1"/>
    <cellStyle name="Comma [0] 7553" xfId="21571" hidden="1"/>
    <cellStyle name="Comma [0] 7553" xfId="50958" hidden="1"/>
    <cellStyle name="Comma [0] 7554" xfId="21537" hidden="1"/>
    <cellStyle name="Comma [0] 7554" xfId="50924" hidden="1"/>
    <cellStyle name="Comma [0] 7555" xfId="21509" hidden="1"/>
    <cellStyle name="Comma [0] 7555" xfId="50896" hidden="1"/>
    <cellStyle name="Comma [0] 7556" xfId="21576" hidden="1"/>
    <cellStyle name="Comma [0] 7556" xfId="50963" hidden="1"/>
    <cellStyle name="Comma [0] 7557" xfId="21533" hidden="1"/>
    <cellStyle name="Comma [0] 7557" xfId="50920" hidden="1"/>
    <cellStyle name="Comma [0] 7558" xfId="21567" hidden="1"/>
    <cellStyle name="Comma [0] 7558" xfId="50954" hidden="1"/>
    <cellStyle name="Comma [0] 7559" xfId="21580" hidden="1"/>
    <cellStyle name="Comma [0] 7559" xfId="50967" hidden="1"/>
    <cellStyle name="Comma [0] 756" xfId="5483" hidden="1"/>
    <cellStyle name="Comma [0] 756" xfId="34871" hidden="1"/>
    <cellStyle name="Comma [0] 7560" xfId="21582" hidden="1"/>
    <cellStyle name="Comma [0] 7560" xfId="50969" hidden="1"/>
    <cellStyle name="Comma [0] 7561" xfId="21450" hidden="1"/>
    <cellStyle name="Comma [0] 7561" xfId="50837" hidden="1"/>
    <cellStyle name="Comma [0] 7562" xfId="21570" hidden="1"/>
    <cellStyle name="Comma [0] 7562" xfId="50957" hidden="1"/>
    <cellStyle name="Comma [0] 7563" xfId="21510" hidden="1"/>
    <cellStyle name="Comma [0] 7563" xfId="50897" hidden="1"/>
    <cellStyle name="Comma [0] 7564" xfId="21544" hidden="1"/>
    <cellStyle name="Comma [0] 7564" xfId="50931" hidden="1"/>
    <cellStyle name="Comma [0] 7565" xfId="21557" hidden="1"/>
    <cellStyle name="Comma [0] 7565" xfId="50944" hidden="1"/>
    <cellStyle name="Comma [0] 7566" xfId="21585" hidden="1"/>
    <cellStyle name="Comma [0] 7566" xfId="50972" hidden="1"/>
    <cellStyle name="Comma [0] 7567" xfId="21548" hidden="1"/>
    <cellStyle name="Comma [0] 7567" xfId="50935" hidden="1"/>
    <cellStyle name="Comma [0] 7568" xfId="21508" hidden="1"/>
    <cellStyle name="Comma [0] 7568" xfId="50895" hidden="1"/>
    <cellStyle name="Comma [0] 7569" xfId="21588" hidden="1"/>
    <cellStyle name="Comma [0] 7569" xfId="50975" hidden="1"/>
    <cellStyle name="Comma [0] 757" xfId="5975" hidden="1"/>
    <cellStyle name="Comma [0] 757" xfId="35363" hidden="1"/>
    <cellStyle name="Comma [0] 7570" xfId="21590" hidden="1"/>
    <cellStyle name="Comma [0] 7570" xfId="50977" hidden="1"/>
    <cellStyle name="Comma [0] 7571" xfId="21309" hidden="1"/>
    <cellStyle name="Comma [0] 7571" xfId="50696" hidden="1"/>
    <cellStyle name="Comma [0] 7572" xfId="21291" hidden="1"/>
    <cellStyle name="Comma [0] 7572" xfId="50678" hidden="1"/>
    <cellStyle name="Comma [0] 7573" xfId="21594" hidden="1"/>
    <cellStyle name="Comma [0] 7573" xfId="50981" hidden="1"/>
    <cellStyle name="Comma [0] 7574" xfId="21601" hidden="1"/>
    <cellStyle name="Comma [0] 7574" xfId="50988" hidden="1"/>
    <cellStyle name="Comma [0] 7575" xfId="21603" hidden="1"/>
    <cellStyle name="Comma [0] 7575" xfId="50990" hidden="1"/>
    <cellStyle name="Comma [0] 7576" xfId="21593" hidden="1"/>
    <cellStyle name="Comma [0] 7576" xfId="50980" hidden="1"/>
    <cellStyle name="Comma [0] 7577" xfId="21599" hidden="1"/>
    <cellStyle name="Comma [0] 7577" xfId="50986" hidden="1"/>
    <cellStyle name="Comma [0] 7578" xfId="21606" hidden="1"/>
    <cellStyle name="Comma [0] 7578" xfId="50993" hidden="1"/>
    <cellStyle name="Comma [0] 7579" xfId="21608" hidden="1"/>
    <cellStyle name="Comma [0] 7579" xfId="50995" hidden="1"/>
    <cellStyle name="Comma [0] 758" xfId="5984" hidden="1"/>
    <cellStyle name="Comma [0] 758" xfId="35372" hidden="1"/>
    <cellStyle name="Comma [0] 7580" xfId="21383" hidden="1"/>
    <cellStyle name="Comma [0] 7580" xfId="50770" hidden="1"/>
    <cellStyle name="Comma [0] 7581" xfId="21339" hidden="1"/>
    <cellStyle name="Comma [0] 7581" xfId="50726" hidden="1"/>
    <cellStyle name="Comma [0] 7582" xfId="21619" hidden="1"/>
    <cellStyle name="Comma [0] 7582" xfId="51006" hidden="1"/>
    <cellStyle name="Comma [0] 7583" xfId="21628" hidden="1"/>
    <cellStyle name="Comma [0] 7583" xfId="51015" hidden="1"/>
    <cellStyle name="Comma [0] 7584" xfId="21639" hidden="1"/>
    <cellStyle name="Comma [0] 7584" xfId="51026" hidden="1"/>
    <cellStyle name="Comma [0] 7585" xfId="21645" hidden="1"/>
    <cellStyle name="Comma [0] 7585" xfId="51032" hidden="1"/>
    <cellStyle name="Comma [0] 7586" xfId="21627" hidden="1"/>
    <cellStyle name="Comma [0] 7586" xfId="51014" hidden="1"/>
    <cellStyle name="Comma [0] 7587" xfId="21637" hidden="1"/>
    <cellStyle name="Comma [0] 7587" xfId="51024" hidden="1"/>
    <cellStyle name="Comma [0] 7588" xfId="21657" hidden="1"/>
    <cellStyle name="Comma [0] 7588" xfId="51044" hidden="1"/>
    <cellStyle name="Comma [0] 7589" xfId="21659" hidden="1"/>
    <cellStyle name="Comma [0] 7589" xfId="51046" hidden="1"/>
    <cellStyle name="Comma [0] 759" xfId="5995" hidden="1"/>
    <cellStyle name="Comma [0] 759" xfId="35383" hidden="1"/>
    <cellStyle name="Comma [0] 7590" xfId="21610" hidden="1"/>
    <cellStyle name="Comma [0] 7590" xfId="50997" hidden="1"/>
    <cellStyle name="Comma [0] 7591" xfId="21304" hidden="1"/>
    <cellStyle name="Comma [0] 7591" xfId="50691" hidden="1"/>
    <cellStyle name="Comma [0] 7592" xfId="21613" hidden="1"/>
    <cellStyle name="Comma [0] 7592" xfId="51000" hidden="1"/>
    <cellStyle name="Comma [0] 7593" xfId="21338" hidden="1"/>
    <cellStyle name="Comma [0] 7593" xfId="50725" hidden="1"/>
    <cellStyle name="Comma [0] 7594" xfId="21337" hidden="1"/>
    <cellStyle name="Comma [0] 7594" xfId="50724" hidden="1"/>
    <cellStyle name="Comma [0] 7595" xfId="21664" hidden="1"/>
    <cellStyle name="Comma [0] 7595" xfId="51051" hidden="1"/>
    <cellStyle name="Comma [0] 7596" xfId="21306" hidden="1"/>
    <cellStyle name="Comma [0] 7596" xfId="50693" hidden="1"/>
    <cellStyle name="Comma [0] 7597" xfId="21340" hidden="1"/>
    <cellStyle name="Comma [0] 7597" xfId="50727" hidden="1"/>
    <cellStyle name="Comma [0] 7598" xfId="21676" hidden="1"/>
    <cellStyle name="Comma [0] 7598" xfId="51063" hidden="1"/>
    <cellStyle name="Comma [0] 7599" xfId="21678" hidden="1"/>
    <cellStyle name="Comma [0] 7599" xfId="51065" hidden="1"/>
    <cellStyle name="Comma [0] 76" xfId="4698" hidden="1"/>
    <cellStyle name="Comma [0] 76" xfId="34086" hidden="1"/>
    <cellStyle name="Comma [0] 760" xfId="6001" hidden="1"/>
    <cellStyle name="Comma [0] 760" xfId="35389" hidden="1"/>
    <cellStyle name="Comma [0] 7600" xfId="21667" hidden="1"/>
    <cellStyle name="Comma [0] 7600" xfId="51054" hidden="1"/>
    <cellStyle name="Comma [0] 7601" xfId="21675" hidden="1"/>
    <cellStyle name="Comma [0] 7601" xfId="51062" hidden="1"/>
    <cellStyle name="Comma [0] 7602" xfId="21302" hidden="1"/>
    <cellStyle name="Comma [0] 7602" xfId="50689" hidden="1"/>
    <cellStyle name="Comma [0] 7603" xfId="21661" hidden="1"/>
    <cellStyle name="Comma [0] 7603" xfId="51048" hidden="1"/>
    <cellStyle name="Comma [0] 7604" xfId="21694" hidden="1"/>
    <cellStyle name="Comma [0] 7604" xfId="51081" hidden="1"/>
    <cellStyle name="Comma [0] 7605" xfId="21702" hidden="1"/>
    <cellStyle name="Comma [0] 7605" xfId="51089" hidden="1"/>
    <cellStyle name="Comma [0] 7606" xfId="21611" hidden="1"/>
    <cellStyle name="Comma [0] 7606" xfId="50998" hidden="1"/>
    <cellStyle name="Comma [0] 7607" xfId="21690" hidden="1"/>
    <cellStyle name="Comma [0] 7607" xfId="51077" hidden="1"/>
    <cellStyle name="Comma [0] 7608" xfId="21711" hidden="1"/>
    <cellStyle name="Comma [0] 7608" xfId="51098" hidden="1"/>
    <cellStyle name="Comma [0] 7609" xfId="21713" hidden="1"/>
    <cellStyle name="Comma [0] 7609" xfId="51100" hidden="1"/>
    <cellStyle name="Comma [0] 761" xfId="5983" hidden="1"/>
    <cellStyle name="Comma [0] 761" xfId="35371" hidden="1"/>
    <cellStyle name="Comma [0] 7610" xfId="21672" hidden="1"/>
    <cellStyle name="Comma [0] 7610" xfId="51059" hidden="1"/>
    <cellStyle name="Comma [0] 7611" xfId="21617" hidden="1"/>
    <cellStyle name="Comma [0] 7611" xfId="51004" hidden="1"/>
    <cellStyle name="Comma [0] 7612" xfId="21670" hidden="1"/>
    <cellStyle name="Comma [0] 7612" xfId="51057" hidden="1"/>
    <cellStyle name="Comma [0] 7613" xfId="21654" hidden="1"/>
    <cellStyle name="Comma [0] 7613" xfId="51041" hidden="1"/>
    <cellStyle name="Comma [0] 7614" xfId="21650" hidden="1"/>
    <cellStyle name="Comma [0] 7614" xfId="51037" hidden="1"/>
    <cellStyle name="Comma [0] 7615" xfId="21721" hidden="1"/>
    <cellStyle name="Comma [0] 7615" xfId="51108" hidden="1"/>
    <cellStyle name="Comma [0] 7616" xfId="21294" hidden="1"/>
    <cellStyle name="Comma [0] 7616" xfId="50681" hidden="1"/>
    <cellStyle name="Comma [0] 7617" xfId="21382" hidden="1"/>
    <cellStyle name="Comma [0] 7617" xfId="50769" hidden="1"/>
    <cellStyle name="Comma [0] 7618" xfId="21729" hidden="1"/>
    <cellStyle name="Comma [0] 7618" xfId="51116" hidden="1"/>
    <cellStyle name="Comma [0] 7619" xfId="21731" hidden="1"/>
    <cellStyle name="Comma [0] 7619" xfId="51118" hidden="1"/>
    <cellStyle name="Comma [0] 762" xfId="5993" hidden="1"/>
    <cellStyle name="Comma [0] 762" xfId="35381" hidden="1"/>
    <cellStyle name="Comma [0] 7620" xfId="21680" hidden="1"/>
    <cellStyle name="Comma [0] 7620" xfId="51067" hidden="1"/>
    <cellStyle name="Comma [0] 7621" xfId="21656" hidden="1"/>
    <cellStyle name="Comma [0] 7621" xfId="51043" hidden="1"/>
    <cellStyle name="Comma [0] 7622" xfId="21691" hidden="1"/>
    <cellStyle name="Comma [0] 7622" xfId="51078" hidden="1"/>
    <cellStyle name="Comma [0] 7623" xfId="21623" hidden="1"/>
    <cellStyle name="Comma [0] 7623" xfId="51010" hidden="1"/>
    <cellStyle name="Comma [0] 7624" xfId="21693" hidden="1"/>
    <cellStyle name="Comma [0] 7624" xfId="51080" hidden="1"/>
    <cellStyle name="Comma [0] 7625" xfId="21738" hidden="1"/>
    <cellStyle name="Comma [0] 7625" xfId="51125" hidden="1"/>
    <cellStyle name="Comma [0] 7626" xfId="21681" hidden="1"/>
    <cellStyle name="Comma [0] 7626" xfId="51068" hidden="1"/>
    <cellStyle name="Comma [0] 7627" xfId="21638" hidden="1"/>
    <cellStyle name="Comma [0] 7627" xfId="51025" hidden="1"/>
    <cellStyle name="Comma [0] 7628" xfId="21744" hidden="1"/>
    <cellStyle name="Comma [0] 7628" xfId="51131" hidden="1"/>
    <cellStyle name="Comma [0] 7629" xfId="21746" hidden="1"/>
    <cellStyle name="Comma [0] 7629" xfId="51133" hidden="1"/>
    <cellStyle name="Comma [0] 763" xfId="6013" hidden="1"/>
    <cellStyle name="Comma [0] 763" xfId="35401" hidden="1"/>
    <cellStyle name="Comma [0] 7630" xfId="21699" hidden="1"/>
    <cellStyle name="Comma [0] 7630" xfId="51086" hidden="1"/>
    <cellStyle name="Comma [0] 7631" xfId="21705" hidden="1"/>
    <cellStyle name="Comma [0] 7631" xfId="51092" hidden="1"/>
    <cellStyle name="Comma [0] 7632" xfId="21331" hidden="1"/>
    <cellStyle name="Comma [0] 7632" xfId="50718" hidden="1"/>
    <cellStyle name="Comma [0] 7633" xfId="21655" hidden="1"/>
    <cellStyle name="Comma [0] 7633" xfId="51042" hidden="1"/>
    <cellStyle name="Comma [0] 7634" xfId="21663" hidden="1"/>
    <cellStyle name="Comma [0] 7634" xfId="51050" hidden="1"/>
    <cellStyle name="Comma [0] 7635" xfId="21752" hidden="1"/>
    <cellStyle name="Comma [0] 7635" xfId="51139" hidden="1"/>
    <cellStyle name="Comma [0] 7636" xfId="21666" hidden="1"/>
    <cellStyle name="Comma [0] 7636" xfId="51053" hidden="1"/>
    <cellStyle name="Comma [0] 7637" xfId="21626" hidden="1"/>
    <cellStyle name="Comma [0] 7637" xfId="51013" hidden="1"/>
    <cellStyle name="Comma [0] 7638" xfId="21757" hidden="1"/>
    <cellStyle name="Comma [0] 7638" xfId="51144" hidden="1"/>
    <cellStyle name="Comma [0] 7639" xfId="21759" hidden="1"/>
    <cellStyle name="Comma [0] 7639" xfId="51146" hidden="1"/>
    <cellStyle name="Comma [0] 764" xfId="6015" hidden="1"/>
    <cellStyle name="Comma [0] 764" xfId="35403" hidden="1"/>
    <cellStyle name="Comma [0] 7640" xfId="21718" hidden="1"/>
    <cellStyle name="Comma [0] 7640" xfId="51105" hidden="1"/>
    <cellStyle name="Comma [0] 7641" xfId="21724" hidden="1"/>
    <cellStyle name="Comma [0] 7641" xfId="51111" hidden="1"/>
    <cellStyle name="Comma [0] 7642" xfId="21625" hidden="1"/>
    <cellStyle name="Comma [0] 7642" xfId="51012" hidden="1"/>
    <cellStyle name="Comma [0] 7643" xfId="21706" hidden="1"/>
    <cellStyle name="Comma [0] 7643" xfId="51093" hidden="1"/>
    <cellStyle name="Comma [0] 7644" xfId="21685" hidden="1"/>
    <cellStyle name="Comma [0] 7644" xfId="51072" hidden="1"/>
    <cellStyle name="Comma [0] 7645" xfId="21763" hidden="1"/>
    <cellStyle name="Comma [0] 7645" xfId="51150" hidden="1"/>
    <cellStyle name="Comma [0] 7646" xfId="21704" hidden="1"/>
    <cellStyle name="Comma [0] 7646" xfId="51091" hidden="1"/>
    <cellStyle name="Comma [0] 7647" xfId="21642" hidden="1"/>
    <cellStyle name="Comma [0] 7647" xfId="51029" hidden="1"/>
    <cellStyle name="Comma [0] 7648" xfId="21770" hidden="1"/>
    <cellStyle name="Comma [0] 7648" xfId="51157" hidden="1"/>
    <cellStyle name="Comma [0] 7649" xfId="21772" hidden="1"/>
    <cellStyle name="Comma [0] 7649" xfId="51159" hidden="1"/>
    <cellStyle name="Comma [0] 765" xfId="5966" hidden="1"/>
    <cellStyle name="Comma [0] 765" xfId="35354" hidden="1"/>
    <cellStyle name="Comma [0] 7650" xfId="21736" hidden="1"/>
    <cellStyle name="Comma [0] 7650" xfId="51123" hidden="1"/>
    <cellStyle name="Comma [0] 7651" xfId="21741" hidden="1"/>
    <cellStyle name="Comma [0] 7651" xfId="51128" hidden="1"/>
    <cellStyle name="Comma [0] 7652" xfId="21305" hidden="1"/>
    <cellStyle name="Comma [0] 7652" xfId="50692" hidden="1"/>
    <cellStyle name="Comma [0] 7653" xfId="21725" hidden="1"/>
    <cellStyle name="Comma [0] 7653" xfId="51112" hidden="1"/>
    <cellStyle name="Comma [0] 7654" xfId="21630" hidden="1"/>
    <cellStyle name="Comma [0] 7654" xfId="51017" hidden="1"/>
    <cellStyle name="Comma [0] 7655" xfId="21776" hidden="1"/>
    <cellStyle name="Comma [0] 7655" xfId="51163" hidden="1"/>
    <cellStyle name="Comma [0] 7656" xfId="21723" hidden="1"/>
    <cellStyle name="Comma [0] 7656" xfId="51110" hidden="1"/>
    <cellStyle name="Comma [0] 7657" xfId="21662" hidden="1"/>
    <cellStyle name="Comma [0] 7657" xfId="51049" hidden="1"/>
    <cellStyle name="Comma [0] 7658" xfId="21780" hidden="1"/>
    <cellStyle name="Comma [0] 7658" xfId="51167" hidden="1"/>
    <cellStyle name="Comma [0] 7659" xfId="21782" hidden="1"/>
    <cellStyle name="Comma [0] 7659" xfId="51169" hidden="1"/>
    <cellStyle name="Comma [0] 766" xfId="5463" hidden="1"/>
    <cellStyle name="Comma [0] 766" xfId="34851" hidden="1"/>
    <cellStyle name="Comma [0] 7660" xfId="21750" hidden="1"/>
    <cellStyle name="Comma [0] 7660" xfId="51137" hidden="1"/>
    <cellStyle name="Comma [0] 7661" xfId="21754" hidden="1"/>
    <cellStyle name="Comma [0] 7661" xfId="51141" hidden="1"/>
    <cellStyle name="Comma [0] 7662" xfId="21644" hidden="1"/>
    <cellStyle name="Comma [0] 7662" xfId="51031" hidden="1"/>
    <cellStyle name="Comma [0] 7663" xfId="21742" hidden="1"/>
    <cellStyle name="Comma [0] 7663" xfId="51129" hidden="1"/>
    <cellStyle name="Comma [0] 7664" xfId="21634" hidden="1"/>
    <cellStyle name="Comma [0] 7664" xfId="51021" hidden="1"/>
    <cellStyle name="Comma [0] 7665" xfId="21786" hidden="1"/>
    <cellStyle name="Comma [0] 7665" xfId="51173" hidden="1"/>
    <cellStyle name="Comma [0] 7666" xfId="21740" hidden="1"/>
    <cellStyle name="Comma [0] 7666" xfId="51127" hidden="1"/>
    <cellStyle name="Comma [0] 7667" xfId="21709" hidden="1"/>
    <cellStyle name="Comma [0] 7667" xfId="51096" hidden="1"/>
    <cellStyle name="Comma [0] 7668" xfId="21790" hidden="1"/>
    <cellStyle name="Comma [0] 7668" xfId="51177" hidden="1"/>
    <cellStyle name="Comma [0] 7669" xfId="21792" hidden="1"/>
    <cellStyle name="Comma [0] 7669" xfId="51179" hidden="1"/>
    <cellStyle name="Comma [0] 767" xfId="5969" hidden="1"/>
    <cellStyle name="Comma [0] 767" xfId="35357" hidden="1"/>
    <cellStyle name="Comma [0] 7670" xfId="21778" hidden="1"/>
    <cellStyle name="Comma [0] 7670" xfId="51165" hidden="1"/>
    <cellStyle name="Comma [0] 7671" xfId="21765" hidden="1"/>
    <cellStyle name="Comma [0] 7671" xfId="51152" hidden="1"/>
    <cellStyle name="Comma [0] 7672" xfId="21789" hidden="1"/>
    <cellStyle name="Comma [0] 7672" xfId="51176" hidden="1"/>
    <cellStyle name="Comma [0] 7673" xfId="21755" hidden="1"/>
    <cellStyle name="Comma [0] 7673" xfId="51142" hidden="1"/>
    <cellStyle name="Comma [0] 7674" xfId="21727" hidden="1"/>
    <cellStyle name="Comma [0] 7674" xfId="51114" hidden="1"/>
    <cellStyle name="Comma [0] 7675" xfId="21794" hidden="1"/>
    <cellStyle name="Comma [0] 7675" xfId="51181" hidden="1"/>
    <cellStyle name="Comma [0] 7676" xfId="21751" hidden="1"/>
    <cellStyle name="Comma [0] 7676" xfId="51138" hidden="1"/>
    <cellStyle name="Comma [0] 7677" xfId="21785" hidden="1"/>
    <cellStyle name="Comma [0] 7677" xfId="51172" hidden="1"/>
    <cellStyle name="Comma [0] 7678" xfId="21798" hidden="1"/>
    <cellStyle name="Comma [0] 7678" xfId="51185" hidden="1"/>
    <cellStyle name="Comma [0] 7679" xfId="21800" hidden="1"/>
    <cellStyle name="Comma [0] 7679" xfId="51187" hidden="1"/>
    <cellStyle name="Comma [0] 768" xfId="5468" hidden="1"/>
    <cellStyle name="Comma [0] 768" xfId="34856" hidden="1"/>
    <cellStyle name="Comma [0] 7680" xfId="21668" hidden="1"/>
    <cellStyle name="Comma [0] 7680" xfId="51055" hidden="1"/>
    <cellStyle name="Comma [0] 7681" xfId="21788" hidden="1"/>
    <cellStyle name="Comma [0] 7681" xfId="51175" hidden="1"/>
    <cellStyle name="Comma [0] 7682" xfId="21728" hidden="1"/>
    <cellStyle name="Comma [0] 7682" xfId="51115" hidden="1"/>
    <cellStyle name="Comma [0] 7683" xfId="21762" hidden="1"/>
    <cellStyle name="Comma [0] 7683" xfId="51149" hidden="1"/>
    <cellStyle name="Comma [0] 7684" xfId="21775" hidden="1"/>
    <cellStyle name="Comma [0] 7684" xfId="51162" hidden="1"/>
    <cellStyle name="Comma [0] 7685" xfId="21803" hidden="1"/>
    <cellStyle name="Comma [0] 7685" xfId="51190" hidden="1"/>
    <cellStyle name="Comma [0] 7686" xfId="21766" hidden="1"/>
    <cellStyle name="Comma [0] 7686" xfId="51153" hidden="1"/>
    <cellStyle name="Comma [0] 7687" xfId="21726" hidden="1"/>
    <cellStyle name="Comma [0] 7687" xfId="51113" hidden="1"/>
    <cellStyle name="Comma [0] 7688" xfId="21805" hidden="1"/>
    <cellStyle name="Comma [0] 7688" xfId="51192" hidden="1"/>
    <cellStyle name="Comma [0] 7689" xfId="21807" hidden="1"/>
    <cellStyle name="Comma [0] 7689" xfId="51194" hidden="1"/>
    <cellStyle name="Comma [0] 769" xfId="5452" hidden="1"/>
    <cellStyle name="Comma [0] 769" xfId="34840" hidden="1"/>
    <cellStyle name="Comma [0] 7690" xfId="21319" hidden="1"/>
    <cellStyle name="Comma [0] 7690" xfId="50706" hidden="1"/>
    <cellStyle name="Comma [0] 7691" xfId="21316" hidden="1"/>
    <cellStyle name="Comma [0] 7691" xfId="50703" hidden="1"/>
    <cellStyle name="Comma [0] 7692" xfId="21813" hidden="1"/>
    <cellStyle name="Comma [0] 7692" xfId="51200" hidden="1"/>
    <cellStyle name="Comma [0] 7693" xfId="21819" hidden="1"/>
    <cellStyle name="Comma [0] 7693" xfId="51206" hidden="1"/>
    <cellStyle name="Comma [0] 7694" xfId="21821" hidden="1"/>
    <cellStyle name="Comma [0] 7694" xfId="51208" hidden="1"/>
    <cellStyle name="Comma [0] 7695" xfId="21812" hidden="1"/>
    <cellStyle name="Comma [0] 7695" xfId="51199" hidden="1"/>
    <cellStyle name="Comma [0] 7696" xfId="21817" hidden="1"/>
    <cellStyle name="Comma [0] 7696" xfId="51204" hidden="1"/>
    <cellStyle name="Comma [0] 7697" xfId="21823" hidden="1"/>
    <cellStyle name="Comma [0] 7697" xfId="51210" hidden="1"/>
    <cellStyle name="Comma [0] 7698" xfId="21825" hidden="1"/>
    <cellStyle name="Comma [0] 7698" xfId="51212" hidden="1"/>
    <cellStyle name="Comma [0] 7699" xfId="21342" hidden="1"/>
    <cellStyle name="Comma [0] 7699" xfId="50729" hidden="1"/>
    <cellStyle name="Comma [0] 77" xfId="4360" hidden="1"/>
    <cellStyle name="Comma [0] 77" xfId="33749" hidden="1"/>
    <cellStyle name="Comma [0] 770" xfId="6020" hidden="1"/>
    <cellStyle name="Comma [0] 770" xfId="35408" hidden="1"/>
    <cellStyle name="Comma [0] 7700" xfId="21344" hidden="1"/>
    <cellStyle name="Comma [0] 7700" xfId="50731" hidden="1"/>
    <cellStyle name="Comma [0] 7701" xfId="21836" hidden="1"/>
    <cellStyle name="Comma [0] 7701" xfId="51223" hidden="1"/>
    <cellStyle name="Comma [0] 7702" xfId="21845" hidden="1"/>
    <cellStyle name="Comma [0] 7702" xfId="51232" hidden="1"/>
    <cellStyle name="Comma [0] 7703" xfId="21856" hidden="1"/>
    <cellStyle name="Comma [0] 7703" xfId="51243" hidden="1"/>
    <cellStyle name="Comma [0] 7704" xfId="21862" hidden="1"/>
    <cellStyle name="Comma [0] 7704" xfId="51249" hidden="1"/>
    <cellStyle name="Comma [0] 7705" xfId="21844" hidden="1"/>
    <cellStyle name="Comma [0] 7705" xfId="51231" hidden="1"/>
    <cellStyle name="Comma [0] 7706" xfId="21854" hidden="1"/>
    <cellStyle name="Comma [0] 7706" xfId="51241" hidden="1"/>
    <cellStyle name="Comma [0] 7707" xfId="21874" hidden="1"/>
    <cellStyle name="Comma [0] 7707" xfId="51261" hidden="1"/>
    <cellStyle name="Comma [0] 7708" xfId="21876" hidden="1"/>
    <cellStyle name="Comma [0] 7708" xfId="51263" hidden="1"/>
    <cellStyle name="Comma [0] 7709" xfId="21827" hidden="1"/>
    <cellStyle name="Comma [0] 7709" xfId="51214" hidden="1"/>
    <cellStyle name="Comma [0] 771" xfId="5461" hidden="1"/>
    <cellStyle name="Comma [0] 771" xfId="34849" hidden="1"/>
    <cellStyle name="Comma [0] 7710" xfId="21324" hidden="1"/>
    <cellStyle name="Comma [0] 7710" xfId="50711" hidden="1"/>
    <cellStyle name="Comma [0] 7711" xfId="21830" hidden="1"/>
    <cellStyle name="Comma [0] 7711" xfId="51217" hidden="1"/>
    <cellStyle name="Comma [0] 7712" xfId="21329" hidden="1"/>
    <cellStyle name="Comma [0] 7712" xfId="50716" hidden="1"/>
    <cellStyle name="Comma [0] 7713" xfId="21313" hidden="1"/>
    <cellStyle name="Comma [0] 7713" xfId="50700" hidden="1"/>
    <cellStyle name="Comma [0] 7714" xfId="21881" hidden="1"/>
    <cellStyle name="Comma [0] 7714" xfId="51268" hidden="1"/>
    <cellStyle name="Comma [0] 7715" xfId="21322" hidden="1"/>
    <cellStyle name="Comma [0] 7715" xfId="50709" hidden="1"/>
    <cellStyle name="Comma [0] 7716" xfId="21343" hidden="1"/>
    <cellStyle name="Comma [0] 7716" xfId="50730" hidden="1"/>
    <cellStyle name="Comma [0] 7717" xfId="21893" hidden="1"/>
    <cellStyle name="Comma [0] 7717" xfId="51280" hidden="1"/>
    <cellStyle name="Comma [0] 7718" xfId="21895" hidden="1"/>
    <cellStyle name="Comma [0] 7718" xfId="51282" hidden="1"/>
    <cellStyle name="Comma [0] 7719" xfId="21884" hidden="1"/>
    <cellStyle name="Comma [0] 7719" xfId="51271" hidden="1"/>
    <cellStyle name="Comma [0] 772" xfId="5482" hidden="1"/>
    <cellStyle name="Comma [0] 772" xfId="34870" hidden="1"/>
    <cellStyle name="Comma [0] 7720" xfId="21892" hidden="1"/>
    <cellStyle name="Comma [0] 7720" xfId="51279" hidden="1"/>
    <cellStyle name="Comma [0] 7721" xfId="21326" hidden="1"/>
    <cellStyle name="Comma [0] 7721" xfId="50713" hidden="1"/>
    <cellStyle name="Comma [0] 7722" xfId="21878" hidden="1"/>
    <cellStyle name="Comma [0] 7722" xfId="51265" hidden="1"/>
    <cellStyle name="Comma [0] 7723" xfId="21911" hidden="1"/>
    <cellStyle name="Comma [0] 7723" xfId="51298" hidden="1"/>
    <cellStyle name="Comma [0] 7724" xfId="21919" hidden="1"/>
    <cellStyle name="Comma [0] 7724" xfId="51306" hidden="1"/>
    <cellStyle name="Comma [0] 7725" xfId="21828" hidden="1"/>
    <cellStyle name="Comma [0] 7725" xfId="51215" hidden="1"/>
    <cellStyle name="Comma [0] 7726" xfId="21907" hidden="1"/>
    <cellStyle name="Comma [0] 7726" xfId="51294" hidden="1"/>
    <cellStyle name="Comma [0] 7727" xfId="21928" hidden="1"/>
    <cellStyle name="Comma [0] 7727" xfId="51315" hidden="1"/>
    <cellStyle name="Comma [0] 7728" xfId="21930" hidden="1"/>
    <cellStyle name="Comma [0] 7728" xfId="51317" hidden="1"/>
    <cellStyle name="Comma [0] 7729" xfId="21889" hidden="1"/>
    <cellStyle name="Comma [0] 7729" xfId="51276" hidden="1"/>
    <cellStyle name="Comma [0] 773" xfId="6032" hidden="1"/>
    <cellStyle name="Comma [0] 773" xfId="35420" hidden="1"/>
    <cellStyle name="Comma [0] 7730" xfId="21834" hidden="1"/>
    <cellStyle name="Comma [0] 7730" xfId="51221" hidden="1"/>
    <cellStyle name="Comma [0] 7731" xfId="21887" hidden="1"/>
    <cellStyle name="Comma [0] 7731" xfId="51274" hidden="1"/>
    <cellStyle name="Comma [0] 7732" xfId="21871" hidden="1"/>
    <cellStyle name="Comma [0] 7732" xfId="51258" hidden="1"/>
    <cellStyle name="Comma [0] 7733" xfId="21867" hidden="1"/>
    <cellStyle name="Comma [0] 7733" xfId="51254" hidden="1"/>
    <cellStyle name="Comma [0] 7734" xfId="21938" hidden="1"/>
    <cellStyle name="Comma [0] 7734" xfId="51325" hidden="1"/>
    <cellStyle name="Comma [0] 7735" xfId="21810" hidden="1"/>
    <cellStyle name="Comma [0] 7735" xfId="51197" hidden="1"/>
    <cellStyle name="Comma [0] 7736" xfId="21292" hidden="1"/>
    <cellStyle name="Comma [0] 7736" xfId="50679" hidden="1"/>
    <cellStyle name="Comma [0] 7737" xfId="21946" hidden="1"/>
    <cellStyle name="Comma [0] 7737" xfId="51333" hidden="1"/>
    <cellStyle name="Comma [0] 7738" xfId="21948" hidden="1"/>
    <cellStyle name="Comma [0] 7738" xfId="51335" hidden="1"/>
    <cellStyle name="Comma [0] 7739" xfId="21897" hidden="1"/>
    <cellStyle name="Comma [0] 7739" xfId="51284" hidden="1"/>
    <cellStyle name="Comma [0] 774" xfId="6034" hidden="1"/>
    <cellStyle name="Comma [0] 774" xfId="35422" hidden="1"/>
    <cellStyle name="Comma [0] 7740" xfId="21873" hidden="1"/>
    <cellStyle name="Comma [0] 7740" xfId="51260" hidden="1"/>
    <cellStyle name="Comma [0] 7741" xfId="21908" hidden="1"/>
    <cellStyle name="Comma [0] 7741" xfId="51295" hidden="1"/>
    <cellStyle name="Comma [0] 7742" xfId="21840" hidden="1"/>
    <cellStyle name="Comma [0] 7742" xfId="51227" hidden="1"/>
    <cellStyle name="Comma [0] 7743" xfId="21910" hidden="1"/>
    <cellStyle name="Comma [0] 7743" xfId="51297" hidden="1"/>
    <cellStyle name="Comma [0] 7744" xfId="21955" hidden="1"/>
    <cellStyle name="Comma [0] 7744" xfId="51342" hidden="1"/>
    <cellStyle name="Comma [0] 7745" xfId="21898" hidden="1"/>
    <cellStyle name="Comma [0] 7745" xfId="51285" hidden="1"/>
    <cellStyle name="Comma [0] 7746" xfId="21855" hidden="1"/>
    <cellStyle name="Comma [0] 7746" xfId="51242" hidden="1"/>
    <cellStyle name="Comma [0] 7747" xfId="21961" hidden="1"/>
    <cellStyle name="Comma [0] 7747" xfId="51348" hidden="1"/>
    <cellStyle name="Comma [0] 7748" xfId="21963" hidden="1"/>
    <cellStyle name="Comma [0] 7748" xfId="51350" hidden="1"/>
    <cellStyle name="Comma [0] 7749" xfId="21916" hidden="1"/>
    <cellStyle name="Comma [0] 7749" xfId="51303" hidden="1"/>
    <cellStyle name="Comma [0] 775" xfId="6023" hidden="1"/>
    <cellStyle name="Comma [0] 775" xfId="35411" hidden="1"/>
    <cellStyle name="Comma [0] 7750" xfId="21922" hidden="1"/>
    <cellStyle name="Comma [0] 7750" xfId="51309" hidden="1"/>
    <cellStyle name="Comma [0] 7751" xfId="21809" hidden="1"/>
    <cellStyle name="Comma [0] 7751" xfId="51196" hidden="1"/>
    <cellStyle name="Comma [0] 7752" xfId="21872" hidden="1"/>
    <cellStyle name="Comma [0] 7752" xfId="51259" hidden="1"/>
    <cellStyle name="Comma [0] 7753" xfId="21880" hidden="1"/>
    <cellStyle name="Comma [0] 7753" xfId="51267" hidden="1"/>
    <cellStyle name="Comma [0] 7754" xfId="21969" hidden="1"/>
    <cellStyle name="Comma [0] 7754" xfId="51356" hidden="1"/>
    <cellStyle name="Comma [0] 7755" xfId="21883" hidden="1"/>
    <cellStyle name="Comma [0] 7755" xfId="51270" hidden="1"/>
    <cellStyle name="Comma [0] 7756" xfId="21843" hidden="1"/>
    <cellStyle name="Comma [0] 7756" xfId="51230" hidden="1"/>
    <cellStyle name="Comma [0] 7757" xfId="21974" hidden="1"/>
    <cellStyle name="Comma [0] 7757" xfId="51361" hidden="1"/>
    <cellStyle name="Comma [0] 7758" xfId="21976" hidden="1"/>
    <cellStyle name="Comma [0] 7758" xfId="51363" hidden="1"/>
    <cellStyle name="Comma [0] 7759" xfId="21935" hidden="1"/>
    <cellStyle name="Comma [0] 7759" xfId="51322" hidden="1"/>
    <cellStyle name="Comma [0] 776" xfId="6031" hidden="1"/>
    <cellStyle name="Comma [0] 776" xfId="35419" hidden="1"/>
    <cellStyle name="Comma [0] 7760" xfId="21941" hidden="1"/>
    <cellStyle name="Comma [0] 7760" xfId="51328" hidden="1"/>
    <cellStyle name="Comma [0] 7761" xfId="21842" hidden="1"/>
    <cellStyle name="Comma [0] 7761" xfId="51229" hidden="1"/>
    <cellStyle name="Comma [0] 7762" xfId="21923" hidden="1"/>
    <cellStyle name="Comma [0] 7762" xfId="51310" hidden="1"/>
    <cellStyle name="Comma [0] 7763" xfId="21902" hidden="1"/>
    <cellStyle name="Comma [0] 7763" xfId="51289" hidden="1"/>
    <cellStyle name="Comma [0] 7764" xfId="21980" hidden="1"/>
    <cellStyle name="Comma [0] 7764" xfId="51367" hidden="1"/>
    <cellStyle name="Comma [0] 7765" xfId="21921" hidden="1"/>
    <cellStyle name="Comma [0] 7765" xfId="51308" hidden="1"/>
    <cellStyle name="Comma [0] 7766" xfId="21859" hidden="1"/>
    <cellStyle name="Comma [0] 7766" xfId="51246" hidden="1"/>
    <cellStyle name="Comma [0] 7767" xfId="21987" hidden="1"/>
    <cellStyle name="Comma [0] 7767" xfId="51374" hidden="1"/>
    <cellStyle name="Comma [0] 7768" xfId="21989" hidden="1"/>
    <cellStyle name="Comma [0] 7768" xfId="51376" hidden="1"/>
    <cellStyle name="Comma [0] 7769" xfId="21953" hidden="1"/>
    <cellStyle name="Comma [0] 7769" xfId="51340" hidden="1"/>
    <cellStyle name="Comma [0] 777" xfId="5465" hidden="1"/>
    <cellStyle name="Comma [0] 777" xfId="34853" hidden="1"/>
    <cellStyle name="Comma [0] 7770" xfId="21958" hidden="1"/>
    <cellStyle name="Comma [0] 7770" xfId="51345" hidden="1"/>
    <cellStyle name="Comma [0] 7771" xfId="21323" hidden="1"/>
    <cellStyle name="Comma [0] 7771" xfId="50710" hidden="1"/>
    <cellStyle name="Comma [0] 7772" xfId="21942" hidden="1"/>
    <cellStyle name="Comma [0] 7772" xfId="51329" hidden="1"/>
    <cellStyle name="Comma [0] 7773" xfId="21847" hidden="1"/>
    <cellStyle name="Comma [0] 7773" xfId="51234" hidden="1"/>
    <cellStyle name="Comma [0] 7774" xfId="21993" hidden="1"/>
    <cellStyle name="Comma [0] 7774" xfId="51380" hidden="1"/>
    <cellStyle name="Comma [0] 7775" xfId="21940" hidden="1"/>
    <cellStyle name="Comma [0] 7775" xfId="51327" hidden="1"/>
    <cellStyle name="Comma [0] 7776" xfId="21879" hidden="1"/>
    <cellStyle name="Comma [0] 7776" xfId="51266" hidden="1"/>
    <cellStyle name="Comma [0] 7777" xfId="21997" hidden="1"/>
    <cellStyle name="Comma [0] 7777" xfId="51384" hidden="1"/>
    <cellStyle name="Comma [0] 7778" xfId="21999" hidden="1"/>
    <cellStyle name="Comma [0] 7778" xfId="51386" hidden="1"/>
    <cellStyle name="Comma [0] 7779" xfId="21967" hidden="1"/>
    <cellStyle name="Comma [0] 7779" xfId="51354" hidden="1"/>
    <cellStyle name="Comma [0] 778" xfId="6017" hidden="1"/>
    <cellStyle name="Comma [0] 778" xfId="35405" hidden="1"/>
    <cellStyle name="Comma [0] 7780" xfId="21971" hidden="1"/>
    <cellStyle name="Comma [0] 7780" xfId="51358" hidden="1"/>
    <cellStyle name="Comma [0] 7781" xfId="21861" hidden="1"/>
    <cellStyle name="Comma [0] 7781" xfId="51248" hidden="1"/>
    <cellStyle name="Comma [0] 7782" xfId="21959" hidden="1"/>
    <cellStyle name="Comma [0] 7782" xfId="51346" hidden="1"/>
    <cellStyle name="Comma [0] 7783" xfId="21851" hidden="1"/>
    <cellStyle name="Comma [0] 7783" xfId="51238" hidden="1"/>
    <cellStyle name="Comma [0] 7784" xfId="22003" hidden="1"/>
    <cellStyle name="Comma [0] 7784" xfId="51390" hidden="1"/>
    <cellStyle name="Comma [0] 7785" xfId="21957" hidden="1"/>
    <cellStyle name="Comma [0] 7785" xfId="51344" hidden="1"/>
    <cellStyle name="Comma [0] 7786" xfId="21926" hidden="1"/>
    <cellStyle name="Comma [0] 7786" xfId="51313" hidden="1"/>
    <cellStyle name="Comma [0] 7787" xfId="22007" hidden="1"/>
    <cellStyle name="Comma [0] 7787" xfId="51394" hidden="1"/>
    <cellStyle name="Comma [0] 7788" xfId="22009" hidden="1"/>
    <cellStyle name="Comma [0] 7788" xfId="51396" hidden="1"/>
    <cellStyle name="Comma [0] 7789" xfId="21995" hidden="1"/>
    <cellStyle name="Comma [0] 7789" xfId="51382" hidden="1"/>
    <cellStyle name="Comma [0] 779" xfId="6050" hidden="1"/>
    <cellStyle name="Comma [0] 779" xfId="35438" hidden="1"/>
    <cellStyle name="Comma [0] 7790" xfId="21982" hidden="1"/>
    <cellStyle name="Comma [0] 7790" xfId="51369" hidden="1"/>
    <cellStyle name="Comma [0] 7791" xfId="22006" hidden="1"/>
    <cellStyle name="Comma [0] 7791" xfId="51393" hidden="1"/>
    <cellStyle name="Comma [0] 7792" xfId="21972" hidden="1"/>
    <cellStyle name="Comma [0] 7792" xfId="51359" hidden="1"/>
    <cellStyle name="Comma [0] 7793" xfId="21944" hidden="1"/>
    <cellStyle name="Comma [0] 7793" xfId="51331" hidden="1"/>
    <cellStyle name="Comma [0] 7794" xfId="22011" hidden="1"/>
    <cellStyle name="Comma [0] 7794" xfId="51398" hidden="1"/>
    <cellStyle name="Comma [0] 7795" xfId="21968" hidden="1"/>
    <cellStyle name="Comma [0] 7795" xfId="51355" hidden="1"/>
    <cellStyle name="Comma [0] 7796" xfId="22002" hidden="1"/>
    <cellStyle name="Comma [0] 7796" xfId="51389" hidden="1"/>
    <cellStyle name="Comma [0] 7797" xfId="22015" hidden="1"/>
    <cellStyle name="Comma [0] 7797" xfId="51402" hidden="1"/>
    <cellStyle name="Comma [0] 7798" xfId="22017" hidden="1"/>
    <cellStyle name="Comma [0] 7798" xfId="51404" hidden="1"/>
    <cellStyle name="Comma [0] 7799" xfId="21885" hidden="1"/>
    <cellStyle name="Comma [0] 7799" xfId="51272" hidden="1"/>
    <cellStyle name="Comma [0] 78" xfId="4430" hidden="1"/>
    <cellStyle name="Comma [0] 78" xfId="33819" hidden="1"/>
    <cellStyle name="Comma [0] 780" xfId="6058" hidden="1"/>
    <cellStyle name="Comma [0] 780" xfId="35446" hidden="1"/>
    <cellStyle name="Comma [0] 7800" xfId="22005" hidden="1"/>
    <cellStyle name="Comma [0] 7800" xfId="51392" hidden="1"/>
    <cellStyle name="Comma [0] 7801" xfId="21945" hidden="1"/>
    <cellStyle name="Comma [0] 7801" xfId="51332" hidden="1"/>
    <cellStyle name="Comma [0] 7802" xfId="21979" hidden="1"/>
    <cellStyle name="Comma [0] 7802" xfId="51366" hidden="1"/>
    <cellStyle name="Comma [0] 7803" xfId="21992" hidden="1"/>
    <cellStyle name="Comma [0] 7803" xfId="51379" hidden="1"/>
    <cellStyle name="Comma [0] 7804" xfId="22020" hidden="1"/>
    <cellStyle name="Comma [0] 7804" xfId="51407" hidden="1"/>
    <cellStyle name="Comma [0] 7805" xfId="21983" hidden="1"/>
    <cellStyle name="Comma [0] 7805" xfId="51370" hidden="1"/>
    <cellStyle name="Comma [0] 7806" xfId="21943" hidden="1"/>
    <cellStyle name="Comma [0] 7806" xfId="51330" hidden="1"/>
    <cellStyle name="Comma [0] 7807" xfId="22022" hidden="1"/>
    <cellStyle name="Comma [0] 7807" xfId="51409" hidden="1"/>
    <cellStyle name="Comma [0] 7808" xfId="22024" hidden="1"/>
    <cellStyle name="Comma [0] 7808" xfId="51411" hidden="1"/>
    <cellStyle name="Comma [0] 7809" xfId="21377" hidden="1"/>
    <cellStyle name="Comma [0] 7809" xfId="50764" hidden="1"/>
    <cellStyle name="Comma [0] 781" xfId="5967" hidden="1"/>
    <cellStyle name="Comma [0] 781" xfId="35355" hidden="1"/>
    <cellStyle name="Comma [0] 7810" xfId="21333" hidden="1"/>
    <cellStyle name="Comma [0] 7810" xfId="50720" hidden="1"/>
    <cellStyle name="Comma [0] 7811" xfId="22030" hidden="1"/>
    <cellStyle name="Comma [0] 7811" xfId="51417" hidden="1"/>
    <cellStyle name="Comma [0] 7812" xfId="22036" hidden="1"/>
    <cellStyle name="Comma [0] 7812" xfId="51423" hidden="1"/>
    <cellStyle name="Comma [0] 7813" xfId="22038" hidden="1"/>
    <cellStyle name="Comma [0] 7813" xfId="51425" hidden="1"/>
    <cellStyle name="Comma [0] 7814" xfId="22029" hidden="1"/>
    <cellStyle name="Comma [0] 7814" xfId="51416" hidden="1"/>
    <cellStyle name="Comma [0] 7815" xfId="22034" hidden="1"/>
    <cellStyle name="Comma [0] 7815" xfId="51421" hidden="1"/>
    <cellStyle name="Comma [0] 7816" xfId="22040" hidden="1"/>
    <cellStyle name="Comma [0] 7816" xfId="51427" hidden="1"/>
    <cellStyle name="Comma [0] 7817" xfId="22042" hidden="1"/>
    <cellStyle name="Comma [0] 7817" xfId="51429" hidden="1"/>
    <cellStyle name="Comma [0] 7818" xfId="21334" hidden="1"/>
    <cellStyle name="Comma [0] 7818" xfId="50721" hidden="1"/>
    <cellStyle name="Comma [0] 7819" xfId="21312" hidden="1"/>
    <cellStyle name="Comma [0] 7819" xfId="50699" hidden="1"/>
    <cellStyle name="Comma [0] 782" xfId="6046" hidden="1"/>
    <cellStyle name="Comma [0] 782" xfId="35434" hidden="1"/>
    <cellStyle name="Comma [0] 7820" xfId="22053" hidden="1"/>
    <cellStyle name="Comma [0] 7820" xfId="51440" hidden="1"/>
    <cellStyle name="Comma [0] 7821" xfId="22062" hidden="1"/>
    <cellStyle name="Comma [0] 7821" xfId="51449" hidden="1"/>
    <cellStyle name="Comma [0] 7822" xfId="22073" hidden="1"/>
    <cellStyle name="Comma [0] 7822" xfId="51460" hidden="1"/>
    <cellStyle name="Comma [0] 7823" xfId="22079" hidden="1"/>
    <cellStyle name="Comma [0] 7823" xfId="51466" hidden="1"/>
    <cellStyle name="Comma [0] 7824" xfId="22061" hidden="1"/>
    <cellStyle name="Comma [0] 7824" xfId="51448" hidden="1"/>
    <cellStyle name="Comma [0] 7825" xfId="22071" hidden="1"/>
    <cellStyle name="Comma [0] 7825" xfId="51458" hidden="1"/>
    <cellStyle name="Comma [0] 7826" xfId="22091" hidden="1"/>
    <cellStyle name="Comma [0] 7826" xfId="51478" hidden="1"/>
    <cellStyle name="Comma [0] 7827" xfId="22093" hidden="1"/>
    <cellStyle name="Comma [0] 7827" xfId="51480" hidden="1"/>
    <cellStyle name="Comma [0] 7828" xfId="22044" hidden="1"/>
    <cellStyle name="Comma [0] 7828" xfId="51431" hidden="1"/>
    <cellStyle name="Comma [0] 7829" xfId="21300" hidden="1"/>
    <cellStyle name="Comma [0] 7829" xfId="50687" hidden="1"/>
    <cellStyle name="Comma [0] 783" xfId="6067" hidden="1"/>
    <cellStyle name="Comma [0] 783" xfId="35455" hidden="1"/>
    <cellStyle name="Comma [0] 7830" xfId="22047" hidden="1"/>
    <cellStyle name="Comma [0] 7830" xfId="51434" hidden="1"/>
    <cellStyle name="Comma [0] 7831" xfId="21311" hidden="1"/>
    <cellStyle name="Comma [0] 7831" xfId="50698" hidden="1"/>
    <cellStyle name="Comma [0] 7832" xfId="21310" hidden="1"/>
    <cellStyle name="Comma [0] 7832" xfId="50697" hidden="1"/>
    <cellStyle name="Comma [0] 7833" xfId="22098" hidden="1"/>
    <cellStyle name="Comma [0] 7833" xfId="51485" hidden="1"/>
    <cellStyle name="Comma [0] 7834" xfId="21386" hidden="1"/>
    <cellStyle name="Comma [0] 7834" xfId="50773" hidden="1"/>
    <cellStyle name="Comma [0] 7835" xfId="21587" hidden="1"/>
    <cellStyle name="Comma [0] 7835" xfId="50974" hidden="1"/>
    <cellStyle name="Comma [0] 7836" xfId="22110" hidden="1"/>
    <cellStyle name="Comma [0] 7836" xfId="51497" hidden="1"/>
    <cellStyle name="Comma [0] 7837" xfId="22112" hidden="1"/>
    <cellStyle name="Comma [0] 7837" xfId="51499" hidden="1"/>
    <cellStyle name="Comma [0] 7838" xfId="22101" hidden="1"/>
    <cellStyle name="Comma [0] 7838" xfId="51488" hidden="1"/>
    <cellStyle name="Comma [0] 7839" xfId="22109" hidden="1"/>
    <cellStyle name="Comma [0] 7839" xfId="51496" hidden="1"/>
    <cellStyle name="Comma [0] 784" xfId="6069" hidden="1"/>
    <cellStyle name="Comma [0] 784" xfId="35457" hidden="1"/>
    <cellStyle name="Comma [0] 7840" xfId="21596" hidden="1"/>
    <cellStyle name="Comma [0] 7840" xfId="50983" hidden="1"/>
    <cellStyle name="Comma [0] 7841" xfId="22095" hidden="1"/>
    <cellStyle name="Comma [0] 7841" xfId="51482" hidden="1"/>
    <cellStyle name="Comma [0] 7842" xfId="22128" hidden="1"/>
    <cellStyle name="Comma [0] 7842" xfId="51515" hidden="1"/>
    <cellStyle name="Comma [0] 7843" xfId="22136" hidden="1"/>
    <cellStyle name="Comma [0] 7843" xfId="51523" hidden="1"/>
    <cellStyle name="Comma [0] 7844" xfId="22045" hidden="1"/>
    <cellStyle name="Comma [0] 7844" xfId="51432" hidden="1"/>
    <cellStyle name="Comma [0] 7845" xfId="22124" hidden="1"/>
    <cellStyle name="Comma [0] 7845" xfId="51511" hidden="1"/>
    <cellStyle name="Comma [0] 7846" xfId="22145" hidden="1"/>
    <cellStyle name="Comma [0] 7846" xfId="51532" hidden="1"/>
    <cellStyle name="Comma [0] 7847" xfId="22147" hidden="1"/>
    <cellStyle name="Comma [0] 7847" xfId="51534" hidden="1"/>
    <cellStyle name="Comma [0] 7848" xfId="22106" hidden="1"/>
    <cellStyle name="Comma [0] 7848" xfId="51493" hidden="1"/>
    <cellStyle name="Comma [0] 7849" xfId="22051" hidden="1"/>
    <cellStyle name="Comma [0] 7849" xfId="51438" hidden="1"/>
    <cellStyle name="Comma [0] 785" xfId="6028" hidden="1"/>
    <cellStyle name="Comma [0] 785" xfId="35416" hidden="1"/>
    <cellStyle name="Comma [0] 7850" xfId="22104" hidden="1"/>
    <cellStyle name="Comma [0] 7850" xfId="51491" hidden="1"/>
    <cellStyle name="Comma [0] 7851" xfId="22088" hidden="1"/>
    <cellStyle name="Comma [0] 7851" xfId="51475" hidden="1"/>
    <cellStyle name="Comma [0] 7852" xfId="22084" hidden="1"/>
    <cellStyle name="Comma [0] 7852" xfId="51471" hidden="1"/>
    <cellStyle name="Comma [0] 7853" xfId="22155" hidden="1"/>
    <cellStyle name="Comma [0] 7853" xfId="51542" hidden="1"/>
    <cellStyle name="Comma [0] 7854" xfId="22027" hidden="1"/>
    <cellStyle name="Comma [0] 7854" xfId="51414" hidden="1"/>
    <cellStyle name="Comma [0] 7855" xfId="21335" hidden="1"/>
    <cellStyle name="Comma [0] 7855" xfId="50722" hidden="1"/>
    <cellStyle name="Comma [0] 7856" xfId="22163" hidden="1"/>
    <cellStyle name="Comma [0] 7856" xfId="51550" hidden="1"/>
    <cellStyle name="Comma [0] 7857" xfId="22165" hidden="1"/>
    <cellStyle name="Comma [0] 7857" xfId="51552" hidden="1"/>
    <cellStyle name="Comma [0] 7858" xfId="22114" hidden="1"/>
    <cellStyle name="Comma [0] 7858" xfId="51501" hidden="1"/>
    <cellStyle name="Comma [0] 7859" xfId="22090" hidden="1"/>
    <cellStyle name="Comma [0] 7859" xfId="51477" hidden="1"/>
    <cellStyle name="Comma [0] 786" xfId="5973" hidden="1"/>
    <cellStyle name="Comma [0] 786" xfId="35361" hidden="1"/>
    <cellStyle name="Comma [0] 7860" xfId="22125" hidden="1"/>
    <cellStyle name="Comma [0] 7860" xfId="51512" hidden="1"/>
    <cellStyle name="Comma [0] 7861" xfId="22057" hidden="1"/>
    <cellStyle name="Comma [0] 7861" xfId="51444" hidden="1"/>
    <cellStyle name="Comma [0] 7862" xfId="22127" hidden="1"/>
    <cellStyle name="Comma [0] 7862" xfId="51514" hidden="1"/>
    <cellStyle name="Comma [0] 7863" xfId="22172" hidden="1"/>
    <cellStyle name="Comma [0] 7863" xfId="51559" hidden="1"/>
    <cellStyle name="Comma [0] 7864" xfId="22115" hidden="1"/>
    <cellStyle name="Comma [0] 7864" xfId="51502" hidden="1"/>
    <cellStyle name="Comma [0] 7865" xfId="22072" hidden="1"/>
    <cellStyle name="Comma [0] 7865" xfId="51459" hidden="1"/>
    <cellStyle name="Comma [0] 7866" xfId="22178" hidden="1"/>
    <cellStyle name="Comma [0] 7866" xfId="51565" hidden="1"/>
    <cellStyle name="Comma [0] 7867" xfId="22180" hidden="1"/>
    <cellStyle name="Comma [0] 7867" xfId="51567" hidden="1"/>
    <cellStyle name="Comma [0] 7868" xfId="22133" hidden="1"/>
    <cellStyle name="Comma [0] 7868" xfId="51520" hidden="1"/>
    <cellStyle name="Comma [0] 7869" xfId="22139" hidden="1"/>
    <cellStyle name="Comma [0] 7869" xfId="51526" hidden="1"/>
    <cellStyle name="Comma [0] 787" xfId="6026" hidden="1"/>
    <cellStyle name="Comma [0] 787" xfId="35414" hidden="1"/>
    <cellStyle name="Comma [0] 7870" xfId="22026" hidden="1"/>
    <cellStyle name="Comma [0] 7870" xfId="51413" hidden="1"/>
    <cellStyle name="Comma [0] 7871" xfId="22089" hidden="1"/>
    <cellStyle name="Comma [0] 7871" xfId="51476" hidden="1"/>
    <cellStyle name="Comma [0] 7872" xfId="22097" hidden="1"/>
    <cellStyle name="Comma [0] 7872" xfId="51484" hidden="1"/>
    <cellStyle name="Comma [0] 7873" xfId="22186" hidden="1"/>
    <cellStyle name="Comma [0] 7873" xfId="51573" hidden="1"/>
    <cellStyle name="Comma [0] 7874" xfId="22100" hidden="1"/>
    <cellStyle name="Comma [0] 7874" xfId="51487" hidden="1"/>
    <cellStyle name="Comma [0] 7875" xfId="22060" hidden="1"/>
    <cellStyle name="Comma [0] 7875" xfId="51447" hidden="1"/>
    <cellStyle name="Comma [0] 7876" xfId="22191" hidden="1"/>
    <cellStyle name="Comma [0] 7876" xfId="51578" hidden="1"/>
    <cellStyle name="Comma [0] 7877" xfId="22193" hidden="1"/>
    <cellStyle name="Comma [0] 7877" xfId="51580" hidden="1"/>
    <cellStyle name="Comma [0] 7878" xfId="22152" hidden="1"/>
    <cellStyle name="Comma [0] 7878" xfId="51539" hidden="1"/>
    <cellStyle name="Comma [0] 7879" xfId="22158" hidden="1"/>
    <cellStyle name="Comma [0] 7879" xfId="51545" hidden="1"/>
    <cellStyle name="Comma [0] 788" xfId="6010" hidden="1"/>
    <cellStyle name="Comma [0] 788" xfId="35398" hidden="1"/>
    <cellStyle name="Comma [0] 7880" xfId="22059" hidden="1"/>
    <cellStyle name="Comma [0] 7880" xfId="51446" hidden="1"/>
    <cellStyle name="Comma [0] 7881" xfId="22140" hidden="1"/>
    <cellStyle name="Comma [0] 7881" xfId="51527" hidden="1"/>
    <cellStyle name="Comma [0] 7882" xfId="22119" hidden="1"/>
    <cellStyle name="Comma [0] 7882" xfId="51506" hidden="1"/>
    <cellStyle name="Comma [0] 7883" xfId="22197" hidden="1"/>
    <cellStyle name="Comma [0] 7883" xfId="51584" hidden="1"/>
    <cellStyle name="Comma [0] 7884" xfId="22138" hidden="1"/>
    <cellStyle name="Comma [0] 7884" xfId="51525" hidden="1"/>
    <cellStyle name="Comma [0] 7885" xfId="22076" hidden="1"/>
    <cellStyle name="Comma [0] 7885" xfId="51463" hidden="1"/>
    <cellStyle name="Comma [0] 7886" xfId="22204" hidden="1"/>
    <cellStyle name="Comma [0] 7886" xfId="51591" hidden="1"/>
    <cellStyle name="Comma [0] 7887" xfId="22206" hidden="1"/>
    <cellStyle name="Comma [0] 7887" xfId="51593" hidden="1"/>
    <cellStyle name="Comma [0] 7888" xfId="22170" hidden="1"/>
    <cellStyle name="Comma [0] 7888" xfId="51557" hidden="1"/>
    <cellStyle name="Comma [0] 7889" xfId="22175" hidden="1"/>
    <cellStyle name="Comma [0] 7889" xfId="51562" hidden="1"/>
    <cellStyle name="Comma [0] 789" xfId="6006" hidden="1"/>
    <cellStyle name="Comma [0] 789" xfId="35394" hidden="1"/>
    <cellStyle name="Comma [0] 7890" xfId="21605" hidden="1"/>
    <cellStyle name="Comma [0] 7890" xfId="50992" hidden="1"/>
    <cellStyle name="Comma [0] 7891" xfId="22159" hidden="1"/>
    <cellStyle name="Comma [0] 7891" xfId="51546" hidden="1"/>
    <cellStyle name="Comma [0] 7892" xfId="22064" hidden="1"/>
    <cellStyle name="Comma [0] 7892" xfId="51451" hidden="1"/>
    <cellStyle name="Comma [0] 7893" xfId="22210" hidden="1"/>
    <cellStyle name="Comma [0] 7893" xfId="51597" hidden="1"/>
    <cellStyle name="Comma [0] 7894" xfId="22157" hidden="1"/>
    <cellStyle name="Comma [0] 7894" xfId="51544" hidden="1"/>
    <cellStyle name="Comma [0] 7895" xfId="22096" hidden="1"/>
    <cellStyle name="Comma [0] 7895" xfId="51483" hidden="1"/>
    <cellStyle name="Comma [0] 7896" xfId="22214" hidden="1"/>
    <cellStyle name="Comma [0] 7896" xfId="51601" hidden="1"/>
    <cellStyle name="Comma [0] 7897" xfId="22216" hidden="1"/>
    <cellStyle name="Comma [0] 7897" xfId="51603" hidden="1"/>
    <cellStyle name="Comma [0] 7898" xfId="22184" hidden="1"/>
    <cellStyle name="Comma [0] 7898" xfId="51571" hidden="1"/>
    <cellStyle name="Comma [0] 7899" xfId="22188" hidden="1"/>
    <cellStyle name="Comma [0] 7899" xfId="51575" hidden="1"/>
    <cellStyle name="Comma [0] 79" xfId="4706" hidden="1"/>
    <cellStyle name="Comma [0] 79" xfId="34094" hidden="1"/>
    <cellStyle name="Comma [0] 790" xfId="6077" hidden="1"/>
    <cellStyle name="Comma [0] 790" xfId="35465" hidden="1"/>
    <cellStyle name="Comma [0] 7900" xfId="22078" hidden="1"/>
    <cellStyle name="Comma [0] 7900" xfId="51465" hidden="1"/>
    <cellStyle name="Comma [0] 7901" xfId="22176" hidden="1"/>
    <cellStyle name="Comma [0] 7901" xfId="51563" hidden="1"/>
    <cellStyle name="Comma [0] 7902" xfId="22068" hidden="1"/>
    <cellStyle name="Comma [0] 7902" xfId="51455" hidden="1"/>
    <cellStyle name="Comma [0] 7903" xfId="22220" hidden="1"/>
    <cellStyle name="Comma [0] 7903" xfId="51607" hidden="1"/>
    <cellStyle name="Comma [0] 7904" xfId="22174" hidden="1"/>
    <cellStyle name="Comma [0] 7904" xfId="51561" hidden="1"/>
    <cellStyle name="Comma [0] 7905" xfId="22143" hidden="1"/>
    <cellStyle name="Comma [0] 7905" xfId="51530" hidden="1"/>
    <cellStyle name="Comma [0] 7906" xfId="22224" hidden="1"/>
    <cellStyle name="Comma [0] 7906" xfId="51611" hidden="1"/>
    <cellStyle name="Comma [0] 7907" xfId="22226" hidden="1"/>
    <cellStyle name="Comma [0] 7907" xfId="51613" hidden="1"/>
    <cellStyle name="Comma [0] 7908" xfId="22212" hidden="1"/>
    <cellStyle name="Comma [0] 7908" xfId="51599" hidden="1"/>
    <cellStyle name="Comma [0] 7909" xfId="22199" hidden="1"/>
    <cellStyle name="Comma [0] 7909" xfId="51586" hidden="1"/>
    <cellStyle name="Comma [0] 791" xfId="5949" hidden="1"/>
    <cellStyle name="Comma [0] 791" xfId="35337" hidden="1"/>
    <cellStyle name="Comma [0] 7910" xfId="22223" hidden="1"/>
    <cellStyle name="Comma [0] 7910" xfId="51610" hidden="1"/>
    <cellStyle name="Comma [0] 7911" xfId="22189" hidden="1"/>
    <cellStyle name="Comma [0] 7911" xfId="51576" hidden="1"/>
    <cellStyle name="Comma [0] 7912" xfId="22161" hidden="1"/>
    <cellStyle name="Comma [0] 7912" xfId="51548" hidden="1"/>
    <cellStyle name="Comma [0] 7913" xfId="22228" hidden="1"/>
    <cellStyle name="Comma [0] 7913" xfId="51615" hidden="1"/>
    <cellStyle name="Comma [0] 7914" xfId="22185" hidden="1"/>
    <cellStyle name="Comma [0] 7914" xfId="51572" hidden="1"/>
    <cellStyle name="Comma [0] 7915" xfId="22219" hidden="1"/>
    <cellStyle name="Comma [0] 7915" xfId="51606" hidden="1"/>
    <cellStyle name="Comma [0] 7916" xfId="22232" hidden="1"/>
    <cellStyle name="Comma [0] 7916" xfId="51619" hidden="1"/>
    <cellStyle name="Comma [0] 7917" xfId="22234" hidden="1"/>
    <cellStyle name="Comma [0] 7917" xfId="51621" hidden="1"/>
    <cellStyle name="Comma [0] 7918" xfId="22102" hidden="1"/>
    <cellStyle name="Comma [0] 7918" xfId="51489" hidden="1"/>
    <cellStyle name="Comma [0] 7919" xfId="22222" hidden="1"/>
    <cellStyle name="Comma [0] 7919" xfId="51609" hidden="1"/>
    <cellStyle name="Comma [0] 792" xfId="5431" hidden="1"/>
    <cellStyle name="Comma [0] 792" xfId="34819" hidden="1"/>
    <cellStyle name="Comma [0] 7920" xfId="22162" hidden="1"/>
    <cellStyle name="Comma [0] 7920" xfId="51549" hidden="1"/>
    <cellStyle name="Comma [0] 7921" xfId="22196" hidden="1"/>
    <cellStyle name="Comma [0] 7921" xfId="51583" hidden="1"/>
    <cellStyle name="Comma [0] 7922" xfId="22209" hidden="1"/>
    <cellStyle name="Comma [0] 7922" xfId="51596" hidden="1"/>
    <cellStyle name="Comma [0] 7923" xfId="22237" hidden="1"/>
    <cellStyle name="Comma [0] 7923" xfId="51624" hidden="1"/>
    <cellStyle name="Comma [0] 7924" xfId="22200" hidden="1"/>
    <cellStyle name="Comma [0] 7924" xfId="51587" hidden="1"/>
    <cellStyle name="Comma [0] 7925" xfId="22160" hidden="1"/>
    <cellStyle name="Comma [0] 7925" xfId="51547" hidden="1"/>
    <cellStyle name="Comma [0] 7926" xfId="22239" hidden="1"/>
    <cellStyle name="Comma [0] 7926" xfId="51626" hidden="1"/>
    <cellStyle name="Comma [0] 7927" xfId="22241" hidden="1"/>
    <cellStyle name="Comma [0] 7927" xfId="51628" hidden="1"/>
    <cellStyle name="Comma [0] 7928" xfId="22300" hidden="1"/>
    <cellStyle name="Comma [0] 7928" xfId="51687" hidden="1"/>
    <cellStyle name="Comma [0] 7929" xfId="22324" hidden="1"/>
    <cellStyle name="Comma [0] 7929" xfId="51711" hidden="1"/>
    <cellStyle name="Comma [0] 793" xfId="6085" hidden="1"/>
    <cellStyle name="Comma [0] 793" xfId="35473" hidden="1"/>
    <cellStyle name="Comma [0] 7930" xfId="22331" hidden="1"/>
    <cellStyle name="Comma [0] 7930" xfId="51718" hidden="1"/>
    <cellStyle name="Comma [0] 7931" xfId="22343" hidden="1"/>
    <cellStyle name="Comma [0] 7931" xfId="51730" hidden="1"/>
    <cellStyle name="Comma [0] 7932" xfId="22346" hidden="1"/>
    <cellStyle name="Comma [0] 7932" xfId="51733" hidden="1"/>
    <cellStyle name="Comma [0] 7933" xfId="22330" hidden="1"/>
    <cellStyle name="Comma [0] 7933" xfId="51717" hidden="1"/>
    <cellStyle name="Comma [0] 7934" xfId="22341" hidden="1"/>
    <cellStyle name="Comma [0] 7934" xfId="51728" hidden="1"/>
    <cellStyle name="Comma [0] 7935" xfId="22350" hidden="1"/>
    <cellStyle name="Comma [0] 7935" xfId="51737" hidden="1"/>
    <cellStyle name="Comma [0] 7936" xfId="22352" hidden="1"/>
    <cellStyle name="Comma [0] 7936" xfId="51739" hidden="1"/>
    <cellStyle name="Comma [0] 7937" xfId="22317" hidden="1"/>
    <cellStyle name="Comma [0] 7937" xfId="51704" hidden="1"/>
    <cellStyle name="Comma [0] 7938" xfId="22304" hidden="1"/>
    <cellStyle name="Comma [0] 7938" xfId="51691" hidden="1"/>
    <cellStyle name="Comma [0] 7939" xfId="22363" hidden="1"/>
    <cellStyle name="Comma [0] 7939" xfId="51750" hidden="1"/>
    <cellStyle name="Comma [0] 794" xfId="6087" hidden="1"/>
    <cellStyle name="Comma [0] 794" xfId="35475" hidden="1"/>
    <cellStyle name="Comma [0] 7940" xfId="22372" hidden="1"/>
    <cellStyle name="Comma [0] 7940" xfId="51759" hidden="1"/>
    <cellStyle name="Comma [0] 7941" xfId="22383" hidden="1"/>
    <cellStyle name="Comma [0] 7941" xfId="51770" hidden="1"/>
    <cellStyle name="Comma [0] 7942" xfId="22389" hidden="1"/>
    <cellStyle name="Comma [0] 7942" xfId="51776" hidden="1"/>
    <cellStyle name="Comma [0] 7943" xfId="22371" hidden="1"/>
    <cellStyle name="Comma [0] 7943" xfId="51758" hidden="1"/>
    <cellStyle name="Comma [0] 7944" xfId="22381" hidden="1"/>
    <cellStyle name="Comma [0] 7944" xfId="51768" hidden="1"/>
    <cellStyle name="Comma [0] 7945" xfId="22401" hidden="1"/>
    <cellStyle name="Comma [0] 7945" xfId="51788" hidden="1"/>
    <cellStyle name="Comma [0] 7946" xfId="22403" hidden="1"/>
    <cellStyle name="Comma [0] 7946" xfId="51790" hidden="1"/>
    <cellStyle name="Comma [0] 7947" xfId="22354" hidden="1"/>
    <cellStyle name="Comma [0] 7947" xfId="51741" hidden="1"/>
    <cellStyle name="Comma [0] 7948" xfId="22307" hidden="1"/>
    <cellStyle name="Comma [0] 7948" xfId="51694" hidden="1"/>
    <cellStyle name="Comma [0] 7949" xfId="22357" hidden="1"/>
    <cellStyle name="Comma [0] 7949" xfId="51744" hidden="1"/>
    <cellStyle name="Comma [0] 795" xfId="6036" hidden="1"/>
    <cellStyle name="Comma [0] 795" xfId="35424" hidden="1"/>
    <cellStyle name="Comma [0] 7950" xfId="22313" hidden="1"/>
    <cellStyle name="Comma [0] 7950" xfId="51700" hidden="1"/>
    <cellStyle name="Comma [0] 7951" xfId="22315" hidden="1"/>
    <cellStyle name="Comma [0] 7951" xfId="51702" hidden="1"/>
    <cellStyle name="Comma [0] 7952" xfId="22408" hidden="1"/>
    <cellStyle name="Comma [0] 7952" xfId="51795" hidden="1"/>
    <cellStyle name="Comma [0] 7953" xfId="22303" hidden="1"/>
    <cellStyle name="Comma [0] 7953" xfId="51690" hidden="1"/>
    <cellStyle name="Comma [0] 7954" xfId="22311" hidden="1"/>
    <cellStyle name="Comma [0] 7954" xfId="51698" hidden="1"/>
    <cellStyle name="Comma [0] 7955" xfId="22420" hidden="1"/>
    <cellStyle name="Comma [0] 7955" xfId="51807" hidden="1"/>
    <cellStyle name="Comma [0] 7956" xfId="22422" hidden="1"/>
    <cellStyle name="Comma [0] 7956" xfId="51809" hidden="1"/>
    <cellStyle name="Comma [0] 7957" xfId="22411" hidden="1"/>
    <cellStyle name="Comma [0] 7957" xfId="51798" hidden="1"/>
    <cellStyle name="Comma [0] 7958" xfId="22419" hidden="1"/>
    <cellStyle name="Comma [0] 7958" xfId="51806" hidden="1"/>
    <cellStyle name="Comma [0] 7959" xfId="22309" hidden="1"/>
    <cellStyle name="Comma [0] 7959" xfId="51696" hidden="1"/>
    <cellStyle name="Comma [0] 796" xfId="6012" hidden="1"/>
    <cellStyle name="Comma [0] 796" xfId="35400" hidden="1"/>
    <cellStyle name="Comma [0] 7960" xfId="22405" hidden="1"/>
    <cellStyle name="Comma [0] 7960" xfId="51792" hidden="1"/>
    <cellStyle name="Comma [0] 7961" xfId="22438" hidden="1"/>
    <cellStyle name="Comma [0] 7961" xfId="51825" hidden="1"/>
    <cellStyle name="Comma [0] 7962" xfId="22446" hidden="1"/>
    <cellStyle name="Comma [0] 7962" xfId="51833" hidden="1"/>
    <cellStyle name="Comma [0] 7963" xfId="22355" hidden="1"/>
    <cellStyle name="Comma [0] 7963" xfId="51742" hidden="1"/>
    <cellStyle name="Comma [0] 7964" xfId="22434" hidden="1"/>
    <cellStyle name="Comma [0] 7964" xfId="51821" hidden="1"/>
    <cellStyle name="Comma [0] 7965" xfId="22455" hidden="1"/>
    <cellStyle name="Comma [0] 7965" xfId="51842" hidden="1"/>
    <cellStyle name="Comma [0] 7966" xfId="22457" hidden="1"/>
    <cellStyle name="Comma [0] 7966" xfId="51844" hidden="1"/>
    <cellStyle name="Comma [0] 7967" xfId="22416" hidden="1"/>
    <cellStyle name="Comma [0] 7967" xfId="51803" hidden="1"/>
    <cellStyle name="Comma [0] 7968" xfId="22361" hidden="1"/>
    <cellStyle name="Comma [0] 7968" xfId="51748" hidden="1"/>
    <cellStyle name="Comma [0] 7969" xfId="22414" hidden="1"/>
    <cellStyle name="Comma [0] 7969" xfId="51801" hidden="1"/>
    <cellStyle name="Comma [0] 797" xfId="6047" hidden="1"/>
    <cellStyle name="Comma [0] 797" xfId="35435" hidden="1"/>
    <cellStyle name="Comma [0] 7970" xfId="22398" hidden="1"/>
    <cellStyle name="Comma [0] 7970" xfId="51785" hidden="1"/>
    <cellStyle name="Comma [0] 7971" xfId="22394" hidden="1"/>
    <cellStyle name="Comma [0] 7971" xfId="51781" hidden="1"/>
    <cellStyle name="Comma [0] 7972" xfId="22465" hidden="1"/>
    <cellStyle name="Comma [0] 7972" xfId="51852" hidden="1"/>
    <cellStyle name="Comma [0] 7973" xfId="22328" hidden="1"/>
    <cellStyle name="Comma [0] 7973" xfId="51715" hidden="1"/>
    <cellStyle name="Comma [0] 7974" xfId="22320" hidden="1"/>
    <cellStyle name="Comma [0] 7974" xfId="51707" hidden="1"/>
    <cellStyle name="Comma [0] 7975" xfId="22473" hidden="1"/>
    <cellStyle name="Comma [0] 7975" xfId="51860" hidden="1"/>
    <cellStyle name="Comma [0] 7976" xfId="22475" hidden="1"/>
    <cellStyle name="Comma [0] 7976" xfId="51862" hidden="1"/>
    <cellStyle name="Comma [0] 7977" xfId="22424" hidden="1"/>
    <cellStyle name="Comma [0] 7977" xfId="51811" hidden="1"/>
    <cellStyle name="Comma [0] 7978" xfId="22400" hidden="1"/>
    <cellStyle name="Comma [0] 7978" xfId="51787" hidden="1"/>
    <cellStyle name="Comma [0] 7979" xfId="22435" hidden="1"/>
    <cellStyle name="Comma [0] 7979" xfId="51822" hidden="1"/>
    <cellStyle name="Comma [0] 798" xfId="5979" hidden="1"/>
    <cellStyle name="Comma [0] 798" xfId="35367" hidden="1"/>
    <cellStyle name="Comma [0] 7980" xfId="22367" hidden="1"/>
    <cellStyle name="Comma [0] 7980" xfId="51754" hidden="1"/>
    <cellStyle name="Comma [0] 7981" xfId="22437" hidden="1"/>
    <cellStyle name="Comma [0] 7981" xfId="51824" hidden="1"/>
    <cellStyle name="Comma [0] 7982" xfId="22482" hidden="1"/>
    <cellStyle name="Comma [0] 7982" xfId="51869" hidden="1"/>
    <cellStyle name="Comma [0] 7983" xfId="22425" hidden="1"/>
    <cellStyle name="Comma [0] 7983" xfId="51812" hidden="1"/>
    <cellStyle name="Comma [0] 7984" xfId="22382" hidden="1"/>
    <cellStyle name="Comma [0] 7984" xfId="51769" hidden="1"/>
    <cellStyle name="Comma [0] 7985" xfId="22488" hidden="1"/>
    <cellStyle name="Comma [0] 7985" xfId="51875" hidden="1"/>
    <cellStyle name="Comma [0] 7986" xfId="22490" hidden="1"/>
    <cellStyle name="Comma [0] 7986" xfId="51877" hidden="1"/>
    <cellStyle name="Comma [0] 7987" xfId="22443" hidden="1"/>
    <cellStyle name="Comma [0] 7987" xfId="51830" hidden="1"/>
    <cellStyle name="Comma [0] 7988" xfId="22449" hidden="1"/>
    <cellStyle name="Comma [0] 7988" xfId="51836" hidden="1"/>
    <cellStyle name="Comma [0] 7989" xfId="22327" hidden="1"/>
    <cellStyle name="Comma [0] 7989" xfId="51714" hidden="1"/>
    <cellStyle name="Comma [0] 799" xfId="6049" hidden="1"/>
    <cellStyle name="Comma [0] 799" xfId="35437" hidden="1"/>
    <cellStyle name="Comma [0] 7990" xfId="22399" hidden="1"/>
    <cellStyle name="Comma [0] 7990" xfId="51786" hidden="1"/>
    <cellStyle name="Comma [0] 7991" xfId="22407" hidden="1"/>
    <cellStyle name="Comma [0] 7991" xfId="51794" hidden="1"/>
    <cellStyle name="Comma [0] 7992" xfId="22496" hidden="1"/>
    <cellStyle name="Comma [0] 7992" xfId="51883" hidden="1"/>
    <cellStyle name="Comma [0] 7993" xfId="22410" hidden="1"/>
    <cellStyle name="Comma [0] 7993" xfId="51797" hidden="1"/>
    <cellStyle name="Comma [0] 7994" xfId="22370" hidden="1"/>
    <cellStyle name="Comma [0] 7994" xfId="51757" hidden="1"/>
    <cellStyle name="Comma [0] 7995" xfId="22501" hidden="1"/>
    <cellStyle name="Comma [0] 7995" xfId="51888" hidden="1"/>
    <cellStyle name="Comma [0] 7996" xfId="22503" hidden="1"/>
    <cellStyle name="Comma [0] 7996" xfId="51890" hidden="1"/>
    <cellStyle name="Comma [0] 7997" xfId="22462" hidden="1"/>
    <cellStyle name="Comma [0] 7997" xfId="51849" hidden="1"/>
    <cellStyle name="Comma [0] 7998" xfId="22468" hidden="1"/>
    <cellStyle name="Comma [0] 7998" xfId="51855" hidden="1"/>
    <cellStyle name="Comma [0] 7999" xfId="22369" hidden="1"/>
    <cellStyle name="Comma [0] 7999" xfId="51756" hidden="1"/>
    <cellStyle name="Comma [0] 8" xfId="121" hidden="1"/>
    <cellStyle name="Comma [0] 8" xfId="286" hidden="1"/>
    <cellStyle name="Comma [0] 8" xfId="258" hidden="1"/>
    <cellStyle name="Comma [0] 8" xfId="94" hidden="1"/>
    <cellStyle name="Comma [0] 8" xfId="469" hidden="1"/>
    <cellStyle name="Comma [0] 8" xfId="634" hidden="1"/>
    <cellStyle name="Comma [0] 8" xfId="606" hidden="1"/>
    <cellStyle name="Comma [0] 8" xfId="442" hidden="1"/>
    <cellStyle name="Comma [0] 8" xfId="807" hidden="1"/>
    <cellStyle name="Comma [0] 8" xfId="972" hidden="1"/>
    <cellStyle name="Comma [0] 8" xfId="944" hidden="1"/>
    <cellStyle name="Comma [0] 8" xfId="780" hidden="1"/>
    <cellStyle name="Comma [0] 8" xfId="1149" hidden="1"/>
    <cellStyle name="Comma [0] 8" xfId="1314" hidden="1"/>
    <cellStyle name="Comma [0] 8" xfId="1286" hidden="1"/>
    <cellStyle name="Comma [0] 8" xfId="1122" hidden="1"/>
    <cellStyle name="Comma [0] 8" xfId="1477" hidden="1"/>
    <cellStyle name="Comma [0] 8" xfId="1642" hidden="1"/>
    <cellStyle name="Comma [0] 8" xfId="1614" hidden="1"/>
    <cellStyle name="Comma [0] 8" xfId="1450" hidden="1"/>
    <cellStyle name="Comma [0] 8" xfId="1805" hidden="1"/>
    <cellStyle name="Comma [0] 8" xfId="1970" hidden="1"/>
    <cellStyle name="Comma [0] 8" xfId="1942" hidden="1"/>
    <cellStyle name="Comma [0] 8" xfId="1778" hidden="1"/>
    <cellStyle name="Comma [0] 8" xfId="2136" hidden="1"/>
    <cellStyle name="Comma [0] 8" xfId="2300" hidden="1"/>
    <cellStyle name="Comma [0] 8" xfId="2273" hidden="1"/>
    <cellStyle name="Comma [0] 8" xfId="2109" hidden="1"/>
    <cellStyle name="Comma [0] 8" xfId="4511" hidden="1"/>
    <cellStyle name="Comma [0] 8" xfId="33900" hidden="1"/>
    <cellStyle name="Comma [0] 8" xfId="61190" hidden="1"/>
    <cellStyle name="Comma [0] 8" xfId="61272" hidden="1"/>
    <cellStyle name="Comma [0] 8" xfId="61356" hidden="1"/>
    <cellStyle name="Comma [0] 8" xfId="61438" hidden="1"/>
    <cellStyle name="Comma [0] 8" xfId="61521" hidden="1"/>
    <cellStyle name="Comma [0] 8" xfId="61603" hidden="1"/>
    <cellStyle name="Comma [0] 8" xfId="61683" hidden="1"/>
    <cellStyle name="Comma [0] 8" xfId="61765" hidden="1"/>
    <cellStyle name="Comma [0] 8" xfId="61847" hidden="1"/>
    <cellStyle name="Comma [0] 8" xfId="61929" hidden="1"/>
    <cellStyle name="Comma [0] 8" xfId="62013" hidden="1"/>
    <cellStyle name="Comma [0] 8" xfId="62095" hidden="1"/>
    <cellStyle name="Comma [0] 8" xfId="62177" hidden="1"/>
    <cellStyle name="Comma [0] 8" xfId="62259" hidden="1"/>
    <cellStyle name="Comma [0] 8" xfId="62339" hidden="1"/>
    <cellStyle name="Comma [0] 8" xfId="62421" hidden="1"/>
    <cellStyle name="Comma [0] 8" xfId="62496" hidden="1"/>
    <cellStyle name="Comma [0] 8" xfId="62578" hidden="1"/>
    <cellStyle name="Comma [0] 8" xfId="62662" hidden="1"/>
    <cellStyle name="Comma [0] 8" xfId="62744" hidden="1"/>
    <cellStyle name="Comma [0] 8" xfId="62826" hidden="1"/>
    <cellStyle name="Comma [0] 8" xfId="62908" hidden="1"/>
    <cellStyle name="Comma [0] 8" xfId="62988" hidden="1"/>
    <cellStyle name="Comma [0] 8" xfId="63070" hidden="1"/>
    <cellStyle name="Comma [0] 80" xfId="4708" hidden="1"/>
    <cellStyle name="Comma [0] 80" xfId="34096" hidden="1"/>
    <cellStyle name="Comma [0] 800" xfId="6094" hidden="1"/>
    <cellStyle name="Comma [0] 800" xfId="35482" hidden="1"/>
    <cellStyle name="Comma [0] 8000" xfId="22450" hidden="1"/>
    <cellStyle name="Comma [0] 8000" xfId="51837" hidden="1"/>
    <cellStyle name="Comma [0] 8001" xfId="22429" hidden="1"/>
    <cellStyle name="Comma [0] 8001" xfId="51816" hidden="1"/>
    <cellStyle name="Comma [0] 8002" xfId="22507" hidden="1"/>
    <cellStyle name="Comma [0] 8002" xfId="51894" hidden="1"/>
    <cellStyle name="Comma [0] 8003" xfId="22448" hidden="1"/>
    <cellStyle name="Comma [0] 8003" xfId="51835" hidden="1"/>
    <cellStyle name="Comma [0] 8004" xfId="22386" hidden="1"/>
    <cellStyle name="Comma [0] 8004" xfId="51773" hidden="1"/>
    <cellStyle name="Comma [0] 8005" xfId="22514" hidden="1"/>
    <cellStyle name="Comma [0] 8005" xfId="51901" hidden="1"/>
    <cellStyle name="Comma [0] 8006" xfId="22516" hidden="1"/>
    <cellStyle name="Comma [0] 8006" xfId="51903" hidden="1"/>
    <cellStyle name="Comma [0] 8007" xfId="22480" hidden="1"/>
    <cellStyle name="Comma [0] 8007" xfId="51867" hidden="1"/>
    <cellStyle name="Comma [0] 8008" xfId="22485" hidden="1"/>
    <cellStyle name="Comma [0] 8008" xfId="51872" hidden="1"/>
    <cellStyle name="Comma [0] 8009" xfId="22306" hidden="1"/>
    <cellStyle name="Comma [0] 8009" xfId="51693" hidden="1"/>
    <cellStyle name="Comma [0] 801" xfId="6037" hidden="1"/>
    <cellStyle name="Comma [0] 801" xfId="35425" hidden="1"/>
    <cellStyle name="Comma [0] 8010" xfId="22469" hidden="1"/>
    <cellStyle name="Comma [0] 8010" xfId="51856" hidden="1"/>
    <cellStyle name="Comma [0] 8011" xfId="22374" hidden="1"/>
    <cellStyle name="Comma [0] 8011" xfId="51761" hidden="1"/>
    <cellStyle name="Comma [0] 8012" xfId="22520" hidden="1"/>
    <cellStyle name="Comma [0] 8012" xfId="51907" hidden="1"/>
    <cellStyle name="Comma [0] 8013" xfId="22467" hidden="1"/>
    <cellStyle name="Comma [0] 8013" xfId="51854" hidden="1"/>
    <cellStyle name="Comma [0] 8014" xfId="22406" hidden="1"/>
    <cellStyle name="Comma [0] 8014" xfId="51793" hidden="1"/>
    <cellStyle name="Comma [0] 8015" xfId="22524" hidden="1"/>
    <cellStyle name="Comma [0] 8015" xfId="51911" hidden="1"/>
    <cellStyle name="Comma [0] 8016" xfId="22526" hidden="1"/>
    <cellStyle name="Comma [0] 8016" xfId="51913" hidden="1"/>
    <cellStyle name="Comma [0] 8017" xfId="22494" hidden="1"/>
    <cellStyle name="Comma [0] 8017" xfId="51881" hidden="1"/>
    <cellStyle name="Comma [0] 8018" xfId="22498" hidden="1"/>
    <cellStyle name="Comma [0] 8018" xfId="51885" hidden="1"/>
    <cellStyle name="Comma [0] 8019" xfId="22388" hidden="1"/>
    <cellStyle name="Comma [0] 8019" xfId="51775" hidden="1"/>
    <cellStyle name="Comma [0] 802" xfId="5994" hidden="1"/>
    <cellStyle name="Comma [0] 802" xfId="35382" hidden="1"/>
    <cellStyle name="Comma [0] 8020" xfId="22486" hidden="1"/>
    <cellStyle name="Comma [0] 8020" xfId="51873" hidden="1"/>
    <cellStyle name="Comma [0] 8021" xfId="22378" hidden="1"/>
    <cellStyle name="Comma [0] 8021" xfId="51765" hidden="1"/>
    <cellStyle name="Comma [0] 8022" xfId="22530" hidden="1"/>
    <cellStyle name="Comma [0] 8022" xfId="51917" hidden="1"/>
    <cellStyle name="Comma [0] 8023" xfId="22484" hidden="1"/>
    <cellStyle name="Comma [0] 8023" xfId="51871" hidden="1"/>
    <cellStyle name="Comma [0] 8024" xfId="22453" hidden="1"/>
    <cellStyle name="Comma [0] 8024" xfId="51840" hidden="1"/>
    <cellStyle name="Comma [0] 8025" xfId="22534" hidden="1"/>
    <cellStyle name="Comma [0] 8025" xfId="51921" hidden="1"/>
    <cellStyle name="Comma [0] 8026" xfId="22536" hidden="1"/>
    <cellStyle name="Comma [0] 8026" xfId="51923" hidden="1"/>
    <cellStyle name="Comma [0] 8027" xfId="22522" hidden="1"/>
    <cellStyle name="Comma [0] 8027" xfId="51909" hidden="1"/>
    <cellStyle name="Comma [0] 8028" xfId="22509" hidden="1"/>
    <cellStyle name="Comma [0] 8028" xfId="51896" hidden="1"/>
    <cellStyle name="Comma [0] 8029" xfId="22533" hidden="1"/>
    <cellStyle name="Comma [0] 8029" xfId="51920" hidden="1"/>
    <cellStyle name="Comma [0] 803" xfId="6100" hidden="1"/>
    <cellStyle name="Comma [0] 803" xfId="35488" hidden="1"/>
    <cellStyle name="Comma [0] 8030" xfId="22499" hidden="1"/>
    <cellStyle name="Comma [0] 8030" xfId="51886" hidden="1"/>
    <cellStyle name="Comma [0] 8031" xfId="22471" hidden="1"/>
    <cellStyle name="Comma [0] 8031" xfId="51858" hidden="1"/>
    <cellStyle name="Comma [0] 8032" xfId="22538" hidden="1"/>
    <cellStyle name="Comma [0] 8032" xfId="51925" hidden="1"/>
    <cellStyle name="Comma [0] 8033" xfId="22495" hidden="1"/>
    <cellStyle name="Comma [0] 8033" xfId="51882" hidden="1"/>
    <cellStyle name="Comma [0] 8034" xfId="22529" hidden="1"/>
    <cellStyle name="Comma [0] 8034" xfId="51916" hidden="1"/>
    <cellStyle name="Comma [0] 8035" xfId="22542" hidden="1"/>
    <cellStyle name="Comma [0] 8035" xfId="51929" hidden="1"/>
    <cellStyle name="Comma [0] 8036" xfId="22544" hidden="1"/>
    <cellStyle name="Comma [0] 8036" xfId="51931" hidden="1"/>
    <cellStyle name="Comma [0] 8037" xfId="22412" hidden="1"/>
    <cellStyle name="Comma [0] 8037" xfId="51799" hidden="1"/>
    <cellStyle name="Comma [0] 8038" xfId="22532" hidden="1"/>
    <cellStyle name="Comma [0] 8038" xfId="51919" hidden="1"/>
    <cellStyle name="Comma [0] 8039" xfId="22472" hidden="1"/>
    <cellStyle name="Comma [0] 8039" xfId="51859" hidden="1"/>
    <cellStyle name="Comma [0] 804" xfId="6102" hidden="1"/>
    <cellStyle name="Comma [0] 804" xfId="35490" hidden="1"/>
    <cellStyle name="Comma [0] 8040" xfId="22506" hidden="1"/>
    <cellStyle name="Comma [0] 8040" xfId="51893" hidden="1"/>
    <cellStyle name="Comma [0] 8041" xfId="22519" hidden="1"/>
    <cellStyle name="Comma [0] 8041" xfId="51906" hidden="1"/>
    <cellStyle name="Comma [0] 8042" xfId="22547" hidden="1"/>
    <cellStyle name="Comma [0] 8042" xfId="51934" hidden="1"/>
    <cellStyle name="Comma [0] 8043" xfId="22510" hidden="1"/>
    <cellStyle name="Comma [0] 8043" xfId="51897" hidden="1"/>
    <cellStyle name="Comma [0] 8044" xfId="22470" hidden="1"/>
    <cellStyle name="Comma [0] 8044" xfId="51857" hidden="1"/>
    <cellStyle name="Comma [0] 8045" xfId="22549" hidden="1"/>
    <cellStyle name="Comma [0] 8045" xfId="51936" hidden="1"/>
    <cellStyle name="Comma [0] 8046" xfId="22551" hidden="1"/>
    <cellStyle name="Comma [0] 8046" xfId="51938" hidden="1"/>
    <cellStyle name="Comma [0] 8047" xfId="22611" hidden="1"/>
    <cellStyle name="Comma [0] 8047" xfId="51998" hidden="1"/>
    <cellStyle name="Comma [0] 8048" xfId="22630" hidden="1"/>
    <cellStyle name="Comma [0] 8048" xfId="52017" hidden="1"/>
    <cellStyle name="Comma [0] 8049" xfId="22637" hidden="1"/>
    <cellStyle name="Comma [0] 8049" xfId="52024" hidden="1"/>
    <cellStyle name="Comma [0] 805" xfId="6055" hidden="1"/>
    <cellStyle name="Comma [0] 805" xfId="35443" hidden="1"/>
    <cellStyle name="Comma [0] 8050" xfId="22644" hidden="1"/>
    <cellStyle name="Comma [0] 8050" xfId="52031" hidden="1"/>
    <cellStyle name="Comma [0] 8051" xfId="22649" hidden="1"/>
    <cellStyle name="Comma [0] 8051" xfId="52036" hidden="1"/>
    <cellStyle name="Comma [0] 8052" xfId="22636" hidden="1"/>
    <cellStyle name="Comma [0] 8052" xfId="52023" hidden="1"/>
    <cellStyle name="Comma [0] 8053" xfId="22641" hidden="1"/>
    <cellStyle name="Comma [0] 8053" xfId="52028" hidden="1"/>
    <cellStyle name="Comma [0] 8054" xfId="22653" hidden="1"/>
    <cellStyle name="Comma [0] 8054" xfId="52040" hidden="1"/>
    <cellStyle name="Comma [0] 8055" xfId="22655" hidden="1"/>
    <cellStyle name="Comma [0] 8055" xfId="52042" hidden="1"/>
    <cellStyle name="Comma [0] 8056" xfId="22626" hidden="1"/>
    <cellStyle name="Comma [0] 8056" xfId="52013" hidden="1"/>
    <cellStyle name="Comma [0] 8057" xfId="22615" hidden="1"/>
    <cellStyle name="Comma [0] 8057" xfId="52002" hidden="1"/>
    <cellStyle name="Comma [0] 8058" xfId="22666" hidden="1"/>
    <cellStyle name="Comma [0] 8058" xfId="52053" hidden="1"/>
    <cellStyle name="Comma [0] 8059" xfId="22675" hidden="1"/>
    <cellStyle name="Comma [0] 8059" xfId="52062" hidden="1"/>
    <cellStyle name="Comma [0] 806" xfId="6061" hidden="1"/>
    <cellStyle name="Comma [0] 806" xfId="35449" hidden="1"/>
    <cellStyle name="Comma [0] 8060" xfId="22686" hidden="1"/>
    <cellStyle name="Comma [0] 8060" xfId="52073" hidden="1"/>
    <cellStyle name="Comma [0] 8061" xfId="22692" hidden="1"/>
    <cellStyle name="Comma [0] 8061" xfId="52079" hidden="1"/>
    <cellStyle name="Comma [0] 8062" xfId="22674" hidden="1"/>
    <cellStyle name="Comma [0] 8062" xfId="52061" hidden="1"/>
    <cellStyle name="Comma [0] 8063" xfId="22684" hidden="1"/>
    <cellStyle name="Comma [0] 8063" xfId="52071" hidden="1"/>
    <cellStyle name="Comma [0] 8064" xfId="22704" hidden="1"/>
    <cellStyle name="Comma [0] 8064" xfId="52091" hidden="1"/>
    <cellStyle name="Comma [0] 8065" xfId="22706" hidden="1"/>
    <cellStyle name="Comma [0] 8065" xfId="52093" hidden="1"/>
    <cellStyle name="Comma [0] 8066" xfId="22657" hidden="1"/>
    <cellStyle name="Comma [0] 8066" xfId="52044" hidden="1"/>
    <cellStyle name="Comma [0] 8067" xfId="22618" hidden="1"/>
    <cellStyle name="Comma [0] 8067" xfId="52005" hidden="1"/>
    <cellStyle name="Comma [0] 8068" xfId="22660" hidden="1"/>
    <cellStyle name="Comma [0] 8068" xfId="52047" hidden="1"/>
    <cellStyle name="Comma [0] 8069" xfId="22623" hidden="1"/>
    <cellStyle name="Comma [0] 8069" xfId="52010" hidden="1"/>
    <cellStyle name="Comma [0] 807" xfId="5948" hidden="1"/>
    <cellStyle name="Comma [0] 807" xfId="35336" hidden="1"/>
    <cellStyle name="Comma [0] 8070" xfId="22625" hidden="1"/>
    <cellStyle name="Comma [0] 8070" xfId="52012" hidden="1"/>
    <cellStyle name="Comma [0] 8071" xfId="22711" hidden="1"/>
    <cellStyle name="Comma [0] 8071" xfId="52098" hidden="1"/>
    <cellStyle name="Comma [0] 8072" xfId="22614" hidden="1"/>
    <cellStyle name="Comma [0] 8072" xfId="52001" hidden="1"/>
    <cellStyle name="Comma [0] 8073" xfId="22622" hidden="1"/>
    <cellStyle name="Comma [0] 8073" xfId="52009" hidden="1"/>
    <cellStyle name="Comma [0] 8074" xfId="22723" hidden="1"/>
    <cellStyle name="Comma [0] 8074" xfId="52110" hidden="1"/>
    <cellStyle name="Comma [0] 8075" xfId="22725" hidden="1"/>
    <cellStyle name="Comma [0] 8075" xfId="52112" hidden="1"/>
    <cellStyle name="Comma [0] 8076" xfId="22714" hidden="1"/>
    <cellStyle name="Comma [0] 8076" xfId="52101" hidden="1"/>
    <cellStyle name="Comma [0] 8077" xfId="22722" hidden="1"/>
    <cellStyle name="Comma [0] 8077" xfId="52109" hidden="1"/>
    <cellStyle name="Comma [0] 8078" xfId="22620" hidden="1"/>
    <cellStyle name="Comma [0] 8078" xfId="52007" hidden="1"/>
    <cellStyle name="Comma [0] 8079" xfId="22708" hidden="1"/>
    <cellStyle name="Comma [0] 8079" xfId="52095" hidden="1"/>
    <cellStyle name="Comma [0] 808" xfId="6011" hidden="1"/>
    <cellStyle name="Comma [0] 808" xfId="35399" hidden="1"/>
    <cellStyle name="Comma [0] 8080" xfId="22741" hidden="1"/>
    <cellStyle name="Comma [0] 8080" xfId="52128" hidden="1"/>
    <cellStyle name="Comma [0] 8081" xfId="22749" hidden="1"/>
    <cellStyle name="Comma [0] 8081" xfId="52136" hidden="1"/>
    <cellStyle name="Comma [0] 8082" xfId="22658" hidden="1"/>
    <cellStyle name="Comma [0] 8082" xfId="52045" hidden="1"/>
    <cellStyle name="Comma [0] 8083" xfId="22737" hidden="1"/>
    <cellStyle name="Comma [0] 8083" xfId="52124" hidden="1"/>
    <cellStyle name="Comma [0] 8084" xfId="22758" hidden="1"/>
    <cellStyle name="Comma [0] 8084" xfId="52145" hidden="1"/>
    <cellStyle name="Comma [0] 8085" xfId="22760" hidden="1"/>
    <cellStyle name="Comma [0] 8085" xfId="52147" hidden="1"/>
    <cellStyle name="Comma [0] 8086" xfId="22719" hidden="1"/>
    <cellStyle name="Comma [0] 8086" xfId="52106" hidden="1"/>
    <cellStyle name="Comma [0] 8087" xfId="22664" hidden="1"/>
    <cellStyle name="Comma [0] 8087" xfId="52051" hidden="1"/>
    <cellStyle name="Comma [0] 8088" xfId="22717" hidden="1"/>
    <cellStyle name="Comma [0] 8088" xfId="52104" hidden="1"/>
    <cellStyle name="Comma [0] 8089" xfId="22701" hidden="1"/>
    <cellStyle name="Comma [0] 8089" xfId="52088" hidden="1"/>
    <cellStyle name="Comma [0] 809" xfId="6019" hidden="1"/>
    <cellStyle name="Comma [0] 809" xfId="35407" hidden="1"/>
    <cellStyle name="Comma [0] 8090" xfId="22697" hidden="1"/>
    <cellStyle name="Comma [0] 8090" xfId="52084" hidden="1"/>
    <cellStyle name="Comma [0] 8091" xfId="22768" hidden="1"/>
    <cellStyle name="Comma [0] 8091" xfId="52155" hidden="1"/>
    <cellStyle name="Comma [0] 8092" xfId="22634" hidden="1"/>
    <cellStyle name="Comma [0] 8092" xfId="52021" hidden="1"/>
    <cellStyle name="Comma [0] 8093" xfId="22627" hidden="1"/>
    <cellStyle name="Comma [0] 8093" xfId="52014" hidden="1"/>
    <cellStyle name="Comma [0] 8094" xfId="22776" hidden="1"/>
    <cellStyle name="Comma [0] 8094" xfId="52163" hidden="1"/>
    <cellStyle name="Comma [0] 8095" xfId="22778" hidden="1"/>
    <cellStyle name="Comma [0] 8095" xfId="52165" hidden="1"/>
    <cellStyle name="Comma [0] 8096" xfId="22727" hidden="1"/>
    <cellStyle name="Comma [0] 8096" xfId="52114" hidden="1"/>
    <cellStyle name="Comma [0] 8097" xfId="22703" hidden="1"/>
    <cellStyle name="Comma [0] 8097" xfId="52090" hidden="1"/>
    <cellStyle name="Comma [0] 8098" xfId="22738" hidden="1"/>
    <cellStyle name="Comma [0] 8098" xfId="52125" hidden="1"/>
    <cellStyle name="Comma [0] 8099" xfId="22670" hidden="1"/>
    <cellStyle name="Comma [0] 8099" xfId="52057" hidden="1"/>
    <cellStyle name="Comma [0] 81" xfId="4657" hidden="1"/>
    <cellStyle name="Comma [0] 81" xfId="34045" hidden="1"/>
    <cellStyle name="Comma [0] 810" xfId="6108" hidden="1"/>
    <cellStyle name="Comma [0] 810" xfId="35496" hidden="1"/>
    <cellStyle name="Comma [0] 8100" xfId="22740" hidden="1"/>
    <cellStyle name="Comma [0] 8100" xfId="52127" hidden="1"/>
    <cellStyle name="Comma [0] 8101" xfId="22785" hidden="1"/>
    <cellStyle name="Comma [0] 8101" xfId="52172" hidden="1"/>
    <cellStyle name="Comma [0] 8102" xfId="22728" hidden="1"/>
    <cellStyle name="Comma [0] 8102" xfId="52115" hidden="1"/>
    <cellStyle name="Comma [0] 8103" xfId="22685" hidden="1"/>
    <cellStyle name="Comma [0] 8103" xfId="52072" hidden="1"/>
    <cellStyle name="Comma [0] 8104" xfId="22791" hidden="1"/>
    <cellStyle name="Comma [0] 8104" xfId="52178" hidden="1"/>
    <cellStyle name="Comma [0] 8105" xfId="22793" hidden="1"/>
    <cellStyle name="Comma [0] 8105" xfId="52180" hidden="1"/>
    <cellStyle name="Comma [0] 8106" xfId="22746" hidden="1"/>
    <cellStyle name="Comma [0] 8106" xfId="52133" hidden="1"/>
    <cellStyle name="Comma [0] 8107" xfId="22752" hidden="1"/>
    <cellStyle name="Comma [0] 8107" xfId="52139" hidden="1"/>
    <cellStyle name="Comma [0] 8108" xfId="22633" hidden="1"/>
    <cellStyle name="Comma [0] 8108" xfId="52020" hidden="1"/>
    <cellStyle name="Comma [0] 8109" xfId="22702" hidden="1"/>
    <cellStyle name="Comma [0] 8109" xfId="52089" hidden="1"/>
    <cellStyle name="Comma [0] 811" xfId="6022" hidden="1"/>
    <cellStyle name="Comma [0] 811" xfId="35410" hidden="1"/>
    <cellStyle name="Comma [0] 8110" xfId="22710" hidden="1"/>
    <cellStyle name="Comma [0] 8110" xfId="52097" hidden="1"/>
    <cellStyle name="Comma [0] 8111" xfId="22799" hidden="1"/>
    <cellStyle name="Comma [0] 8111" xfId="52186" hidden="1"/>
    <cellStyle name="Comma [0] 8112" xfId="22713" hidden="1"/>
    <cellStyle name="Comma [0] 8112" xfId="52100" hidden="1"/>
    <cellStyle name="Comma [0] 8113" xfId="22673" hidden="1"/>
    <cellStyle name="Comma [0] 8113" xfId="52060" hidden="1"/>
    <cellStyle name="Comma [0] 8114" xfId="22804" hidden="1"/>
    <cellStyle name="Comma [0] 8114" xfId="52191" hidden="1"/>
    <cellStyle name="Comma [0] 8115" xfId="22806" hidden="1"/>
    <cellStyle name="Comma [0] 8115" xfId="52193" hidden="1"/>
    <cellStyle name="Comma [0] 8116" xfId="22765" hidden="1"/>
    <cellStyle name="Comma [0] 8116" xfId="52152" hidden="1"/>
    <cellStyle name="Comma [0] 8117" xfId="22771" hidden="1"/>
    <cellStyle name="Comma [0] 8117" xfId="52158" hidden="1"/>
    <cellStyle name="Comma [0] 8118" xfId="22672" hidden="1"/>
    <cellStyle name="Comma [0] 8118" xfId="52059" hidden="1"/>
    <cellStyle name="Comma [0] 8119" xfId="22753" hidden="1"/>
    <cellStyle name="Comma [0] 8119" xfId="52140" hidden="1"/>
    <cellStyle name="Comma [0] 812" xfId="5982" hidden="1"/>
    <cellStyle name="Comma [0] 812" xfId="35370" hidden="1"/>
    <cellStyle name="Comma [0] 8120" xfId="22732" hidden="1"/>
    <cellStyle name="Comma [0] 8120" xfId="52119" hidden="1"/>
    <cellStyle name="Comma [0] 8121" xfId="22810" hidden="1"/>
    <cellStyle name="Comma [0] 8121" xfId="52197" hidden="1"/>
    <cellStyle name="Comma [0] 8122" xfId="22751" hidden="1"/>
    <cellStyle name="Comma [0] 8122" xfId="52138" hidden="1"/>
    <cellStyle name="Comma [0] 8123" xfId="22689" hidden="1"/>
    <cellStyle name="Comma [0] 8123" xfId="52076" hidden="1"/>
    <cellStyle name="Comma [0] 8124" xfId="22817" hidden="1"/>
    <cellStyle name="Comma [0] 8124" xfId="52204" hidden="1"/>
    <cellStyle name="Comma [0] 8125" xfId="22819" hidden="1"/>
    <cellStyle name="Comma [0] 8125" xfId="52206" hidden="1"/>
    <cellStyle name="Comma [0] 8126" xfId="22783" hidden="1"/>
    <cellStyle name="Comma [0] 8126" xfId="52170" hidden="1"/>
    <cellStyle name="Comma [0] 8127" xfId="22788" hidden="1"/>
    <cellStyle name="Comma [0] 8127" xfId="52175" hidden="1"/>
    <cellStyle name="Comma [0] 8128" xfId="22617" hidden="1"/>
    <cellStyle name="Comma [0] 8128" xfId="52004" hidden="1"/>
    <cellStyle name="Comma [0] 8129" xfId="22772" hidden="1"/>
    <cellStyle name="Comma [0] 8129" xfId="52159" hidden="1"/>
    <cellStyle name="Comma [0] 813" xfId="6113" hidden="1"/>
    <cellStyle name="Comma [0] 813" xfId="35501" hidden="1"/>
    <cellStyle name="Comma [0] 8130" xfId="22677" hidden="1"/>
    <cellStyle name="Comma [0] 8130" xfId="52064" hidden="1"/>
    <cellStyle name="Comma [0] 8131" xfId="22823" hidden="1"/>
    <cellStyle name="Comma [0] 8131" xfId="52210" hidden="1"/>
    <cellStyle name="Comma [0] 8132" xfId="22770" hidden="1"/>
    <cellStyle name="Comma [0] 8132" xfId="52157" hidden="1"/>
    <cellStyle name="Comma [0] 8133" xfId="22709" hidden="1"/>
    <cellStyle name="Comma [0] 8133" xfId="52096" hidden="1"/>
    <cellStyle name="Comma [0] 8134" xfId="22827" hidden="1"/>
    <cellStyle name="Comma [0] 8134" xfId="52214" hidden="1"/>
    <cellStyle name="Comma [0] 8135" xfId="22829" hidden="1"/>
    <cellStyle name="Comma [0] 8135" xfId="52216" hidden="1"/>
    <cellStyle name="Comma [0] 8136" xfId="22797" hidden="1"/>
    <cellStyle name="Comma [0] 8136" xfId="52184" hidden="1"/>
    <cellStyle name="Comma [0] 8137" xfId="22801" hidden="1"/>
    <cellStyle name="Comma [0] 8137" xfId="52188" hidden="1"/>
    <cellStyle name="Comma [0] 8138" xfId="22691" hidden="1"/>
    <cellStyle name="Comma [0] 8138" xfId="52078" hidden="1"/>
    <cellStyle name="Comma [0] 8139" xfId="22789" hidden="1"/>
    <cellStyle name="Comma [0] 8139" xfId="52176" hidden="1"/>
    <cellStyle name="Comma [0] 814" xfId="6115" hidden="1"/>
    <cellStyle name="Comma [0] 814" xfId="35503" hidden="1"/>
    <cellStyle name="Comma [0] 8140" xfId="22681" hidden="1"/>
    <cellStyle name="Comma [0] 8140" xfId="52068" hidden="1"/>
    <cellStyle name="Comma [0] 8141" xfId="22833" hidden="1"/>
    <cellStyle name="Comma [0] 8141" xfId="52220" hidden="1"/>
    <cellStyle name="Comma [0] 8142" xfId="22787" hidden="1"/>
    <cellStyle name="Comma [0] 8142" xfId="52174" hidden="1"/>
    <cellStyle name="Comma [0] 8143" xfId="22756" hidden="1"/>
    <cellStyle name="Comma [0] 8143" xfId="52143" hidden="1"/>
    <cellStyle name="Comma [0] 8144" xfId="22837" hidden="1"/>
    <cellStyle name="Comma [0] 8144" xfId="52224" hidden="1"/>
    <cellStyle name="Comma [0] 8145" xfId="22839" hidden="1"/>
    <cellStyle name="Comma [0] 8145" xfId="52226" hidden="1"/>
    <cellStyle name="Comma [0] 8146" xfId="22825" hidden="1"/>
    <cellStyle name="Comma [0] 8146" xfId="52212" hidden="1"/>
    <cellStyle name="Comma [0] 8147" xfId="22812" hidden="1"/>
    <cellStyle name="Comma [0] 8147" xfId="52199" hidden="1"/>
    <cellStyle name="Comma [0] 8148" xfId="22836" hidden="1"/>
    <cellStyle name="Comma [0] 8148" xfId="52223" hidden="1"/>
    <cellStyle name="Comma [0] 8149" xfId="22802" hidden="1"/>
    <cellStyle name="Comma [0] 8149" xfId="52189" hidden="1"/>
    <cellStyle name="Comma [0] 815" xfId="6074" hidden="1"/>
    <cellStyle name="Comma [0] 815" xfId="35462" hidden="1"/>
    <cellStyle name="Comma [0] 8150" xfId="22774" hidden="1"/>
    <cellStyle name="Comma [0] 8150" xfId="52161" hidden="1"/>
    <cellStyle name="Comma [0] 8151" xfId="22841" hidden="1"/>
    <cellStyle name="Comma [0] 8151" xfId="52228" hidden="1"/>
    <cellStyle name="Comma [0] 8152" xfId="22798" hidden="1"/>
    <cellStyle name="Comma [0] 8152" xfId="52185" hidden="1"/>
    <cellStyle name="Comma [0] 8153" xfId="22832" hidden="1"/>
    <cellStyle name="Comma [0] 8153" xfId="52219" hidden="1"/>
    <cellStyle name="Comma [0] 8154" xfId="22845" hidden="1"/>
    <cellStyle name="Comma [0] 8154" xfId="52232" hidden="1"/>
    <cellStyle name="Comma [0] 8155" xfId="22847" hidden="1"/>
    <cellStyle name="Comma [0] 8155" xfId="52234" hidden="1"/>
    <cellStyle name="Comma [0] 8156" xfId="22715" hidden="1"/>
    <cellStyle name="Comma [0] 8156" xfId="52102" hidden="1"/>
    <cellStyle name="Comma [0] 8157" xfId="22835" hidden="1"/>
    <cellStyle name="Comma [0] 8157" xfId="52222" hidden="1"/>
    <cellStyle name="Comma [0] 8158" xfId="22775" hidden="1"/>
    <cellStyle name="Comma [0] 8158" xfId="52162" hidden="1"/>
    <cellStyle name="Comma [0] 8159" xfId="22809" hidden="1"/>
    <cellStyle name="Comma [0] 8159" xfId="52196" hidden="1"/>
    <cellStyle name="Comma [0] 816" xfId="6080" hidden="1"/>
    <cellStyle name="Comma [0] 816" xfId="35468" hidden="1"/>
    <cellStyle name="Comma [0] 8160" xfId="22822" hidden="1"/>
    <cellStyle name="Comma [0] 8160" xfId="52209" hidden="1"/>
    <cellStyle name="Comma [0] 8161" xfId="22850" hidden="1"/>
    <cellStyle name="Comma [0] 8161" xfId="52237" hidden="1"/>
    <cellStyle name="Comma [0] 8162" xfId="22813" hidden="1"/>
    <cellStyle name="Comma [0] 8162" xfId="52200" hidden="1"/>
    <cellStyle name="Comma [0] 8163" xfId="22773" hidden="1"/>
    <cellStyle name="Comma [0] 8163" xfId="52160" hidden="1"/>
    <cellStyle name="Comma [0] 8164" xfId="22853" hidden="1"/>
    <cellStyle name="Comma [0] 8164" xfId="52240" hidden="1"/>
    <cellStyle name="Comma [0] 8165" xfId="22855" hidden="1"/>
    <cellStyle name="Comma [0] 8165" xfId="52242" hidden="1"/>
    <cellStyle name="Comma [0] 8166" xfId="22574" hidden="1"/>
    <cellStyle name="Comma [0] 8166" xfId="51961" hidden="1"/>
    <cellStyle name="Comma [0] 8167" xfId="22556" hidden="1"/>
    <cellStyle name="Comma [0] 8167" xfId="51943" hidden="1"/>
    <cellStyle name="Comma [0] 8168" xfId="22859" hidden="1"/>
    <cellStyle name="Comma [0] 8168" xfId="52246" hidden="1"/>
    <cellStyle name="Comma [0] 8169" xfId="22866" hidden="1"/>
    <cellStyle name="Comma [0] 8169" xfId="52253" hidden="1"/>
    <cellStyle name="Comma [0] 817" xfId="5981" hidden="1"/>
    <cellStyle name="Comma [0] 817" xfId="35369" hidden="1"/>
    <cellStyle name="Comma [0] 8170" xfId="22868" hidden="1"/>
    <cellStyle name="Comma [0] 8170" xfId="52255" hidden="1"/>
    <cellStyle name="Comma [0] 8171" xfId="22858" hidden="1"/>
    <cellStyle name="Comma [0] 8171" xfId="52245" hidden="1"/>
    <cellStyle name="Comma [0] 8172" xfId="22864" hidden="1"/>
    <cellStyle name="Comma [0] 8172" xfId="52251" hidden="1"/>
    <cellStyle name="Comma [0] 8173" xfId="22871" hidden="1"/>
    <cellStyle name="Comma [0] 8173" xfId="52258" hidden="1"/>
    <cellStyle name="Comma [0] 8174" xfId="22873" hidden="1"/>
    <cellStyle name="Comma [0] 8174" xfId="52260" hidden="1"/>
    <cellStyle name="Comma [0] 8175" xfId="22648" hidden="1"/>
    <cellStyle name="Comma [0] 8175" xfId="52035" hidden="1"/>
    <cellStyle name="Comma [0] 8176" xfId="22604" hidden="1"/>
    <cellStyle name="Comma [0] 8176" xfId="51991" hidden="1"/>
    <cellStyle name="Comma [0] 8177" xfId="22884" hidden="1"/>
    <cellStyle name="Comma [0] 8177" xfId="52271" hidden="1"/>
    <cellStyle name="Comma [0] 8178" xfId="22893" hidden="1"/>
    <cellStyle name="Comma [0] 8178" xfId="52280" hidden="1"/>
    <cellStyle name="Comma [0] 8179" xfId="22904" hidden="1"/>
    <cellStyle name="Comma [0] 8179" xfId="52291" hidden="1"/>
    <cellStyle name="Comma [0] 818" xfId="6062" hidden="1"/>
    <cellStyle name="Comma [0] 818" xfId="35450" hidden="1"/>
    <cellStyle name="Comma [0] 8180" xfId="22910" hidden="1"/>
    <cellStyle name="Comma [0] 8180" xfId="52297" hidden="1"/>
    <cellStyle name="Comma [0] 8181" xfId="22892" hidden="1"/>
    <cellStyle name="Comma [0] 8181" xfId="52279" hidden="1"/>
    <cellStyle name="Comma [0] 8182" xfId="22902" hidden="1"/>
    <cellStyle name="Comma [0] 8182" xfId="52289" hidden="1"/>
    <cellStyle name="Comma [0] 8183" xfId="22922" hidden="1"/>
    <cellStyle name="Comma [0] 8183" xfId="52309" hidden="1"/>
    <cellStyle name="Comma [0] 8184" xfId="22924" hidden="1"/>
    <cellStyle name="Comma [0] 8184" xfId="52311" hidden="1"/>
    <cellStyle name="Comma [0] 8185" xfId="22875" hidden="1"/>
    <cellStyle name="Comma [0] 8185" xfId="52262" hidden="1"/>
    <cellStyle name="Comma [0] 8186" xfId="22569" hidden="1"/>
    <cellStyle name="Comma [0] 8186" xfId="51956" hidden="1"/>
    <cellStyle name="Comma [0] 8187" xfId="22878" hidden="1"/>
    <cellStyle name="Comma [0] 8187" xfId="52265" hidden="1"/>
    <cellStyle name="Comma [0] 8188" xfId="22603" hidden="1"/>
    <cellStyle name="Comma [0] 8188" xfId="51990" hidden="1"/>
    <cellStyle name="Comma [0] 8189" xfId="22602" hidden="1"/>
    <cellStyle name="Comma [0] 8189" xfId="51989" hidden="1"/>
    <cellStyle name="Comma [0] 819" xfId="6041" hidden="1"/>
    <cellStyle name="Comma [0] 819" xfId="35429" hidden="1"/>
    <cellStyle name="Comma [0] 8190" xfId="22929" hidden="1"/>
    <cellStyle name="Comma [0] 8190" xfId="52316" hidden="1"/>
    <cellStyle name="Comma [0] 8191" xfId="22571" hidden="1"/>
    <cellStyle name="Comma [0] 8191" xfId="51958" hidden="1"/>
    <cellStyle name="Comma [0] 8192" xfId="22605" hidden="1"/>
    <cellStyle name="Comma [0] 8192" xfId="51992" hidden="1"/>
    <cellStyle name="Comma [0] 8193" xfId="22941" hidden="1"/>
    <cellStyle name="Comma [0] 8193" xfId="52328" hidden="1"/>
    <cellStyle name="Comma [0] 8194" xfId="22943" hidden="1"/>
    <cellStyle name="Comma [0] 8194" xfId="52330" hidden="1"/>
    <cellStyle name="Comma [0] 8195" xfId="22932" hidden="1"/>
    <cellStyle name="Comma [0] 8195" xfId="52319" hidden="1"/>
    <cellStyle name="Comma [0] 8196" xfId="22940" hidden="1"/>
    <cellStyle name="Comma [0] 8196" xfId="52327" hidden="1"/>
    <cellStyle name="Comma [0] 8197" xfId="22567" hidden="1"/>
    <cellStyle name="Comma [0] 8197" xfId="51954" hidden="1"/>
    <cellStyle name="Comma [0] 8198" xfId="22926" hidden="1"/>
    <cellStyle name="Comma [0] 8198" xfId="52313" hidden="1"/>
    <cellStyle name="Comma [0] 8199" xfId="22959" hidden="1"/>
    <cellStyle name="Comma [0] 8199" xfId="52346" hidden="1"/>
    <cellStyle name="Comma [0] 82" xfId="4633" hidden="1"/>
    <cellStyle name="Comma [0] 82" xfId="34021" hidden="1"/>
    <cellStyle name="Comma [0] 820" xfId="6119" hidden="1"/>
    <cellStyle name="Comma [0] 820" xfId="35507" hidden="1"/>
    <cellStyle name="Comma [0] 8200" xfId="22967" hidden="1"/>
    <cellStyle name="Comma [0] 8200" xfId="52354" hidden="1"/>
    <cellStyle name="Comma [0] 8201" xfId="22876" hidden="1"/>
    <cellStyle name="Comma [0] 8201" xfId="52263" hidden="1"/>
    <cellStyle name="Comma [0] 8202" xfId="22955" hidden="1"/>
    <cellStyle name="Comma [0] 8202" xfId="52342" hidden="1"/>
    <cellStyle name="Comma [0] 8203" xfId="22976" hidden="1"/>
    <cellStyle name="Comma [0] 8203" xfId="52363" hidden="1"/>
    <cellStyle name="Comma [0] 8204" xfId="22978" hidden="1"/>
    <cellStyle name="Comma [0] 8204" xfId="52365" hidden="1"/>
    <cellStyle name="Comma [0] 8205" xfId="22937" hidden="1"/>
    <cellStyle name="Comma [0] 8205" xfId="52324" hidden="1"/>
    <cellStyle name="Comma [0] 8206" xfId="22882" hidden="1"/>
    <cellStyle name="Comma [0] 8206" xfId="52269" hidden="1"/>
    <cellStyle name="Comma [0] 8207" xfId="22935" hidden="1"/>
    <cellStyle name="Comma [0] 8207" xfId="52322" hidden="1"/>
    <cellStyle name="Comma [0] 8208" xfId="22919" hidden="1"/>
    <cellStyle name="Comma [0] 8208" xfId="52306" hidden="1"/>
    <cellStyle name="Comma [0] 8209" xfId="22915" hidden="1"/>
    <cellStyle name="Comma [0] 8209" xfId="52302" hidden="1"/>
    <cellStyle name="Comma [0] 821" xfId="6060" hidden="1"/>
    <cellStyle name="Comma [0] 821" xfId="35448" hidden="1"/>
    <cellStyle name="Comma [0] 8210" xfId="22986" hidden="1"/>
    <cellStyle name="Comma [0] 8210" xfId="52373" hidden="1"/>
    <cellStyle name="Comma [0] 8211" xfId="22559" hidden="1"/>
    <cellStyle name="Comma [0] 8211" xfId="51946" hidden="1"/>
    <cellStyle name="Comma [0] 8212" xfId="22647" hidden="1"/>
    <cellStyle name="Comma [0] 8212" xfId="52034" hidden="1"/>
    <cellStyle name="Comma [0] 8213" xfId="22994" hidden="1"/>
    <cellStyle name="Comma [0] 8213" xfId="52381" hidden="1"/>
    <cellStyle name="Comma [0] 8214" xfId="22996" hidden="1"/>
    <cellStyle name="Comma [0] 8214" xfId="52383" hidden="1"/>
    <cellStyle name="Comma [0] 8215" xfId="22945" hidden="1"/>
    <cellStyle name="Comma [0] 8215" xfId="52332" hidden="1"/>
    <cellStyle name="Comma [0] 8216" xfId="22921" hidden="1"/>
    <cellStyle name="Comma [0] 8216" xfId="52308" hidden="1"/>
    <cellStyle name="Comma [0] 8217" xfId="22956" hidden="1"/>
    <cellStyle name="Comma [0] 8217" xfId="52343" hidden="1"/>
    <cellStyle name="Comma [0] 8218" xfId="22888" hidden="1"/>
    <cellStyle name="Comma [0] 8218" xfId="52275" hidden="1"/>
    <cellStyle name="Comma [0] 8219" xfId="22958" hidden="1"/>
    <cellStyle name="Comma [0] 8219" xfId="52345" hidden="1"/>
    <cellStyle name="Comma [0] 822" xfId="5998" hidden="1"/>
    <cellStyle name="Comma [0] 822" xfId="35386" hidden="1"/>
    <cellStyle name="Comma [0] 8220" xfId="23003" hidden="1"/>
    <cellStyle name="Comma [0] 8220" xfId="52390" hidden="1"/>
    <cellStyle name="Comma [0] 8221" xfId="22946" hidden="1"/>
    <cellStyle name="Comma [0] 8221" xfId="52333" hidden="1"/>
    <cellStyle name="Comma [0] 8222" xfId="22903" hidden="1"/>
    <cellStyle name="Comma [0] 8222" xfId="52290" hidden="1"/>
    <cellStyle name="Comma [0] 8223" xfId="23009" hidden="1"/>
    <cellStyle name="Comma [0] 8223" xfId="52396" hidden="1"/>
    <cellStyle name="Comma [0] 8224" xfId="23011" hidden="1"/>
    <cellStyle name="Comma [0] 8224" xfId="52398" hidden="1"/>
    <cellStyle name="Comma [0] 8225" xfId="22964" hidden="1"/>
    <cellStyle name="Comma [0] 8225" xfId="52351" hidden="1"/>
    <cellStyle name="Comma [0] 8226" xfId="22970" hidden="1"/>
    <cellStyle name="Comma [0] 8226" xfId="52357" hidden="1"/>
    <cellStyle name="Comma [0] 8227" xfId="22596" hidden="1"/>
    <cellStyle name="Comma [0] 8227" xfId="51983" hidden="1"/>
    <cellStyle name="Comma [0] 8228" xfId="22920" hidden="1"/>
    <cellStyle name="Comma [0] 8228" xfId="52307" hidden="1"/>
    <cellStyle name="Comma [0] 8229" xfId="22928" hidden="1"/>
    <cellStyle name="Comma [0] 8229" xfId="52315" hidden="1"/>
    <cellStyle name="Comma [0] 823" xfId="6126" hidden="1"/>
    <cellStyle name="Comma [0] 823" xfId="35514" hidden="1"/>
    <cellStyle name="Comma [0] 8230" xfId="23017" hidden="1"/>
    <cellStyle name="Comma [0] 8230" xfId="52404" hidden="1"/>
    <cellStyle name="Comma [0] 8231" xfId="22931" hidden="1"/>
    <cellStyle name="Comma [0] 8231" xfId="52318" hidden="1"/>
    <cellStyle name="Comma [0] 8232" xfId="22891" hidden="1"/>
    <cellStyle name="Comma [0] 8232" xfId="52278" hidden="1"/>
    <cellStyle name="Comma [0] 8233" xfId="23022" hidden="1"/>
    <cellStyle name="Comma [0] 8233" xfId="52409" hidden="1"/>
    <cellStyle name="Comma [0] 8234" xfId="23024" hidden="1"/>
    <cellStyle name="Comma [0] 8234" xfId="52411" hidden="1"/>
    <cellStyle name="Comma [0] 8235" xfId="22983" hidden="1"/>
    <cellStyle name="Comma [0] 8235" xfId="52370" hidden="1"/>
    <cellStyle name="Comma [0] 8236" xfId="22989" hidden="1"/>
    <cellStyle name="Comma [0] 8236" xfId="52376" hidden="1"/>
    <cellStyle name="Comma [0] 8237" xfId="22890" hidden="1"/>
    <cellStyle name="Comma [0] 8237" xfId="52277" hidden="1"/>
    <cellStyle name="Comma [0] 8238" xfId="22971" hidden="1"/>
    <cellStyle name="Comma [0] 8238" xfId="52358" hidden="1"/>
    <cellStyle name="Comma [0] 8239" xfId="22950" hidden="1"/>
    <cellStyle name="Comma [0] 8239" xfId="52337" hidden="1"/>
    <cellStyle name="Comma [0] 824" xfId="6128" hidden="1"/>
    <cellStyle name="Comma [0] 824" xfId="35516" hidden="1"/>
    <cellStyle name="Comma [0] 8240" xfId="23028" hidden="1"/>
    <cellStyle name="Comma [0] 8240" xfId="52415" hidden="1"/>
    <cellStyle name="Comma [0] 8241" xfId="22969" hidden="1"/>
    <cellStyle name="Comma [0] 8241" xfId="52356" hidden="1"/>
    <cellStyle name="Comma [0] 8242" xfId="22907" hidden="1"/>
    <cellStyle name="Comma [0] 8242" xfId="52294" hidden="1"/>
    <cellStyle name="Comma [0] 8243" xfId="23035" hidden="1"/>
    <cellStyle name="Comma [0] 8243" xfId="52422" hidden="1"/>
    <cellStyle name="Comma [0] 8244" xfId="23037" hidden="1"/>
    <cellStyle name="Comma [0] 8244" xfId="52424" hidden="1"/>
    <cellStyle name="Comma [0] 8245" xfId="23001" hidden="1"/>
    <cellStyle name="Comma [0] 8245" xfId="52388" hidden="1"/>
    <cellStyle name="Comma [0] 8246" xfId="23006" hidden="1"/>
    <cellStyle name="Comma [0] 8246" xfId="52393" hidden="1"/>
    <cellStyle name="Comma [0] 8247" xfId="22570" hidden="1"/>
    <cellStyle name="Comma [0] 8247" xfId="51957" hidden="1"/>
    <cellStyle name="Comma [0] 8248" xfId="22990" hidden="1"/>
    <cellStyle name="Comma [0] 8248" xfId="52377" hidden="1"/>
    <cellStyle name="Comma [0] 8249" xfId="22895" hidden="1"/>
    <cellStyle name="Comma [0] 8249" xfId="52282" hidden="1"/>
    <cellStyle name="Comma [0] 825" xfId="6092" hidden="1"/>
    <cellStyle name="Comma [0] 825" xfId="35480" hidden="1"/>
    <cellStyle name="Comma [0] 8250" xfId="23041" hidden="1"/>
    <cellStyle name="Comma [0] 8250" xfId="52428" hidden="1"/>
    <cellStyle name="Comma [0] 8251" xfId="22988" hidden="1"/>
    <cellStyle name="Comma [0] 8251" xfId="52375" hidden="1"/>
    <cellStyle name="Comma [0] 8252" xfId="22927" hidden="1"/>
    <cellStyle name="Comma [0] 8252" xfId="52314" hidden="1"/>
    <cellStyle name="Comma [0] 8253" xfId="23045" hidden="1"/>
    <cellStyle name="Comma [0] 8253" xfId="52432" hidden="1"/>
    <cellStyle name="Comma [0] 8254" xfId="23047" hidden="1"/>
    <cellStyle name="Comma [0] 8254" xfId="52434" hidden="1"/>
    <cellStyle name="Comma [0] 8255" xfId="23015" hidden="1"/>
    <cellStyle name="Comma [0] 8255" xfId="52402" hidden="1"/>
    <cellStyle name="Comma [0] 8256" xfId="23019" hidden="1"/>
    <cellStyle name="Comma [0] 8256" xfId="52406" hidden="1"/>
    <cellStyle name="Comma [0] 8257" xfId="22909" hidden="1"/>
    <cellStyle name="Comma [0] 8257" xfId="52296" hidden="1"/>
    <cellStyle name="Comma [0] 8258" xfId="23007" hidden="1"/>
    <cellStyle name="Comma [0] 8258" xfId="52394" hidden="1"/>
    <cellStyle name="Comma [0] 8259" xfId="22899" hidden="1"/>
    <cellStyle name="Comma [0] 8259" xfId="52286" hidden="1"/>
    <cellStyle name="Comma [0] 826" xfId="6097" hidden="1"/>
    <cellStyle name="Comma [0] 826" xfId="35485" hidden="1"/>
    <cellStyle name="Comma [0] 8260" xfId="23051" hidden="1"/>
    <cellStyle name="Comma [0] 8260" xfId="52438" hidden="1"/>
    <cellStyle name="Comma [0] 8261" xfId="23005" hidden="1"/>
    <cellStyle name="Comma [0] 8261" xfId="52392" hidden="1"/>
    <cellStyle name="Comma [0] 8262" xfId="22974" hidden="1"/>
    <cellStyle name="Comma [0] 8262" xfId="52361" hidden="1"/>
    <cellStyle name="Comma [0] 8263" xfId="23055" hidden="1"/>
    <cellStyle name="Comma [0] 8263" xfId="52442" hidden="1"/>
    <cellStyle name="Comma [0] 8264" xfId="23057" hidden="1"/>
    <cellStyle name="Comma [0] 8264" xfId="52444" hidden="1"/>
    <cellStyle name="Comma [0] 8265" xfId="23043" hidden="1"/>
    <cellStyle name="Comma [0] 8265" xfId="52430" hidden="1"/>
    <cellStyle name="Comma [0] 8266" xfId="23030" hidden="1"/>
    <cellStyle name="Comma [0] 8266" xfId="52417" hidden="1"/>
    <cellStyle name="Comma [0] 8267" xfId="23054" hidden="1"/>
    <cellStyle name="Comma [0] 8267" xfId="52441" hidden="1"/>
    <cellStyle name="Comma [0] 8268" xfId="23020" hidden="1"/>
    <cellStyle name="Comma [0] 8268" xfId="52407" hidden="1"/>
    <cellStyle name="Comma [0] 8269" xfId="22992" hidden="1"/>
    <cellStyle name="Comma [0] 8269" xfId="52379" hidden="1"/>
    <cellStyle name="Comma [0] 827" xfId="5462" hidden="1"/>
    <cellStyle name="Comma [0] 827" xfId="34850" hidden="1"/>
    <cellStyle name="Comma [0] 8270" xfId="23059" hidden="1"/>
    <cellStyle name="Comma [0] 8270" xfId="52446" hidden="1"/>
    <cellStyle name="Comma [0] 8271" xfId="23016" hidden="1"/>
    <cellStyle name="Comma [0] 8271" xfId="52403" hidden="1"/>
    <cellStyle name="Comma [0] 8272" xfId="23050" hidden="1"/>
    <cellStyle name="Comma [0] 8272" xfId="52437" hidden="1"/>
    <cellStyle name="Comma [0] 8273" xfId="23063" hidden="1"/>
    <cellStyle name="Comma [0] 8273" xfId="52450" hidden="1"/>
    <cellStyle name="Comma [0] 8274" xfId="23065" hidden="1"/>
    <cellStyle name="Comma [0] 8274" xfId="52452" hidden="1"/>
    <cellStyle name="Comma [0] 8275" xfId="22933" hidden="1"/>
    <cellStyle name="Comma [0] 8275" xfId="52320" hidden="1"/>
    <cellStyle name="Comma [0] 8276" xfId="23053" hidden="1"/>
    <cellStyle name="Comma [0] 8276" xfId="52440" hidden="1"/>
    <cellStyle name="Comma [0] 8277" xfId="22993" hidden="1"/>
    <cellStyle name="Comma [0] 8277" xfId="52380" hidden="1"/>
    <cellStyle name="Comma [0] 8278" xfId="23027" hidden="1"/>
    <cellStyle name="Comma [0] 8278" xfId="52414" hidden="1"/>
    <cellStyle name="Comma [0] 8279" xfId="23040" hidden="1"/>
    <cellStyle name="Comma [0] 8279" xfId="52427" hidden="1"/>
    <cellStyle name="Comma [0] 828" xfId="6081" hidden="1"/>
    <cellStyle name="Comma [0] 828" xfId="35469" hidden="1"/>
    <cellStyle name="Comma [0] 8280" xfId="23068" hidden="1"/>
    <cellStyle name="Comma [0] 8280" xfId="52455" hidden="1"/>
    <cellStyle name="Comma [0] 8281" xfId="23031" hidden="1"/>
    <cellStyle name="Comma [0] 8281" xfId="52418" hidden="1"/>
    <cellStyle name="Comma [0] 8282" xfId="22991" hidden="1"/>
    <cellStyle name="Comma [0] 8282" xfId="52378" hidden="1"/>
    <cellStyle name="Comma [0] 8283" xfId="23070" hidden="1"/>
    <cellStyle name="Comma [0] 8283" xfId="52457" hidden="1"/>
    <cellStyle name="Comma [0] 8284" xfId="23072" hidden="1"/>
    <cellStyle name="Comma [0] 8284" xfId="52459" hidden="1"/>
    <cellStyle name="Comma [0] 8285" xfId="22584" hidden="1"/>
    <cellStyle name="Comma [0] 8285" xfId="51971" hidden="1"/>
    <cellStyle name="Comma [0] 8286" xfId="22581" hidden="1"/>
    <cellStyle name="Comma [0] 8286" xfId="51968" hidden="1"/>
    <cellStyle name="Comma [0] 8287" xfId="23078" hidden="1"/>
    <cellStyle name="Comma [0] 8287" xfId="52465" hidden="1"/>
    <cellStyle name="Comma [0] 8288" xfId="23084" hidden="1"/>
    <cellStyle name="Comma [0] 8288" xfId="52471" hidden="1"/>
    <cellStyle name="Comma [0] 8289" xfId="23086" hidden="1"/>
    <cellStyle name="Comma [0] 8289" xfId="52473" hidden="1"/>
    <cellStyle name="Comma [0] 829" xfId="5986" hidden="1"/>
    <cellStyle name="Comma [0] 829" xfId="35374" hidden="1"/>
    <cellStyle name="Comma [0] 8290" xfId="23077" hidden="1"/>
    <cellStyle name="Comma [0] 8290" xfId="52464" hidden="1"/>
    <cellStyle name="Comma [0] 8291" xfId="23082" hidden="1"/>
    <cellStyle name="Comma [0] 8291" xfId="52469" hidden="1"/>
    <cellStyle name="Comma [0] 8292" xfId="23088" hidden="1"/>
    <cellStyle name="Comma [0] 8292" xfId="52475" hidden="1"/>
    <cellStyle name="Comma [0] 8293" xfId="23090" hidden="1"/>
    <cellStyle name="Comma [0] 8293" xfId="52477" hidden="1"/>
    <cellStyle name="Comma [0] 8294" xfId="22607" hidden="1"/>
    <cellStyle name="Comma [0] 8294" xfId="51994" hidden="1"/>
    <cellStyle name="Comma [0] 8295" xfId="22609" hidden="1"/>
    <cellStyle name="Comma [0] 8295" xfId="51996" hidden="1"/>
    <cellStyle name="Comma [0] 8296" xfId="23101" hidden="1"/>
    <cellStyle name="Comma [0] 8296" xfId="52488" hidden="1"/>
    <cellStyle name="Comma [0] 8297" xfId="23110" hidden="1"/>
    <cellStyle name="Comma [0] 8297" xfId="52497" hidden="1"/>
    <cellStyle name="Comma [0] 8298" xfId="23121" hidden="1"/>
    <cellStyle name="Comma [0] 8298" xfId="52508" hidden="1"/>
    <cellStyle name="Comma [0] 8299" xfId="23127" hidden="1"/>
    <cellStyle name="Comma [0] 8299" xfId="52514" hidden="1"/>
    <cellStyle name="Comma [0] 83" xfId="4668" hidden="1"/>
    <cellStyle name="Comma [0] 83" xfId="34056" hidden="1"/>
    <cellStyle name="Comma [0] 830" xfId="6132" hidden="1"/>
    <cellStyle name="Comma [0] 830" xfId="35520" hidden="1"/>
    <cellStyle name="Comma [0] 8300" xfId="23109" hidden="1"/>
    <cellStyle name="Comma [0] 8300" xfId="52496" hidden="1"/>
    <cellStyle name="Comma [0] 8301" xfId="23119" hidden="1"/>
    <cellStyle name="Comma [0] 8301" xfId="52506" hidden="1"/>
    <cellStyle name="Comma [0] 8302" xfId="23139" hidden="1"/>
    <cellStyle name="Comma [0] 8302" xfId="52526" hidden="1"/>
    <cellStyle name="Comma [0] 8303" xfId="23141" hidden="1"/>
    <cellStyle name="Comma [0] 8303" xfId="52528" hidden="1"/>
    <cellStyle name="Comma [0] 8304" xfId="23092" hidden="1"/>
    <cellStyle name="Comma [0] 8304" xfId="52479" hidden="1"/>
    <cellStyle name="Comma [0] 8305" xfId="22589" hidden="1"/>
    <cellStyle name="Comma [0] 8305" xfId="51976" hidden="1"/>
    <cellStyle name="Comma [0] 8306" xfId="23095" hidden="1"/>
    <cellStyle name="Comma [0] 8306" xfId="52482" hidden="1"/>
    <cellStyle name="Comma [0] 8307" xfId="22594" hidden="1"/>
    <cellStyle name="Comma [0] 8307" xfId="51981" hidden="1"/>
    <cellStyle name="Comma [0] 8308" xfId="22578" hidden="1"/>
    <cellStyle name="Comma [0] 8308" xfId="51965" hidden="1"/>
    <cellStyle name="Comma [0] 8309" xfId="23146" hidden="1"/>
    <cellStyle name="Comma [0] 8309" xfId="52533" hidden="1"/>
    <cellStyle name="Comma [0] 831" xfId="6079" hidden="1"/>
    <cellStyle name="Comma [0] 831" xfId="35467" hidden="1"/>
    <cellStyle name="Comma [0] 8310" xfId="22587" hidden="1"/>
    <cellStyle name="Comma [0] 8310" xfId="51974" hidden="1"/>
    <cellStyle name="Comma [0] 8311" xfId="22608" hidden="1"/>
    <cellStyle name="Comma [0] 8311" xfId="51995" hidden="1"/>
    <cellStyle name="Comma [0] 8312" xfId="23158" hidden="1"/>
    <cellStyle name="Comma [0] 8312" xfId="52545" hidden="1"/>
    <cellStyle name="Comma [0] 8313" xfId="23160" hidden="1"/>
    <cellStyle name="Comma [0] 8313" xfId="52547" hidden="1"/>
    <cellStyle name="Comma [0] 8314" xfId="23149" hidden="1"/>
    <cellStyle name="Comma [0] 8314" xfId="52536" hidden="1"/>
    <cellStyle name="Comma [0] 8315" xfId="23157" hidden="1"/>
    <cellStyle name="Comma [0] 8315" xfId="52544" hidden="1"/>
    <cellStyle name="Comma [0] 8316" xfId="22591" hidden="1"/>
    <cellStyle name="Comma [0] 8316" xfId="51978" hidden="1"/>
    <cellStyle name="Comma [0] 8317" xfId="23143" hidden="1"/>
    <cellStyle name="Comma [0] 8317" xfId="52530" hidden="1"/>
    <cellStyle name="Comma [0] 8318" xfId="23176" hidden="1"/>
    <cellStyle name="Comma [0] 8318" xfId="52563" hidden="1"/>
    <cellStyle name="Comma [0] 8319" xfId="23184" hidden="1"/>
    <cellStyle name="Comma [0] 8319" xfId="52571" hidden="1"/>
    <cellStyle name="Comma [0] 832" xfId="6018" hidden="1"/>
    <cellStyle name="Comma [0] 832" xfId="35406" hidden="1"/>
    <cellStyle name="Comma [0] 8320" xfId="23093" hidden="1"/>
    <cellStyle name="Comma [0] 8320" xfId="52480" hidden="1"/>
    <cellStyle name="Comma [0] 8321" xfId="23172" hidden="1"/>
    <cellStyle name="Comma [0] 8321" xfId="52559" hidden="1"/>
    <cellStyle name="Comma [0] 8322" xfId="23193" hidden="1"/>
    <cellStyle name="Comma [0] 8322" xfId="52580" hidden="1"/>
    <cellStyle name="Comma [0] 8323" xfId="23195" hidden="1"/>
    <cellStyle name="Comma [0] 8323" xfId="52582" hidden="1"/>
    <cellStyle name="Comma [0] 8324" xfId="23154" hidden="1"/>
    <cellStyle name="Comma [0] 8324" xfId="52541" hidden="1"/>
    <cellStyle name="Comma [0] 8325" xfId="23099" hidden="1"/>
    <cellStyle name="Comma [0] 8325" xfId="52486" hidden="1"/>
    <cellStyle name="Comma [0] 8326" xfId="23152" hidden="1"/>
    <cellStyle name="Comma [0] 8326" xfId="52539" hidden="1"/>
    <cellStyle name="Comma [0] 8327" xfId="23136" hidden="1"/>
    <cellStyle name="Comma [0] 8327" xfId="52523" hidden="1"/>
    <cellStyle name="Comma [0] 8328" xfId="23132" hidden="1"/>
    <cellStyle name="Comma [0] 8328" xfId="52519" hidden="1"/>
    <cellStyle name="Comma [0] 8329" xfId="23203" hidden="1"/>
    <cellStyle name="Comma [0] 8329" xfId="52590" hidden="1"/>
    <cellStyle name="Comma [0] 833" xfId="6136" hidden="1"/>
    <cellStyle name="Comma [0] 833" xfId="35524" hidden="1"/>
    <cellStyle name="Comma [0] 8330" xfId="23075" hidden="1"/>
    <cellStyle name="Comma [0] 8330" xfId="52462" hidden="1"/>
    <cellStyle name="Comma [0] 8331" xfId="22557" hidden="1"/>
    <cellStyle name="Comma [0] 8331" xfId="51944" hidden="1"/>
    <cellStyle name="Comma [0] 8332" xfId="23211" hidden="1"/>
    <cellStyle name="Comma [0] 8332" xfId="52598" hidden="1"/>
    <cellStyle name="Comma [0] 8333" xfId="23213" hidden="1"/>
    <cellStyle name="Comma [0] 8333" xfId="52600" hidden="1"/>
    <cellStyle name="Comma [0] 8334" xfId="23162" hidden="1"/>
    <cellStyle name="Comma [0] 8334" xfId="52549" hidden="1"/>
    <cellStyle name="Comma [0] 8335" xfId="23138" hidden="1"/>
    <cellStyle name="Comma [0] 8335" xfId="52525" hidden="1"/>
    <cellStyle name="Comma [0] 8336" xfId="23173" hidden="1"/>
    <cellStyle name="Comma [0] 8336" xfId="52560" hidden="1"/>
    <cellStyle name="Comma [0] 8337" xfId="23105" hidden="1"/>
    <cellStyle name="Comma [0] 8337" xfId="52492" hidden="1"/>
    <cellStyle name="Comma [0] 8338" xfId="23175" hidden="1"/>
    <cellStyle name="Comma [0] 8338" xfId="52562" hidden="1"/>
    <cellStyle name="Comma [0] 8339" xfId="23220" hidden="1"/>
    <cellStyle name="Comma [0] 8339" xfId="52607" hidden="1"/>
    <cellStyle name="Comma [0] 834" xfId="6138" hidden="1"/>
    <cellStyle name="Comma [0] 834" xfId="35526" hidden="1"/>
    <cellStyle name="Comma [0] 8340" xfId="23163" hidden="1"/>
    <cellStyle name="Comma [0] 8340" xfId="52550" hidden="1"/>
    <cellStyle name="Comma [0] 8341" xfId="23120" hidden="1"/>
    <cellStyle name="Comma [0] 8341" xfId="52507" hidden="1"/>
    <cellStyle name="Comma [0] 8342" xfId="23226" hidden="1"/>
    <cellStyle name="Comma [0] 8342" xfId="52613" hidden="1"/>
    <cellStyle name="Comma [0] 8343" xfId="23228" hidden="1"/>
    <cellStyle name="Comma [0] 8343" xfId="52615" hidden="1"/>
    <cellStyle name="Comma [0] 8344" xfId="23181" hidden="1"/>
    <cellStyle name="Comma [0] 8344" xfId="52568" hidden="1"/>
    <cellStyle name="Comma [0] 8345" xfId="23187" hidden="1"/>
    <cellStyle name="Comma [0] 8345" xfId="52574" hidden="1"/>
    <cellStyle name="Comma [0] 8346" xfId="23074" hidden="1"/>
    <cellStyle name="Comma [0] 8346" xfId="52461" hidden="1"/>
    <cellStyle name="Comma [0] 8347" xfId="23137" hidden="1"/>
    <cellStyle name="Comma [0] 8347" xfId="52524" hidden="1"/>
    <cellStyle name="Comma [0] 8348" xfId="23145" hidden="1"/>
    <cellStyle name="Comma [0] 8348" xfId="52532" hidden="1"/>
    <cellStyle name="Comma [0] 8349" xfId="23234" hidden="1"/>
    <cellStyle name="Comma [0] 8349" xfId="52621" hidden="1"/>
    <cellStyle name="Comma [0] 835" xfId="6106" hidden="1"/>
    <cellStyle name="Comma [0] 835" xfId="35494" hidden="1"/>
    <cellStyle name="Comma [0] 8350" xfId="23148" hidden="1"/>
    <cellStyle name="Comma [0] 8350" xfId="52535" hidden="1"/>
    <cellStyle name="Comma [0] 8351" xfId="23108" hidden="1"/>
    <cellStyle name="Comma [0] 8351" xfId="52495" hidden="1"/>
    <cellStyle name="Comma [0] 8352" xfId="23239" hidden="1"/>
    <cellStyle name="Comma [0] 8352" xfId="52626" hidden="1"/>
    <cellStyle name="Comma [0] 8353" xfId="23241" hidden="1"/>
    <cellStyle name="Comma [0] 8353" xfId="52628" hidden="1"/>
    <cellStyle name="Comma [0] 8354" xfId="23200" hidden="1"/>
    <cellStyle name="Comma [0] 8354" xfId="52587" hidden="1"/>
    <cellStyle name="Comma [0] 8355" xfId="23206" hidden="1"/>
    <cellStyle name="Comma [0] 8355" xfId="52593" hidden="1"/>
    <cellStyle name="Comma [0] 8356" xfId="23107" hidden="1"/>
    <cellStyle name="Comma [0] 8356" xfId="52494" hidden="1"/>
    <cellStyle name="Comma [0] 8357" xfId="23188" hidden="1"/>
    <cellStyle name="Comma [0] 8357" xfId="52575" hidden="1"/>
    <cellStyle name="Comma [0] 8358" xfId="23167" hidden="1"/>
    <cellStyle name="Comma [0] 8358" xfId="52554" hidden="1"/>
    <cellStyle name="Comma [0] 8359" xfId="23245" hidden="1"/>
    <cellStyle name="Comma [0] 8359" xfId="52632" hidden="1"/>
    <cellStyle name="Comma [0] 836" xfId="6110" hidden="1"/>
    <cellStyle name="Comma [0] 836" xfId="35498" hidden="1"/>
    <cellStyle name="Comma [0] 8360" xfId="23186" hidden="1"/>
    <cellStyle name="Comma [0] 8360" xfId="52573" hidden="1"/>
    <cellStyle name="Comma [0] 8361" xfId="23124" hidden="1"/>
    <cellStyle name="Comma [0] 8361" xfId="52511" hidden="1"/>
    <cellStyle name="Comma [0] 8362" xfId="23252" hidden="1"/>
    <cellStyle name="Comma [0] 8362" xfId="52639" hidden="1"/>
    <cellStyle name="Comma [0] 8363" xfId="23254" hidden="1"/>
    <cellStyle name="Comma [0] 8363" xfId="52641" hidden="1"/>
    <cellStyle name="Comma [0] 8364" xfId="23218" hidden="1"/>
    <cellStyle name="Comma [0] 8364" xfId="52605" hidden="1"/>
    <cellStyle name="Comma [0] 8365" xfId="23223" hidden="1"/>
    <cellStyle name="Comma [0] 8365" xfId="52610" hidden="1"/>
    <cellStyle name="Comma [0] 8366" xfId="22588" hidden="1"/>
    <cellStyle name="Comma [0] 8366" xfId="51975" hidden="1"/>
    <cellStyle name="Comma [0] 8367" xfId="23207" hidden="1"/>
    <cellStyle name="Comma [0] 8367" xfId="52594" hidden="1"/>
    <cellStyle name="Comma [0] 8368" xfId="23112" hidden="1"/>
    <cellStyle name="Comma [0] 8368" xfId="52499" hidden="1"/>
    <cellStyle name="Comma [0] 8369" xfId="23258" hidden="1"/>
    <cellStyle name="Comma [0] 8369" xfId="52645" hidden="1"/>
    <cellStyle name="Comma [0] 837" xfId="6000" hidden="1"/>
    <cellStyle name="Comma [0] 837" xfId="35388" hidden="1"/>
    <cellStyle name="Comma [0] 8370" xfId="23205" hidden="1"/>
    <cellStyle name="Comma [0] 8370" xfId="52592" hidden="1"/>
    <cellStyle name="Comma [0] 8371" xfId="23144" hidden="1"/>
    <cellStyle name="Comma [0] 8371" xfId="52531" hidden="1"/>
    <cellStyle name="Comma [0] 8372" xfId="23262" hidden="1"/>
    <cellStyle name="Comma [0] 8372" xfId="52649" hidden="1"/>
    <cellStyle name="Comma [0] 8373" xfId="23264" hidden="1"/>
    <cellStyle name="Comma [0] 8373" xfId="52651" hidden="1"/>
    <cellStyle name="Comma [0] 8374" xfId="23232" hidden="1"/>
    <cellStyle name="Comma [0] 8374" xfId="52619" hidden="1"/>
    <cellStyle name="Comma [0] 8375" xfId="23236" hidden="1"/>
    <cellStyle name="Comma [0] 8375" xfId="52623" hidden="1"/>
    <cellStyle name="Comma [0] 8376" xfId="23126" hidden="1"/>
    <cellStyle name="Comma [0] 8376" xfId="52513" hidden="1"/>
    <cellStyle name="Comma [0] 8377" xfId="23224" hidden="1"/>
    <cellStyle name="Comma [0] 8377" xfId="52611" hidden="1"/>
    <cellStyle name="Comma [0] 8378" xfId="23116" hidden="1"/>
    <cellStyle name="Comma [0] 8378" xfId="52503" hidden="1"/>
    <cellStyle name="Comma [0] 8379" xfId="23268" hidden="1"/>
    <cellStyle name="Comma [0] 8379" xfId="52655" hidden="1"/>
    <cellStyle name="Comma [0] 838" xfId="6098" hidden="1"/>
    <cellStyle name="Comma [0] 838" xfId="35486" hidden="1"/>
    <cellStyle name="Comma [0] 8380" xfId="23222" hidden="1"/>
    <cellStyle name="Comma [0] 8380" xfId="52609" hidden="1"/>
    <cellStyle name="Comma [0] 8381" xfId="23191" hidden="1"/>
    <cellStyle name="Comma [0] 8381" xfId="52578" hidden="1"/>
    <cellStyle name="Comma [0] 8382" xfId="23272" hidden="1"/>
    <cellStyle name="Comma [0] 8382" xfId="52659" hidden="1"/>
    <cellStyle name="Comma [0] 8383" xfId="23274" hidden="1"/>
    <cellStyle name="Comma [0] 8383" xfId="52661" hidden="1"/>
    <cellStyle name="Comma [0] 8384" xfId="23260" hidden="1"/>
    <cellStyle name="Comma [0] 8384" xfId="52647" hidden="1"/>
    <cellStyle name="Comma [0] 8385" xfId="23247" hidden="1"/>
    <cellStyle name="Comma [0] 8385" xfId="52634" hidden="1"/>
    <cellStyle name="Comma [0] 8386" xfId="23271" hidden="1"/>
    <cellStyle name="Comma [0] 8386" xfId="52658" hidden="1"/>
    <cellStyle name="Comma [0] 8387" xfId="23237" hidden="1"/>
    <cellStyle name="Comma [0] 8387" xfId="52624" hidden="1"/>
    <cellStyle name="Comma [0] 8388" xfId="23209" hidden="1"/>
    <cellStyle name="Comma [0] 8388" xfId="52596" hidden="1"/>
    <cellStyle name="Comma [0] 8389" xfId="23276" hidden="1"/>
    <cellStyle name="Comma [0] 8389" xfId="52663" hidden="1"/>
    <cellStyle name="Comma [0] 839" xfId="5990" hidden="1"/>
    <cellStyle name="Comma [0] 839" xfId="35378" hidden="1"/>
    <cellStyle name="Comma [0] 8390" xfId="23233" hidden="1"/>
    <cellStyle name="Comma [0] 8390" xfId="52620" hidden="1"/>
    <cellStyle name="Comma [0] 8391" xfId="23267" hidden="1"/>
    <cellStyle name="Comma [0] 8391" xfId="52654" hidden="1"/>
    <cellStyle name="Comma [0] 8392" xfId="23280" hidden="1"/>
    <cellStyle name="Comma [0] 8392" xfId="52667" hidden="1"/>
    <cellStyle name="Comma [0] 8393" xfId="23282" hidden="1"/>
    <cellStyle name="Comma [0] 8393" xfId="52669" hidden="1"/>
    <cellStyle name="Comma [0] 8394" xfId="23150" hidden="1"/>
    <cellStyle name="Comma [0] 8394" xfId="52537" hidden="1"/>
    <cellStyle name="Comma [0] 8395" xfId="23270" hidden="1"/>
    <cellStyle name="Comma [0] 8395" xfId="52657" hidden="1"/>
    <cellStyle name="Comma [0] 8396" xfId="23210" hidden="1"/>
    <cellStyle name="Comma [0] 8396" xfId="52597" hidden="1"/>
    <cellStyle name="Comma [0] 8397" xfId="23244" hidden="1"/>
    <cellStyle name="Comma [0] 8397" xfId="52631" hidden="1"/>
    <cellStyle name="Comma [0] 8398" xfId="23257" hidden="1"/>
    <cellStyle name="Comma [0] 8398" xfId="52644" hidden="1"/>
    <cellStyle name="Comma [0] 8399" xfId="23285" hidden="1"/>
    <cellStyle name="Comma [0] 8399" xfId="52672" hidden="1"/>
    <cellStyle name="Comma [0] 84" xfId="4600" hidden="1"/>
    <cellStyle name="Comma [0] 84" xfId="33988" hidden="1"/>
    <cellStyle name="Comma [0] 840" xfId="6142" hidden="1"/>
    <cellStyle name="Comma [0] 840" xfId="35530" hidden="1"/>
    <cellStyle name="Comma [0] 8400" xfId="23248" hidden="1"/>
    <cellStyle name="Comma [0] 8400" xfId="52635" hidden="1"/>
    <cellStyle name="Comma [0] 8401" xfId="23208" hidden="1"/>
    <cellStyle name="Comma [0] 8401" xfId="52595" hidden="1"/>
    <cellStyle name="Comma [0] 8402" xfId="23287" hidden="1"/>
    <cellStyle name="Comma [0] 8402" xfId="52674" hidden="1"/>
    <cellStyle name="Comma [0] 8403" xfId="23289" hidden="1"/>
    <cellStyle name="Comma [0] 8403" xfId="52676" hidden="1"/>
    <cellStyle name="Comma [0] 8404" xfId="22642" hidden="1"/>
    <cellStyle name="Comma [0] 8404" xfId="52029" hidden="1"/>
    <cellStyle name="Comma [0] 8405" xfId="22598" hidden="1"/>
    <cellStyle name="Comma [0] 8405" xfId="51985" hidden="1"/>
    <cellStyle name="Comma [0] 8406" xfId="23295" hidden="1"/>
    <cellStyle name="Comma [0] 8406" xfId="52682" hidden="1"/>
    <cellStyle name="Comma [0] 8407" xfId="23301" hidden="1"/>
    <cellStyle name="Comma [0] 8407" xfId="52688" hidden="1"/>
    <cellStyle name="Comma [0] 8408" xfId="23303" hidden="1"/>
    <cellStyle name="Comma [0] 8408" xfId="52690" hidden="1"/>
    <cellStyle name="Comma [0] 8409" xfId="23294" hidden="1"/>
    <cellStyle name="Comma [0] 8409" xfId="52681" hidden="1"/>
    <cellStyle name="Comma [0] 841" xfId="6096" hidden="1"/>
    <cellStyle name="Comma [0] 841" xfId="35484" hidden="1"/>
    <cellStyle name="Comma [0] 8410" xfId="23299" hidden="1"/>
    <cellStyle name="Comma [0] 8410" xfId="52686" hidden="1"/>
    <cellStyle name="Comma [0] 8411" xfId="23305" hidden="1"/>
    <cellStyle name="Comma [0] 8411" xfId="52692" hidden="1"/>
    <cellStyle name="Comma [0] 8412" xfId="23307" hidden="1"/>
    <cellStyle name="Comma [0] 8412" xfId="52694" hidden="1"/>
    <cellStyle name="Comma [0] 8413" xfId="22599" hidden="1"/>
    <cellStyle name="Comma [0] 8413" xfId="51986" hidden="1"/>
    <cellStyle name="Comma [0] 8414" xfId="22577" hidden="1"/>
    <cellStyle name="Comma [0] 8414" xfId="51964" hidden="1"/>
    <cellStyle name="Comma [0] 8415" xfId="23318" hidden="1"/>
    <cellStyle name="Comma [0] 8415" xfId="52705" hidden="1"/>
    <cellStyle name="Comma [0] 8416" xfId="23327" hidden="1"/>
    <cellStyle name="Comma [0] 8416" xfId="52714" hidden="1"/>
    <cellStyle name="Comma [0] 8417" xfId="23338" hidden="1"/>
    <cellStyle name="Comma [0] 8417" xfId="52725" hidden="1"/>
    <cellStyle name="Comma [0] 8418" xfId="23344" hidden="1"/>
    <cellStyle name="Comma [0] 8418" xfId="52731" hidden="1"/>
    <cellStyle name="Comma [0] 8419" xfId="23326" hidden="1"/>
    <cellStyle name="Comma [0] 8419" xfId="52713" hidden="1"/>
    <cellStyle name="Comma [0] 842" xfId="6065" hidden="1"/>
    <cellStyle name="Comma [0] 842" xfId="35453" hidden="1"/>
    <cellStyle name="Comma [0] 8420" xfId="23336" hidden="1"/>
    <cellStyle name="Comma [0] 8420" xfId="52723" hidden="1"/>
    <cellStyle name="Comma [0] 8421" xfId="23356" hidden="1"/>
    <cellStyle name="Comma [0] 8421" xfId="52743" hidden="1"/>
    <cellStyle name="Comma [0] 8422" xfId="23358" hidden="1"/>
    <cellStyle name="Comma [0] 8422" xfId="52745" hidden="1"/>
    <cellStyle name="Comma [0] 8423" xfId="23309" hidden="1"/>
    <cellStyle name="Comma [0] 8423" xfId="52696" hidden="1"/>
    <cellStyle name="Comma [0] 8424" xfId="22565" hidden="1"/>
    <cellStyle name="Comma [0] 8424" xfId="51952" hidden="1"/>
    <cellStyle name="Comma [0] 8425" xfId="23312" hidden="1"/>
    <cellStyle name="Comma [0] 8425" xfId="52699" hidden="1"/>
    <cellStyle name="Comma [0] 8426" xfId="22576" hidden="1"/>
    <cellStyle name="Comma [0] 8426" xfId="51963" hidden="1"/>
    <cellStyle name="Comma [0] 8427" xfId="22575" hidden="1"/>
    <cellStyle name="Comma [0] 8427" xfId="51962" hidden="1"/>
    <cellStyle name="Comma [0] 8428" xfId="23363" hidden="1"/>
    <cellStyle name="Comma [0] 8428" xfId="52750" hidden="1"/>
    <cellStyle name="Comma [0] 8429" xfId="22651" hidden="1"/>
    <cellStyle name="Comma [0] 8429" xfId="52038" hidden="1"/>
    <cellStyle name="Comma [0] 843" xfId="6146" hidden="1"/>
    <cellStyle name="Comma [0] 843" xfId="35534" hidden="1"/>
    <cellStyle name="Comma [0] 8430" xfId="22852" hidden="1"/>
    <cellStyle name="Comma [0] 8430" xfId="52239" hidden="1"/>
    <cellStyle name="Comma [0] 8431" xfId="23375" hidden="1"/>
    <cellStyle name="Comma [0] 8431" xfId="52762" hidden="1"/>
    <cellStyle name="Comma [0] 8432" xfId="23377" hidden="1"/>
    <cellStyle name="Comma [0] 8432" xfId="52764" hidden="1"/>
    <cellStyle name="Comma [0] 8433" xfId="23366" hidden="1"/>
    <cellStyle name="Comma [0] 8433" xfId="52753" hidden="1"/>
    <cellStyle name="Comma [0] 8434" xfId="23374" hidden="1"/>
    <cellStyle name="Comma [0] 8434" xfId="52761" hidden="1"/>
    <cellStyle name="Comma [0] 8435" xfId="22861" hidden="1"/>
    <cellStyle name="Comma [0] 8435" xfId="52248" hidden="1"/>
    <cellStyle name="Comma [0] 8436" xfId="23360" hidden="1"/>
    <cellStyle name="Comma [0] 8436" xfId="52747" hidden="1"/>
    <cellStyle name="Comma [0] 8437" xfId="23393" hidden="1"/>
    <cellStyle name="Comma [0] 8437" xfId="52780" hidden="1"/>
    <cellStyle name="Comma [0] 8438" xfId="23401" hidden="1"/>
    <cellStyle name="Comma [0] 8438" xfId="52788" hidden="1"/>
    <cellStyle name="Comma [0] 8439" xfId="23310" hidden="1"/>
    <cellStyle name="Comma [0] 8439" xfId="52697" hidden="1"/>
    <cellStyle name="Comma [0] 844" xfId="6148" hidden="1"/>
    <cellStyle name="Comma [0] 844" xfId="35536" hidden="1"/>
    <cellStyle name="Comma [0] 8440" xfId="23389" hidden="1"/>
    <cellStyle name="Comma [0] 8440" xfId="52776" hidden="1"/>
    <cellStyle name="Comma [0] 8441" xfId="23410" hidden="1"/>
    <cellStyle name="Comma [0] 8441" xfId="52797" hidden="1"/>
    <cellStyle name="Comma [0] 8442" xfId="23412" hidden="1"/>
    <cellStyle name="Comma [0] 8442" xfId="52799" hidden="1"/>
    <cellStyle name="Comma [0] 8443" xfId="23371" hidden="1"/>
    <cellStyle name="Comma [0] 8443" xfId="52758" hidden="1"/>
    <cellStyle name="Comma [0] 8444" xfId="23316" hidden="1"/>
    <cellStyle name="Comma [0] 8444" xfId="52703" hidden="1"/>
    <cellStyle name="Comma [0] 8445" xfId="23369" hidden="1"/>
    <cellStyle name="Comma [0] 8445" xfId="52756" hidden="1"/>
    <cellStyle name="Comma [0] 8446" xfId="23353" hidden="1"/>
    <cellStyle name="Comma [0] 8446" xfId="52740" hidden="1"/>
    <cellStyle name="Comma [0] 8447" xfId="23349" hidden="1"/>
    <cellStyle name="Comma [0] 8447" xfId="52736" hidden="1"/>
    <cellStyle name="Comma [0] 8448" xfId="23420" hidden="1"/>
    <cellStyle name="Comma [0] 8448" xfId="52807" hidden="1"/>
    <cellStyle name="Comma [0] 8449" xfId="23292" hidden="1"/>
    <cellStyle name="Comma [0] 8449" xfId="52679" hidden="1"/>
    <cellStyle name="Comma [0] 845" xfId="6134" hidden="1"/>
    <cellStyle name="Comma [0] 845" xfId="35522" hidden="1"/>
    <cellStyle name="Comma [0] 8450" xfId="22600" hidden="1"/>
    <cellStyle name="Comma [0] 8450" xfId="51987" hidden="1"/>
    <cellStyle name="Comma [0] 8451" xfId="23428" hidden="1"/>
    <cellStyle name="Comma [0] 8451" xfId="52815" hidden="1"/>
    <cellStyle name="Comma [0] 8452" xfId="23430" hidden="1"/>
    <cellStyle name="Comma [0] 8452" xfId="52817" hidden="1"/>
    <cellStyle name="Comma [0] 8453" xfId="23379" hidden="1"/>
    <cellStyle name="Comma [0] 8453" xfId="52766" hidden="1"/>
    <cellStyle name="Comma [0] 8454" xfId="23355" hidden="1"/>
    <cellStyle name="Comma [0] 8454" xfId="52742" hidden="1"/>
    <cellStyle name="Comma [0] 8455" xfId="23390" hidden="1"/>
    <cellStyle name="Comma [0] 8455" xfId="52777" hidden="1"/>
    <cellStyle name="Comma [0] 8456" xfId="23322" hidden="1"/>
    <cellStyle name="Comma [0] 8456" xfId="52709" hidden="1"/>
    <cellStyle name="Comma [0] 8457" xfId="23392" hidden="1"/>
    <cellStyle name="Comma [0] 8457" xfId="52779" hidden="1"/>
    <cellStyle name="Comma [0] 8458" xfId="23437" hidden="1"/>
    <cellStyle name="Comma [0] 8458" xfId="52824" hidden="1"/>
    <cellStyle name="Comma [0] 8459" xfId="23380" hidden="1"/>
    <cellStyle name="Comma [0] 8459" xfId="52767" hidden="1"/>
    <cellStyle name="Comma [0] 846" xfId="6121" hidden="1"/>
    <cellStyle name="Comma [0] 846" xfId="35509" hidden="1"/>
    <cellStyle name="Comma [0] 8460" xfId="23337" hidden="1"/>
    <cellStyle name="Comma [0] 8460" xfId="52724" hidden="1"/>
    <cellStyle name="Comma [0] 8461" xfId="23443" hidden="1"/>
    <cellStyle name="Comma [0] 8461" xfId="52830" hidden="1"/>
    <cellStyle name="Comma [0] 8462" xfId="23445" hidden="1"/>
    <cellStyle name="Comma [0] 8462" xfId="52832" hidden="1"/>
    <cellStyle name="Comma [0] 8463" xfId="23398" hidden="1"/>
    <cellStyle name="Comma [0] 8463" xfId="52785" hidden="1"/>
    <cellStyle name="Comma [0] 8464" xfId="23404" hidden="1"/>
    <cellStyle name="Comma [0] 8464" xfId="52791" hidden="1"/>
    <cellStyle name="Comma [0] 8465" xfId="23291" hidden="1"/>
    <cellStyle name="Comma [0] 8465" xfId="52678" hidden="1"/>
    <cellStyle name="Comma [0] 8466" xfId="23354" hidden="1"/>
    <cellStyle name="Comma [0] 8466" xfId="52741" hidden="1"/>
    <cellStyle name="Comma [0] 8467" xfId="23362" hidden="1"/>
    <cellStyle name="Comma [0] 8467" xfId="52749" hidden="1"/>
    <cellStyle name="Comma [0] 8468" xfId="23451" hidden="1"/>
    <cellStyle name="Comma [0] 8468" xfId="52838" hidden="1"/>
    <cellStyle name="Comma [0] 8469" xfId="23365" hidden="1"/>
    <cellStyle name="Comma [0] 8469" xfId="52752" hidden="1"/>
    <cellStyle name="Comma [0] 847" xfId="6145" hidden="1"/>
    <cellStyle name="Comma [0] 847" xfId="35533" hidden="1"/>
    <cellStyle name="Comma [0] 8470" xfId="23325" hidden="1"/>
    <cellStyle name="Comma [0] 8470" xfId="52712" hidden="1"/>
    <cellStyle name="Comma [0] 8471" xfId="23456" hidden="1"/>
    <cellStyle name="Comma [0] 8471" xfId="52843" hidden="1"/>
    <cellStyle name="Comma [0] 8472" xfId="23458" hidden="1"/>
    <cellStyle name="Comma [0] 8472" xfId="52845" hidden="1"/>
    <cellStyle name="Comma [0] 8473" xfId="23417" hidden="1"/>
    <cellStyle name="Comma [0] 8473" xfId="52804" hidden="1"/>
    <cellStyle name="Comma [0] 8474" xfId="23423" hidden="1"/>
    <cellStyle name="Comma [0] 8474" xfId="52810" hidden="1"/>
    <cellStyle name="Comma [0] 8475" xfId="23324" hidden="1"/>
    <cellStyle name="Comma [0] 8475" xfId="52711" hidden="1"/>
    <cellStyle name="Comma [0] 8476" xfId="23405" hidden="1"/>
    <cellStyle name="Comma [0] 8476" xfId="52792" hidden="1"/>
    <cellStyle name="Comma [0] 8477" xfId="23384" hidden="1"/>
    <cellStyle name="Comma [0] 8477" xfId="52771" hidden="1"/>
    <cellStyle name="Comma [0] 8478" xfId="23462" hidden="1"/>
    <cellStyle name="Comma [0] 8478" xfId="52849" hidden="1"/>
    <cellStyle name="Comma [0] 8479" xfId="23403" hidden="1"/>
    <cellStyle name="Comma [0] 8479" xfId="52790" hidden="1"/>
    <cellStyle name="Comma [0] 848" xfId="6111" hidden="1"/>
    <cellStyle name="Comma [0] 848" xfId="35499" hidden="1"/>
    <cellStyle name="Comma [0] 8480" xfId="23341" hidden="1"/>
    <cellStyle name="Comma [0] 8480" xfId="52728" hidden="1"/>
    <cellStyle name="Comma [0] 8481" xfId="23469" hidden="1"/>
    <cellStyle name="Comma [0] 8481" xfId="52856" hidden="1"/>
    <cellStyle name="Comma [0] 8482" xfId="23471" hidden="1"/>
    <cellStyle name="Comma [0] 8482" xfId="52858" hidden="1"/>
    <cellStyle name="Comma [0] 8483" xfId="23435" hidden="1"/>
    <cellStyle name="Comma [0] 8483" xfId="52822" hidden="1"/>
    <cellStyle name="Comma [0] 8484" xfId="23440" hidden="1"/>
    <cellStyle name="Comma [0] 8484" xfId="52827" hidden="1"/>
    <cellStyle name="Comma [0] 8485" xfId="22870" hidden="1"/>
    <cellStyle name="Comma [0] 8485" xfId="52257" hidden="1"/>
    <cellStyle name="Comma [0] 8486" xfId="23424" hidden="1"/>
    <cellStyle name="Comma [0] 8486" xfId="52811" hidden="1"/>
    <cellStyle name="Comma [0] 8487" xfId="23329" hidden="1"/>
    <cellStyle name="Comma [0] 8487" xfId="52716" hidden="1"/>
    <cellStyle name="Comma [0] 8488" xfId="23475" hidden="1"/>
    <cellStyle name="Comma [0] 8488" xfId="52862" hidden="1"/>
    <cellStyle name="Comma [0] 8489" xfId="23422" hidden="1"/>
    <cellStyle name="Comma [0] 8489" xfId="52809" hidden="1"/>
    <cellStyle name="Comma [0] 849" xfId="6083" hidden="1"/>
    <cellStyle name="Comma [0] 849" xfId="35471" hidden="1"/>
    <cellStyle name="Comma [0] 8490" xfId="23361" hidden="1"/>
    <cellStyle name="Comma [0] 8490" xfId="52748" hidden="1"/>
    <cellStyle name="Comma [0] 8491" xfId="23479" hidden="1"/>
    <cellStyle name="Comma [0] 8491" xfId="52866" hidden="1"/>
    <cellStyle name="Comma [0] 8492" xfId="23481" hidden="1"/>
    <cellStyle name="Comma [0] 8492" xfId="52868" hidden="1"/>
    <cellStyle name="Comma [0] 8493" xfId="23449" hidden="1"/>
    <cellStyle name="Comma [0] 8493" xfId="52836" hidden="1"/>
    <cellStyle name="Comma [0] 8494" xfId="23453" hidden="1"/>
    <cellStyle name="Comma [0] 8494" xfId="52840" hidden="1"/>
    <cellStyle name="Comma [0] 8495" xfId="23343" hidden="1"/>
    <cellStyle name="Comma [0] 8495" xfId="52730" hidden="1"/>
    <cellStyle name="Comma [0] 8496" xfId="23441" hidden="1"/>
    <cellStyle name="Comma [0] 8496" xfId="52828" hidden="1"/>
    <cellStyle name="Comma [0] 8497" xfId="23333" hidden="1"/>
    <cellStyle name="Comma [0] 8497" xfId="52720" hidden="1"/>
    <cellStyle name="Comma [0] 8498" xfId="23485" hidden="1"/>
    <cellStyle name="Comma [0] 8498" xfId="52872" hidden="1"/>
    <cellStyle name="Comma [0] 8499" xfId="23439" hidden="1"/>
    <cellStyle name="Comma [0] 8499" xfId="52826" hidden="1"/>
    <cellStyle name="Comma [0] 85" xfId="4670" hidden="1"/>
    <cellStyle name="Comma [0] 85" xfId="34058" hidden="1"/>
    <cellStyle name="Comma [0] 850" xfId="6150" hidden="1"/>
    <cellStyle name="Comma [0] 850" xfId="35538" hidden="1"/>
    <cellStyle name="Comma [0] 8500" xfId="23408" hidden="1"/>
    <cellStyle name="Comma [0] 8500" xfId="52795" hidden="1"/>
    <cellStyle name="Comma [0] 8501" xfId="23489" hidden="1"/>
    <cellStyle name="Comma [0] 8501" xfId="52876" hidden="1"/>
    <cellStyle name="Comma [0] 8502" xfId="23491" hidden="1"/>
    <cellStyle name="Comma [0] 8502" xfId="52878" hidden="1"/>
    <cellStyle name="Comma [0] 8503" xfId="23477" hidden="1"/>
    <cellStyle name="Comma [0] 8503" xfId="52864" hidden="1"/>
    <cellStyle name="Comma [0] 8504" xfId="23464" hidden="1"/>
    <cellStyle name="Comma [0] 8504" xfId="52851" hidden="1"/>
    <cellStyle name="Comma [0] 8505" xfId="23488" hidden="1"/>
    <cellStyle name="Comma [0] 8505" xfId="52875" hidden="1"/>
    <cellStyle name="Comma [0] 8506" xfId="23454" hidden="1"/>
    <cellStyle name="Comma [0] 8506" xfId="52841" hidden="1"/>
    <cellStyle name="Comma [0] 8507" xfId="23426" hidden="1"/>
    <cellStyle name="Comma [0] 8507" xfId="52813" hidden="1"/>
    <cellStyle name="Comma [0] 8508" xfId="23493" hidden="1"/>
    <cellStyle name="Comma [0] 8508" xfId="52880" hidden="1"/>
    <cellStyle name="Comma [0] 8509" xfId="23450" hidden="1"/>
    <cellStyle name="Comma [0] 8509" xfId="52837" hidden="1"/>
    <cellStyle name="Comma [0] 851" xfId="6107" hidden="1"/>
    <cellStyle name="Comma [0] 851" xfId="35495" hidden="1"/>
    <cellStyle name="Comma [0] 8510" xfId="23484" hidden="1"/>
    <cellStyle name="Comma [0] 8510" xfId="52871" hidden="1"/>
    <cellStyle name="Comma [0] 8511" xfId="23497" hidden="1"/>
    <cellStyle name="Comma [0] 8511" xfId="52884" hidden="1"/>
    <cellStyle name="Comma [0] 8512" xfId="23499" hidden="1"/>
    <cellStyle name="Comma [0] 8512" xfId="52886" hidden="1"/>
    <cellStyle name="Comma [0] 8513" xfId="23367" hidden="1"/>
    <cellStyle name="Comma [0] 8513" xfId="52754" hidden="1"/>
    <cellStyle name="Comma [0] 8514" xfId="23487" hidden="1"/>
    <cellStyle name="Comma [0] 8514" xfId="52874" hidden="1"/>
    <cellStyle name="Comma [0] 8515" xfId="23427" hidden="1"/>
    <cellStyle name="Comma [0] 8515" xfId="52814" hidden="1"/>
    <cellStyle name="Comma [0] 8516" xfId="23461" hidden="1"/>
    <cellStyle name="Comma [0] 8516" xfId="52848" hidden="1"/>
    <cellStyle name="Comma [0] 8517" xfId="23474" hidden="1"/>
    <cellStyle name="Comma [0] 8517" xfId="52861" hidden="1"/>
    <cellStyle name="Comma [0] 8518" xfId="23502" hidden="1"/>
    <cellStyle name="Comma [0] 8518" xfId="52889" hidden="1"/>
    <cellStyle name="Comma [0] 8519" xfId="23465" hidden="1"/>
    <cellStyle name="Comma [0] 8519" xfId="52852" hidden="1"/>
    <cellStyle name="Comma [0] 852" xfId="6141" hidden="1"/>
    <cellStyle name="Comma [0] 852" xfId="35529" hidden="1"/>
    <cellStyle name="Comma [0] 8520" xfId="23425" hidden="1"/>
    <cellStyle name="Comma [0] 8520" xfId="52812" hidden="1"/>
    <cellStyle name="Comma [0] 8521" xfId="23504" hidden="1"/>
    <cellStyle name="Comma [0] 8521" xfId="52891" hidden="1"/>
    <cellStyle name="Comma [0] 8522" xfId="23506" hidden="1"/>
    <cellStyle name="Comma [0] 8522" xfId="52893" hidden="1"/>
    <cellStyle name="Comma [0] 8523" xfId="22266" hidden="1"/>
    <cellStyle name="Comma [0] 8523" xfId="51653" hidden="1"/>
    <cellStyle name="Comma [0] 8524" xfId="22252" hidden="1"/>
    <cellStyle name="Comma [0] 8524" xfId="51639" hidden="1"/>
    <cellStyle name="Comma [0] 8525" xfId="22246" hidden="1"/>
    <cellStyle name="Comma [0] 8525" xfId="51633" hidden="1"/>
    <cellStyle name="Comma [0] 8526" xfId="23513" hidden="1"/>
    <cellStyle name="Comma [0] 8526" xfId="52900" hidden="1"/>
    <cellStyle name="Comma [0] 8527" xfId="23516" hidden="1"/>
    <cellStyle name="Comma [0] 8527" xfId="52903" hidden="1"/>
    <cellStyle name="Comma [0] 8528" xfId="22247" hidden="1"/>
    <cellStyle name="Comma [0] 8528" xfId="51634" hidden="1"/>
    <cellStyle name="Comma [0] 8529" xfId="23511" hidden="1"/>
    <cellStyle name="Comma [0] 8529" xfId="52898" hidden="1"/>
    <cellStyle name="Comma [0] 853" xfId="6154" hidden="1"/>
    <cellStyle name="Comma [0] 853" xfId="35542" hidden="1"/>
    <cellStyle name="Comma [0] 8530" xfId="23518" hidden="1"/>
    <cellStyle name="Comma [0] 8530" xfId="52905" hidden="1"/>
    <cellStyle name="Comma [0] 8531" xfId="23520" hidden="1"/>
    <cellStyle name="Comma [0] 8531" xfId="52907" hidden="1"/>
    <cellStyle name="Comma [0] 8532" xfId="22256" hidden="1"/>
    <cellStyle name="Comma [0] 8532" xfId="51643" hidden="1"/>
    <cellStyle name="Comma [0] 8533" xfId="22553" hidden="1"/>
    <cellStyle name="Comma [0] 8533" xfId="51940" hidden="1"/>
    <cellStyle name="Comma [0] 8534" xfId="23531" hidden="1"/>
    <cellStyle name="Comma [0] 8534" xfId="52918" hidden="1"/>
    <cellStyle name="Comma [0] 8535" xfId="23540" hidden="1"/>
    <cellStyle name="Comma [0] 8535" xfId="52927" hidden="1"/>
    <cellStyle name="Comma [0] 8536" xfId="23551" hidden="1"/>
    <cellStyle name="Comma [0] 8536" xfId="52938" hidden="1"/>
    <cellStyle name="Comma [0] 8537" xfId="23557" hidden="1"/>
    <cellStyle name="Comma [0] 8537" xfId="52944" hidden="1"/>
    <cellStyle name="Comma [0] 8538" xfId="23539" hidden="1"/>
    <cellStyle name="Comma [0] 8538" xfId="52926" hidden="1"/>
    <cellStyle name="Comma [0] 8539" xfId="23549" hidden="1"/>
    <cellStyle name="Comma [0] 8539" xfId="52936" hidden="1"/>
    <cellStyle name="Comma [0] 854" xfId="6156" hidden="1"/>
    <cellStyle name="Comma [0] 854" xfId="35544" hidden="1"/>
    <cellStyle name="Comma [0] 8540" xfId="23569" hidden="1"/>
    <cellStyle name="Comma [0] 8540" xfId="52956" hidden="1"/>
    <cellStyle name="Comma [0] 8541" xfId="23571" hidden="1"/>
    <cellStyle name="Comma [0] 8541" xfId="52958" hidden="1"/>
    <cellStyle name="Comma [0] 8542" xfId="23522" hidden="1"/>
    <cellStyle name="Comma [0] 8542" xfId="52909" hidden="1"/>
    <cellStyle name="Comma [0] 8543" xfId="22291" hidden="1"/>
    <cellStyle name="Comma [0] 8543" xfId="51678" hidden="1"/>
    <cellStyle name="Comma [0] 8544" xfId="23525" hidden="1"/>
    <cellStyle name="Comma [0] 8544" xfId="52912" hidden="1"/>
    <cellStyle name="Comma [0] 8545" xfId="22259" hidden="1"/>
    <cellStyle name="Comma [0] 8545" xfId="51646" hidden="1"/>
    <cellStyle name="Comma [0] 8546" xfId="22257" hidden="1"/>
    <cellStyle name="Comma [0] 8546" xfId="51644" hidden="1"/>
    <cellStyle name="Comma [0] 8547" xfId="23576" hidden="1"/>
    <cellStyle name="Comma [0] 8547" xfId="52963" hidden="1"/>
    <cellStyle name="Comma [0] 8548" xfId="22555" hidden="1"/>
    <cellStyle name="Comma [0] 8548" xfId="51942" hidden="1"/>
    <cellStyle name="Comma [0] 8549" xfId="22261" hidden="1"/>
    <cellStyle name="Comma [0] 8549" xfId="51648" hidden="1"/>
    <cellStyle name="Comma [0] 855" xfId="6024" hidden="1"/>
    <cellStyle name="Comma [0] 855" xfId="35412" hidden="1"/>
    <cellStyle name="Comma [0] 8550" xfId="23588" hidden="1"/>
    <cellStyle name="Comma [0] 8550" xfId="52975" hidden="1"/>
    <cellStyle name="Comma [0] 8551" xfId="23590" hidden="1"/>
    <cellStyle name="Comma [0] 8551" xfId="52977" hidden="1"/>
    <cellStyle name="Comma [0] 8552" xfId="23579" hidden="1"/>
    <cellStyle name="Comma [0] 8552" xfId="52966" hidden="1"/>
    <cellStyle name="Comma [0] 8553" xfId="23587" hidden="1"/>
    <cellStyle name="Comma [0] 8553" xfId="52974" hidden="1"/>
    <cellStyle name="Comma [0] 8554" xfId="22262" hidden="1"/>
    <cellStyle name="Comma [0] 8554" xfId="51649" hidden="1"/>
    <cellStyle name="Comma [0] 8555" xfId="23573" hidden="1"/>
    <cellStyle name="Comma [0] 8555" xfId="52960" hidden="1"/>
    <cellStyle name="Comma [0] 8556" xfId="23606" hidden="1"/>
    <cellStyle name="Comma [0] 8556" xfId="52993" hidden="1"/>
    <cellStyle name="Comma [0] 8557" xfId="23614" hidden="1"/>
    <cellStyle name="Comma [0] 8557" xfId="53001" hidden="1"/>
    <cellStyle name="Comma [0] 8558" xfId="23523" hidden="1"/>
    <cellStyle name="Comma [0] 8558" xfId="52910" hidden="1"/>
    <cellStyle name="Comma [0] 8559" xfId="23602" hidden="1"/>
    <cellStyle name="Comma [0] 8559" xfId="52989" hidden="1"/>
    <cellStyle name="Comma [0] 856" xfId="6144" hidden="1"/>
    <cellStyle name="Comma [0] 856" xfId="35532" hidden="1"/>
    <cellStyle name="Comma [0] 8560" xfId="23623" hidden="1"/>
    <cellStyle name="Comma [0] 8560" xfId="53010" hidden="1"/>
    <cellStyle name="Comma [0] 8561" xfId="23625" hidden="1"/>
    <cellStyle name="Comma [0] 8561" xfId="53012" hidden="1"/>
    <cellStyle name="Comma [0] 8562" xfId="23584" hidden="1"/>
    <cellStyle name="Comma [0] 8562" xfId="52971" hidden="1"/>
    <cellStyle name="Comma [0] 8563" xfId="23529" hidden="1"/>
    <cellStyle name="Comma [0] 8563" xfId="52916" hidden="1"/>
    <cellStyle name="Comma [0] 8564" xfId="23582" hidden="1"/>
    <cellStyle name="Comma [0] 8564" xfId="52969" hidden="1"/>
    <cellStyle name="Comma [0] 8565" xfId="23566" hidden="1"/>
    <cellStyle name="Comma [0] 8565" xfId="52953" hidden="1"/>
    <cellStyle name="Comma [0] 8566" xfId="23562" hidden="1"/>
    <cellStyle name="Comma [0] 8566" xfId="52949" hidden="1"/>
    <cellStyle name="Comma [0] 8567" xfId="23633" hidden="1"/>
    <cellStyle name="Comma [0] 8567" xfId="53020" hidden="1"/>
    <cellStyle name="Comma [0] 8568" xfId="22249" hidden="1"/>
    <cellStyle name="Comma [0] 8568" xfId="51636" hidden="1"/>
    <cellStyle name="Comma [0] 8569" xfId="22255" hidden="1"/>
    <cellStyle name="Comma [0] 8569" xfId="51642" hidden="1"/>
    <cellStyle name="Comma [0] 857" xfId="6084" hidden="1"/>
    <cellStyle name="Comma [0] 857" xfId="35472" hidden="1"/>
    <cellStyle name="Comma [0] 8570" xfId="23641" hidden="1"/>
    <cellStyle name="Comma [0] 8570" xfId="53028" hidden="1"/>
    <cellStyle name="Comma [0] 8571" xfId="23643" hidden="1"/>
    <cellStyle name="Comma [0] 8571" xfId="53030" hidden="1"/>
    <cellStyle name="Comma [0] 8572" xfId="23592" hidden="1"/>
    <cellStyle name="Comma [0] 8572" xfId="52979" hidden="1"/>
    <cellStyle name="Comma [0] 8573" xfId="23568" hidden="1"/>
    <cellStyle name="Comma [0] 8573" xfId="52955" hidden="1"/>
    <cellStyle name="Comma [0] 8574" xfId="23603" hidden="1"/>
    <cellStyle name="Comma [0] 8574" xfId="52990" hidden="1"/>
    <cellStyle name="Comma [0] 8575" xfId="23535" hidden="1"/>
    <cellStyle name="Comma [0] 8575" xfId="52922" hidden="1"/>
    <cellStyle name="Comma [0] 8576" xfId="23605" hidden="1"/>
    <cellStyle name="Comma [0] 8576" xfId="52992" hidden="1"/>
    <cellStyle name="Comma [0] 8577" xfId="23650" hidden="1"/>
    <cellStyle name="Comma [0] 8577" xfId="53037" hidden="1"/>
    <cellStyle name="Comma [0] 8578" xfId="23593" hidden="1"/>
    <cellStyle name="Comma [0] 8578" xfId="52980" hidden="1"/>
    <cellStyle name="Comma [0] 8579" xfId="23550" hidden="1"/>
    <cellStyle name="Comma [0] 8579" xfId="52937" hidden="1"/>
    <cellStyle name="Comma [0] 858" xfId="6118" hidden="1"/>
    <cellStyle name="Comma [0] 858" xfId="35506" hidden="1"/>
    <cellStyle name="Comma [0] 8580" xfId="23656" hidden="1"/>
    <cellStyle name="Comma [0] 8580" xfId="53043" hidden="1"/>
    <cellStyle name="Comma [0] 8581" xfId="23658" hidden="1"/>
    <cellStyle name="Comma [0] 8581" xfId="53045" hidden="1"/>
    <cellStyle name="Comma [0] 8582" xfId="23611" hidden="1"/>
    <cellStyle name="Comma [0] 8582" xfId="52998" hidden="1"/>
    <cellStyle name="Comma [0] 8583" xfId="23617" hidden="1"/>
    <cellStyle name="Comma [0] 8583" xfId="53004" hidden="1"/>
    <cellStyle name="Comma [0] 8584" xfId="22250" hidden="1"/>
    <cellStyle name="Comma [0] 8584" xfId="51637" hidden="1"/>
    <cellStyle name="Comma [0] 8585" xfId="23567" hidden="1"/>
    <cellStyle name="Comma [0] 8585" xfId="52954" hidden="1"/>
    <cellStyle name="Comma [0] 8586" xfId="23575" hidden="1"/>
    <cellStyle name="Comma [0] 8586" xfId="52962" hidden="1"/>
    <cellStyle name="Comma [0] 8587" xfId="23664" hidden="1"/>
    <cellStyle name="Comma [0] 8587" xfId="53051" hidden="1"/>
    <cellStyle name="Comma [0] 8588" xfId="23578" hidden="1"/>
    <cellStyle name="Comma [0] 8588" xfId="52965" hidden="1"/>
    <cellStyle name="Comma [0] 8589" xfId="23538" hidden="1"/>
    <cellStyle name="Comma [0] 8589" xfId="52925" hidden="1"/>
    <cellStyle name="Comma [0] 859" xfId="6131" hidden="1"/>
    <cellStyle name="Comma [0] 859" xfId="35519" hidden="1"/>
    <cellStyle name="Comma [0] 8590" xfId="23669" hidden="1"/>
    <cellStyle name="Comma [0] 8590" xfId="53056" hidden="1"/>
    <cellStyle name="Comma [0] 8591" xfId="23671" hidden="1"/>
    <cellStyle name="Comma [0] 8591" xfId="53058" hidden="1"/>
    <cellStyle name="Comma [0] 8592" xfId="23630" hidden="1"/>
    <cellStyle name="Comma [0] 8592" xfId="53017" hidden="1"/>
    <cellStyle name="Comma [0] 8593" xfId="23636" hidden="1"/>
    <cellStyle name="Comma [0] 8593" xfId="53023" hidden="1"/>
    <cellStyle name="Comma [0] 8594" xfId="23537" hidden="1"/>
    <cellStyle name="Comma [0] 8594" xfId="52924" hidden="1"/>
    <cellStyle name="Comma [0] 8595" xfId="23618" hidden="1"/>
    <cellStyle name="Comma [0] 8595" xfId="53005" hidden="1"/>
    <cellStyle name="Comma [0] 8596" xfId="23597" hidden="1"/>
    <cellStyle name="Comma [0] 8596" xfId="52984" hidden="1"/>
    <cellStyle name="Comma [0] 8597" xfId="23675" hidden="1"/>
    <cellStyle name="Comma [0] 8597" xfId="53062" hidden="1"/>
    <cellStyle name="Comma [0] 8598" xfId="23616" hidden="1"/>
    <cellStyle name="Comma [0] 8598" xfId="53003" hidden="1"/>
    <cellStyle name="Comma [0] 8599" xfId="23554" hidden="1"/>
    <cellStyle name="Comma [0] 8599" xfId="52941" hidden="1"/>
    <cellStyle name="Comma [0] 86" xfId="4715" hidden="1"/>
    <cellStyle name="Comma [0] 86" xfId="34103" hidden="1"/>
    <cellStyle name="Comma [0] 860" xfId="6159" hidden="1"/>
    <cellStyle name="Comma [0] 860" xfId="35547" hidden="1"/>
    <cellStyle name="Comma [0] 8600" xfId="23682" hidden="1"/>
    <cellStyle name="Comma [0] 8600" xfId="53069" hidden="1"/>
    <cellStyle name="Comma [0] 8601" xfId="23684" hidden="1"/>
    <cellStyle name="Comma [0] 8601" xfId="53071" hidden="1"/>
    <cellStyle name="Comma [0] 8602" xfId="23648" hidden="1"/>
    <cellStyle name="Comma [0] 8602" xfId="53035" hidden="1"/>
    <cellStyle name="Comma [0] 8603" xfId="23653" hidden="1"/>
    <cellStyle name="Comma [0] 8603" xfId="53040" hidden="1"/>
    <cellStyle name="Comma [0] 8604" xfId="22264" hidden="1"/>
    <cellStyle name="Comma [0] 8604" xfId="51651" hidden="1"/>
    <cellStyle name="Comma [0] 8605" xfId="23637" hidden="1"/>
    <cellStyle name="Comma [0] 8605" xfId="53024" hidden="1"/>
    <cellStyle name="Comma [0] 8606" xfId="23542" hidden="1"/>
    <cellStyle name="Comma [0] 8606" xfId="52929" hidden="1"/>
    <cellStyle name="Comma [0] 8607" xfId="23688" hidden="1"/>
    <cellStyle name="Comma [0] 8607" xfId="53075" hidden="1"/>
    <cellStyle name="Comma [0] 8608" xfId="23635" hidden="1"/>
    <cellStyle name="Comma [0] 8608" xfId="53022" hidden="1"/>
    <cellStyle name="Comma [0] 8609" xfId="23574" hidden="1"/>
    <cellStyle name="Comma [0] 8609" xfId="52961" hidden="1"/>
    <cellStyle name="Comma [0] 861" xfId="6122" hidden="1"/>
    <cellStyle name="Comma [0] 861" xfId="35510" hidden="1"/>
    <cellStyle name="Comma [0] 8610" xfId="23692" hidden="1"/>
    <cellStyle name="Comma [0] 8610" xfId="53079" hidden="1"/>
    <cellStyle name="Comma [0] 8611" xfId="23694" hidden="1"/>
    <cellStyle name="Comma [0] 8611" xfId="53081" hidden="1"/>
    <cellStyle name="Comma [0] 8612" xfId="23662" hidden="1"/>
    <cellStyle name="Comma [0] 8612" xfId="53049" hidden="1"/>
    <cellStyle name="Comma [0] 8613" xfId="23666" hidden="1"/>
    <cellStyle name="Comma [0] 8613" xfId="53053" hidden="1"/>
    <cellStyle name="Comma [0] 8614" xfId="23556" hidden="1"/>
    <cellStyle name="Comma [0] 8614" xfId="52943" hidden="1"/>
    <cellStyle name="Comma [0] 8615" xfId="23654" hidden="1"/>
    <cellStyle name="Comma [0] 8615" xfId="53041" hidden="1"/>
    <cellStyle name="Comma [0] 8616" xfId="23546" hidden="1"/>
    <cellStyle name="Comma [0] 8616" xfId="52933" hidden="1"/>
    <cellStyle name="Comma [0] 8617" xfId="23698" hidden="1"/>
    <cellStyle name="Comma [0] 8617" xfId="53085" hidden="1"/>
    <cellStyle name="Comma [0] 8618" xfId="23652" hidden="1"/>
    <cellStyle name="Comma [0] 8618" xfId="53039" hidden="1"/>
    <cellStyle name="Comma [0] 8619" xfId="23621" hidden="1"/>
    <cellStyle name="Comma [0] 8619" xfId="53008" hidden="1"/>
    <cellStyle name="Comma [0] 862" xfId="6082" hidden="1"/>
    <cellStyle name="Comma [0] 862" xfId="35470" hidden="1"/>
    <cellStyle name="Comma [0] 8620" xfId="23702" hidden="1"/>
    <cellStyle name="Comma [0] 8620" xfId="53089" hidden="1"/>
    <cellStyle name="Comma [0] 8621" xfId="23704" hidden="1"/>
    <cellStyle name="Comma [0] 8621" xfId="53091" hidden="1"/>
    <cellStyle name="Comma [0] 8622" xfId="23690" hidden="1"/>
    <cellStyle name="Comma [0] 8622" xfId="53077" hidden="1"/>
    <cellStyle name="Comma [0] 8623" xfId="23677" hidden="1"/>
    <cellStyle name="Comma [0] 8623" xfId="53064" hidden="1"/>
    <cellStyle name="Comma [0] 8624" xfId="23701" hidden="1"/>
    <cellStyle name="Comma [0] 8624" xfId="53088" hidden="1"/>
    <cellStyle name="Comma [0] 8625" xfId="23667" hidden="1"/>
    <cellStyle name="Comma [0] 8625" xfId="53054" hidden="1"/>
    <cellStyle name="Comma [0] 8626" xfId="23639" hidden="1"/>
    <cellStyle name="Comma [0] 8626" xfId="53026" hidden="1"/>
    <cellStyle name="Comma [0] 8627" xfId="23706" hidden="1"/>
    <cellStyle name="Comma [0] 8627" xfId="53093" hidden="1"/>
    <cellStyle name="Comma [0] 8628" xfId="23663" hidden="1"/>
    <cellStyle name="Comma [0] 8628" xfId="53050" hidden="1"/>
    <cellStyle name="Comma [0] 8629" xfId="23697" hidden="1"/>
    <cellStyle name="Comma [0] 8629" xfId="53084" hidden="1"/>
    <cellStyle name="Comma [0] 863" xfId="6161" hidden="1"/>
    <cellStyle name="Comma [0] 863" xfId="35549" hidden="1"/>
    <cellStyle name="Comma [0] 8630" xfId="23710" hidden="1"/>
    <cellStyle name="Comma [0] 8630" xfId="53097" hidden="1"/>
    <cellStyle name="Comma [0] 8631" xfId="23712" hidden="1"/>
    <cellStyle name="Comma [0] 8631" xfId="53099" hidden="1"/>
    <cellStyle name="Comma [0] 8632" xfId="23580" hidden="1"/>
    <cellStyle name="Comma [0] 8632" xfId="52967" hidden="1"/>
    <cellStyle name="Comma [0] 8633" xfId="23700" hidden="1"/>
    <cellStyle name="Comma [0] 8633" xfId="53087" hidden="1"/>
    <cellStyle name="Comma [0] 8634" xfId="23640" hidden="1"/>
    <cellStyle name="Comma [0] 8634" xfId="53027" hidden="1"/>
    <cellStyle name="Comma [0] 8635" xfId="23674" hidden="1"/>
    <cellStyle name="Comma [0] 8635" xfId="53061" hidden="1"/>
    <cellStyle name="Comma [0] 8636" xfId="23687" hidden="1"/>
    <cellStyle name="Comma [0] 8636" xfId="53074" hidden="1"/>
    <cellStyle name="Comma [0] 8637" xfId="23715" hidden="1"/>
    <cellStyle name="Comma [0] 8637" xfId="53102" hidden="1"/>
    <cellStyle name="Comma [0] 8638" xfId="23678" hidden="1"/>
    <cellStyle name="Comma [0] 8638" xfId="53065" hidden="1"/>
    <cellStyle name="Comma [0] 8639" xfId="23638" hidden="1"/>
    <cellStyle name="Comma [0] 8639" xfId="53025" hidden="1"/>
    <cellStyle name="Comma [0] 864" xfId="6163" hidden="1"/>
    <cellStyle name="Comma [0] 864" xfId="35551" hidden="1"/>
    <cellStyle name="Comma [0] 8640" xfId="23717" hidden="1"/>
    <cellStyle name="Comma [0] 8640" xfId="53104" hidden="1"/>
    <cellStyle name="Comma [0] 8641" xfId="23719" hidden="1"/>
    <cellStyle name="Comma [0] 8641" xfId="53106" hidden="1"/>
    <cellStyle name="Comma [0] 8642" xfId="23779" hidden="1"/>
    <cellStyle name="Comma [0] 8642" xfId="53166" hidden="1"/>
    <cellStyle name="Comma [0] 8643" xfId="23798" hidden="1"/>
    <cellStyle name="Comma [0] 8643" xfId="53185" hidden="1"/>
    <cellStyle name="Comma [0] 8644" xfId="23805" hidden="1"/>
    <cellStyle name="Comma [0] 8644" xfId="53192" hidden="1"/>
    <cellStyle name="Comma [0] 8645" xfId="23812" hidden="1"/>
    <cellStyle name="Comma [0] 8645" xfId="53199" hidden="1"/>
    <cellStyle name="Comma [0] 8646" xfId="23817" hidden="1"/>
    <cellStyle name="Comma [0] 8646" xfId="53204" hidden="1"/>
    <cellStyle name="Comma [0] 8647" xfId="23804" hidden="1"/>
    <cellStyle name="Comma [0] 8647" xfId="53191" hidden="1"/>
    <cellStyle name="Comma [0] 8648" xfId="23809" hidden="1"/>
    <cellStyle name="Comma [0] 8648" xfId="53196" hidden="1"/>
    <cellStyle name="Comma [0] 8649" xfId="23821" hidden="1"/>
    <cellStyle name="Comma [0] 8649" xfId="53208" hidden="1"/>
    <cellStyle name="Comma [0] 865" xfId="5516" hidden="1"/>
    <cellStyle name="Comma [0] 865" xfId="34904" hidden="1"/>
    <cellStyle name="Comma [0] 8650" xfId="23823" hidden="1"/>
    <cellStyle name="Comma [0] 8650" xfId="53210" hidden="1"/>
    <cellStyle name="Comma [0] 8651" xfId="23794" hidden="1"/>
    <cellStyle name="Comma [0] 8651" xfId="53181" hidden="1"/>
    <cellStyle name="Comma [0] 8652" xfId="23783" hidden="1"/>
    <cellStyle name="Comma [0] 8652" xfId="53170" hidden="1"/>
    <cellStyle name="Comma [0] 8653" xfId="23834" hidden="1"/>
    <cellStyle name="Comma [0] 8653" xfId="53221" hidden="1"/>
    <cellStyle name="Comma [0] 8654" xfId="23843" hidden="1"/>
    <cellStyle name="Comma [0] 8654" xfId="53230" hidden="1"/>
    <cellStyle name="Comma [0] 8655" xfId="23854" hidden="1"/>
    <cellStyle name="Comma [0] 8655" xfId="53241" hidden="1"/>
    <cellStyle name="Comma [0] 8656" xfId="23860" hidden="1"/>
    <cellStyle name="Comma [0] 8656" xfId="53247" hidden="1"/>
    <cellStyle name="Comma [0] 8657" xfId="23842" hidden="1"/>
    <cellStyle name="Comma [0] 8657" xfId="53229" hidden="1"/>
    <cellStyle name="Comma [0] 8658" xfId="23852" hidden="1"/>
    <cellStyle name="Comma [0] 8658" xfId="53239" hidden="1"/>
    <cellStyle name="Comma [0] 8659" xfId="23872" hidden="1"/>
    <cellStyle name="Comma [0] 8659" xfId="53259" hidden="1"/>
    <cellStyle name="Comma [0] 866" xfId="5472" hidden="1"/>
    <cellStyle name="Comma [0] 866" xfId="34860" hidden="1"/>
    <cellStyle name="Comma [0] 8660" xfId="23874" hidden="1"/>
    <cellStyle name="Comma [0] 8660" xfId="53261" hidden="1"/>
    <cellStyle name="Comma [0] 8661" xfId="23825" hidden="1"/>
    <cellStyle name="Comma [0] 8661" xfId="53212" hidden="1"/>
    <cellStyle name="Comma [0] 8662" xfId="23786" hidden="1"/>
    <cellStyle name="Comma [0] 8662" xfId="53173" hidden="1"/>
    <cellStyle name="Comma [0] 8663" xfId="23828" hidden="1"/>
    <cellStyle name="Comma [0] 8663" xfId="53215" hidden="1"/>
    <cellStyle name="Comma [0] 8664" xfId="23791" hidden="1"/>
    <cellStyle name="Comma [0] 8664" xfId="53178" hidden="1"/>
    <cellStyle name="Comma [0] 8665" xfId="23793" hidden="1"/>
    <cellStyle name="Comma [0] 8665" xfId="53180" hidden="1"/>
    <cellStyle name="Comma [0] 8666" xfId="23879" hidden="1"/>
    <cellStyle name="Comma [0] 8666" xfId="53266" hidden="1"/>
    <cellStyle name="Comma [0] 8667" xfId="23782" hidden="1"/>
    <cellStyle name="Comma [0] 8667" xfId="53169" hidden="1"/>
    <cellStyle name="Comma [0] 8668" xfId="23790" hidden="1"/>
    <cellStyle name="Comma [0] 8668" xfId="53177" hidden="1"/>
    <cellStyle name="Comma [0] 8669" xfId="23891" hidden="1"/>
    <cellStyle name="Comma [0] 8669" xfId="53278" hidden="1"/>
    <cellStyle name="Comma [0] 867" xfId="6169" hidden="1"/>
    <cellStyle name="Comma [0] 867" xfId="35557" hidden="1"/>
    <cellStyle name="Comma [0] 8670" xfId="23893" hidden="1"/>
    <cellStyle name="Comma [0] 8670" xfId="53280" hidden="1"/>
    <cellStyle name="Comma [0] 8671" xfId="23882" hidden="1"/>
    <cellStyle name="Comma [0] 8671" xfId="53269" hidden="1"/>
    <cellStyle name="Comma [0] 8672" xfId="23890" hidden="1"/>
    <cellStyle name="Comma [0] 8672" xfId="53277" hidden="1"/>
    <cellStyle name="Comma [0] 8673" xfId="23788" hidden="1"/>
    <cellStyle name="Comma [0] 8673" xfId="53175" hidden="1"/>
    <cellStyle name="Comma [0] 8674" xfId="23876" hidden="1"/>
    <cellStyle name="Comma [0] 8674" xfId="53263" hidden="1"/>
    <cellStyle name="Comma [0] 8675" xfId="23909" hidden="1"/>
    <cellStyle name="Comma [0] 8675" xfId="53296" hidden="1"/>
    <cellStyle name="Comma [0] 8676" xfId="23917" hidden="1"/>
    <cellStyle name="Comma [0] 8676" xfId="53304" hidden="1"/>
    <cellStyle name="Comma [0] 8677" xfId="23826" hidden="1"/>
    <cellStyle name="Comma [0] 8677" xfId="53213" hidden="1"/>
    <cellStyle name="Comma [0] 8678" xfId="23905" hidden="1"/>
    <cellStyle name="Comma [0] 8678" xfId="53292" hidden="1"/>
    <cellStyle name="Comma [0] 8679" xfId="23926" hidden="1"/>
    <cellStyle name="Comma [0] 8679" xfId="53313" hidden="1"/>
    <cellStyle name="Comma [0] 868" xfId="6175" hidden="1"/>
    <cellStyle name="Comma [0] 868" xfId="35563" hidden="1"/>
    <cellStyle name="Comma [0] 8680" xfId="23928" hidden="1"/>
    <cellStyle name="Comma [0] 8680" xfId="53315" hidden="1"/>
    <cellStyle name="Comma [0] 8681" xfId="23887" hidden="1"/>
    <cellStyle name="Comma [0] 8681" xfId="53274" hidden="1"/>
    <cellStyle name="Comma [0] 8682" xfId="23832" hidden="1"/>
    <cellStyle name="Comma [0] 8682" xfId="53219" hidden="1"/>
    <cellStyle name="Comma [0] 8683" xfId="23885" hidden="1"/>
    <cellStyle name="Comma [0] 8683" xfId="53272" hidden="1"/>
    <cellStyle name="Comma [0] 8684" xfId="23869" hidden="1"/>
    <cellStyle name="Comma [0] 8684" xfId="53256" hidden="1"/>
    <cellStyle name="Comma [0] 8685" xfId="23865" hidden="1"/>
    <cellStyle name="Comma [0] 8685" xfId="53252" hidden="1"/>
    <cellStyle name="Comma [0] 8686" xfId="23936" hidden="1"/>
    <cellStyle name="Comma [0] 8686" xfId="53323" hidden="1"/>
    <cellStyle name="Comma [0] 8687" xfId="23802" hidden="1"/>
    <cellStyle name="Comma [0] 8687" xfId="53189" hidden="1"/>
    <cellStyle name="Comma [0] 8688" xfId="23795" hidden="1"/>
    <cellStyle name="Comma [0] 8688" xfId="53182" hidden="1"/>
    <cellStyle name="Comma [0] 8689" xfId="23944" hidden="1"/>
    <cellStyle name="Comma [0] 8689" xfId="53331" hidden="1"/>
    <cellStyle name="Comma [0] 869" xfId="6177" hidden="1"/>
    <cellStyle name="Comma [0] 869" xfId="35565" hidden="1"/>
    <cellStyle name="Comma [0] 8690" xfId="23946" hidden="1"/>
    <cellStyle name="Comma [0] 8690" xfId="53333" hidden="1"/>
    <cellStyle name="Comma [0] 8691" xfId="23895" hidden="1"/>
    <cellStyle name="Comma [0] 8691" xfId="53282" hidden="1"/>
    <cellStyle name="Comma [0] 8692" xfId="23871" hidden="1"/>
    <cellStyle name="Comma [0] 8692" xfId="53258" hidden="1"/>
    <cellStyle name="Comma [0] 8693" xfId="23906" hidden="1"/>
    <cellStyle name="Comma [0] 8693" xfId="53293" hidden="1"/>
    <cellStyle name="Comma [0] 8694" xfId="23838" hidden="1"/>
    <cellStyle name="Comma [0] 8694" xfId="53225" hidden="1"/>
    <cellStyle name="Comma [0] 8695" xfId="23908" hidden="1"/>
    <cellStyle name="Comma [0] 8695" xfId="53295" hidden="1"/>
    <cellStyle name="Comma [0] 8696" xfId="23953" hidden="1"/>
    <cellStyle name="Comma [0] 8696" xfId="53340" hidden="1"/>
    <cellStyle name="Comma [0] 8697" xfId="23896" hidden="1"/>
    <cellStyle name="Comma [0] 8697" xfId="53283" hidden="1"/>
    <cellStyle name="Comma [0] 8698" xfId="23853" hidden="1"/>
    <cellStyle name="Comma [0] 8698" xfId="53240" hidden="1"/>
    <cellStyle name="Comma [0] 8699" xfId="23959" hidden="1"/>
    <cellStyle name="Comma [0] 8699" xfId="53346" hidden="1"/>
    <cellStyle name="Comma [0] 87" xfId="4658" hidden="1"/>
    <cellStyle name="Comma [0] 87" xfId="34046" hidden="1"/>
    <cellStyle name="Comma [0] 870" xfId="6168" hidden="1"/>
    <cellStyle name="Comma [0] 870" xfId="35556" hidden="1"/>
    <cellStyle name="Comma [0] 8700" xfId="23961" hidden="1"/>
    <cellStyle name="Comma [0] 8700" xfId="53348" hidden="1"/>
    <cellStyle name="Comma [0] 8701" xfId="23914" hidden="1"/>
    <cellStyle name="Comma [0] 8701" xfId="53301" hidden="1"/>
    <cellStyle name="Comma [0] 8702" xfId="23920" hidden="1"/>
    <cellStyle name="Comma [0] 8702" xfId="53307" hidden="1"/>
    <cellStyle name="Comma [0] 8703" xfId="23801" hidden="1"/>
    <cellStyle name="Comma [0] 8703" xfId="53188" hidden="1"/>
    <cellStyle name="Comma [0] 8704" xfId="23870" hidden="1"/>
    <cellStyle name="Comma [0] 8704" xfId="53257" hidden="1"/>
    <cellStyle name="Comma [0] 8705" xfId="23878" hidden="1"/>
    <cellStyle name="Comma [0] 8705" xfId="53265" hidden="1"/>
    <cellStyle name="Comma [0] 8706" xfId="23967" hidden="1"/>
    <cellStyle name="Comma [0] 8706" xfId="53354" hidden="1"/>
    <cellStyle name="Comma [0] 8707" xfId="23881" hidden="1"/>
    <cellStyle name="Comma [0] 8707" xfId="53268" hidden="1"/>
    <cellStyle name="Comma [0] 8708" xfId="23841" hidden="1"/>
    <cellStyle name="Comma [0] 8708" xfId="53228" hidden="1"/>
    <cellStyle name="Comma [0] 8709" xfId="23972" hidden="1"/>
    <cellStyle name="Comma [0] 8709" xfId="53359" hidden="1"/>
    <cellStyle name="Comma [0] 871" xfId="6173" hidden="1"/>
    <cellStyle name="Comma [0] 871" xfId="35561" hidden="1"/>
    <cellStyle name="Comma [0] 8710" xfId="23974" hidden="1"/>
    <cellStyle name="Comma [0] 8710" xfId="53361" hidden="1"/>
    <cellStyle name="Comma [0] 8711" xfId="23933" hidden="1"/>
    <cellStyle name="Comma [0] 8711" xfId="53320" hidden="1"/>
    <cellStyle name="Comma [0] 8712" xfId="23939" hidden="1"/>
    <cellStyle name="Comma [0] 8712" xfId="53326" hidden="1"/>
    <cellStyle name="Comma [0] 8713" xfId="23840" hidden="1"/>
    <cellStyle name="Comma [0] 8713" xfId="53227" hidden="1"/>
    <cellStyle name="Comma [0] 8714" xfId="23921" hidden="1"/>
    <cellStyle name="Comma [0] 8714" xfId="53308" hidden="1"/>
    <cellStyle name="Comma [0] 8715" xfId="23900" hidden="1"/>
    <cellStyle name="Comma [0] 8715" xfId="53287" hidden="1"/>
    <cellStyle name="Comma [0] 8716" xfId="23978" hidden="1"/>
    <cellStyle name="Comma [0] 8716" xfId="53365" hidden="1"/>
    <cellStyle name="Comma [0] 8717" xfId="23919" hidden="1"/>
    <cellStyle name="Comma [0] 8717" xfId="53306" hidden="1"/>
    <cellStyle name="Comma [0] 8718" xfId="23857" hidden="1"/>
    <cellStyle name="Comma [0] 8718" xfId="53244" hidden="1"/>
    <cellStyle name="Comma [0] 8719" xfId="23985" hidden="1"/>
    <cellStyle name="Comma [0] 8719" xfId="53372" hidden="1"/>
    <cellStyle name="Comma [0] 872" xfId="6179" hidden="1"/>
    <cellStyle name="Comma [0] 872" xfId="35567" hidden="1"/>
    <cellStyle name="Comma [0] 8720" xfId="23987" hidden="1"/>
    <cellStyle name="Comma [0] 8720" xfId="53374" hidden="1"/>
    <cellStyle name="Comma [0] 8721" xfId="23951" hidden="1"/>
    <cellStyle name="Comma [0] 8721" xfId="53338" hidden="1"/>
    <cellStyle name="Comma [0] 8722" xfId="23956" hidden="1"/>
    <cellStyle name="Comma [0] 8722" xfId="53343" hidden="1"/>
    <cellStyle name="Comma [0] 8723" xfId="23785" hidden="1"/>
    <cellStyle name="Comma [0] 8723" xfId="53172" hidden="1"/>
    <cellStyle name="Comma [0] 8724" xfId="23940" hidden="1"/>
    <cellStyle name="Comma [0] 8724" xfId="53327" hidden="1"/>
    <cellStyle name="Comma [0] 8725" xfId="23845" hidden="1"/>
    <cellStyle name="Comma [0] 8725" xfId="53232" hidden="1"/>
    <cellStyle name="Comma [0] 8726" xfId="23991" hidden="1"/>
    <cellStyle name="Comma [0] 8726" xfId="53378" hidden="1"/>
    <cellStyle name="Comma [0] 8727" xfId="23938" hidden="1"/>
    <cellStyle name="Comma [0] 8727" xfId="53325" hidden="1"/>
    <cellStyle name="Comma [0] 8728" xfId="23877" hidden="1"/>
    <cellStyle name="Comma [0] 8728" xfId="53264" hidden="1"/>
    <cellStyle name="Comma [0] 8729" xfId="23995" hidden="1"/>
    <cellStyle name="Comma [0] 8729" xfId="53382" hidden="1"/>
    <cellStyle name="Comma [0] 873" xfId="6181" hidden="1"/>
    <cellStyle name="Comma [0] 873" xfId="35569" hidden="1"/>
    <cellStyle name="Comma [0] 8730" xfId="23997" hidden="1"/>
    <cellStyle name="Comma [0] 8730" xfId="53384" hidden="1"/>
    <cellStyle name="Comma [0] 8731" xfId="23965" hidden="1"/>
    <cellStyle name="Comma [0] 8731" xfId="53352" hidden="1"/>
    <cellStyle name="Comma [0] 8732" xfId="23969" hidden="1"/>
    <cellStyle name="Comma [0] 8732" xfId="53356" hidden="1"/>
    <cellStyle name="Comma [0] 8733" xfId="23859" hidden="1"/>
    <cellStyle name="Comma [0] 8733" xfId="53246" hidden="1"/>
    <cellStyle name="Comma [0] 8734" xfId="23957" hidden="1"/>
    <cellStyle name="Comma [0] 8734" xfId="53344" hidden="1"/>
    <cellStyle name="Comma [0] 8735" xfId="23849" hidden="1"/>
    <cellStyle name="Comma [0] 8735" xfId="53236" hidden="1"/>
    <cellStyle name="Comma [0] 8736" xfId="24001" hidden="1"/>
    <cellStyle name="Comma [0] 8736" xfId="53388" hidden="1"/>
    <cellStyle name="Comma [0] 8737" xfId="23955" hidden="1"/>
    <cellStyle name="Comma [0] 8737" xfId="53342" hidden="1"/>
    <cellStyle name="Comma [0] 8738" xfId="23924" hidden="1"/>
    <cellStyle name="Comma [0] 8738" xfId="53311" hidden="1"/>
    <cellStyle name="Comma [0] 8739" xfId="24005" hidden="1"/>
    <cellStyle name="Comma [0] 8739" xfId="53392" hidden="1"/>
    <cellStyle name="Comma [0] 874" xfId="5473" hidden="1"/>
    <cellStyle name="Comma [0] 874" xfId="34861" hidden="1"/>
    <cellStyle name="Comma [0] 8740" xfId="24007" hidden="1"/>
    <cellStyle name="Comma [0] 8740" xfId="53394" hidden="1"/>
    <cellStyle name="Comma [0] 8741" xfId="23993" hidden="1"/>
    <cellStyle name="Comma [0] 8741" xfId="53380" hidden="1"/>
    <cellStyle name="Comma [0] 8742" xfId="23980" hidden="1"/>
    <cellStyle name="Comma [0] 8742" xfId="53367" hidden="1"/>
    <cellStyle name="Comma [0] 8743" xfId="24004" hidden="1"/>
    <cellStyle name="Comma [0] 8743" xfId="53391" hidden="1"/>
    <cellStyle name="Comma [0] 8744" xfId="23970" hidden="1"/>
    <cellStyle name="Comma [0] 8744" xfId="53357" hidden="1"/>
    <cellStyle name="Comma [0] 8745" xfId="23942" hidden="1"/>
    <cellStyle name="Comma [0] 8745" xfId="53329" hidden="1"/>
    <cellStyle name="Comma [0] 8746" xfId="24009" hidden="1"/>
    <cellStyle name="Comma [0] 8746" xfId="53396" hidden="1"/>
    <cellStyle name="Comma [0] 8747" xfId="23966" hidden="1"/>
    <cellStyle name="Comma [0] 8747" xfId="53353" hidden="1"/>
    <cellStyle name="Comma [0] 8748" xfId="24000" hidden="1"/>
    <cellStyle name="Comma [0] 8748" xfId="53387" hidden="1"/>
    <cellStyle name="Comma [0] 8749" xfId="24013" hidden="1"/>
    <cellStyle name="Comma [0] 8749" xfId="53400" hidden="1"/>
    <cellStyle name="Comma [0] 875" xfId="5451" hidden="1"/>
    <cellStyle name="Comma [0] 875" xfId="34839" hidden="1"/>
    <cellStyle name="Comma [0] 8750" xfId="24015" hidden="1"/>
    <cellStyle name="Comma [0] 8750" xfId="53402" hidden="1"/>
    <cellStyle name="Comma [0] 8751" xfId="23883" hidden="1"/>
    <cellStyle name="Comma [0] 8751" xfId="53270" hidden="1"/>
    <cellStyle name="Comma [0] 8752" xfId="24003" hidden="1"/>
    <cellStyle name="Comma [0] 8752" xfId="53390" hidden="1"/>
    <cellStyle name="Comma [0] 8753" xfId="23943" hidden="1"/>
    <cellStyle name="Comma [0] 8753" xfId="53330" hidden="1"/>
    <cellStyle name="Comma [0] 8754" xfId="23977" hidden="1"/>
    <cellStyle name="Comma [0] 8754" xfId="53364" hidden="1"/>
    <cellStyle name="Comma [0] 8755" xfId="23990" hidden="1"/>
    <cellStyle name="Comma [0] 8755" xfId="53377" hidden="1"/>
    <cellStyle name="Comma [0] 8756" xfId="24018" hidden="1"/>
    <cellStyle name="Comma [0] 8756" xfId="53405" hidden="1"/>
    <cellStyle name="Comma [0] 8757" xfId="23981" hidden="1"/>
    <cellStyle name="Comma [0] 8757" xfId="53368" hidden="1"/>
    <cellStyle name="Comma [0] 8758" xfId="23941" hidden="1"/>
    <cellStyle name="Comma [0] 8758" xfId="53328" hidden="1"/>
    <cellStyle name="Comma [0] 8759" xfId="24021" hidden="1"/>
    <cellStyle name="Comma [0] 8759" xfId="53408" hidden="1"/>
    <cellStyle name="Comma [0] 876" xfId="6192" hidden="1"/>
    <cellStyle name="Comma [0] 876" xfId="35580" hidden="1"/>
    <cellStyle name="Comma [0] 8760" xfId="24023" hidden="1"/>
    <cellStyle name="Comma [0] 8760" xfId="53410" hidden="1"/>
    <cellStyle name="Comma [0] 8761" xfId="23742" hidden="1"/>
    <cellStyle name="Comma [0] 8761" xfId="53129" hidden="1"/>
    <cellStyle name="Comma [0] 8762" xfId="23724" hidden="1"/>
    <cellStyle name="Comma [0] 8762" xfId="53111" hidden="1"/>
    <cellStyle name="Comma [0] 8763" xfId="24027" hidden="1"/>
    <cellStyle name="Comma [0] 8763" xfId="53414" hidden="1"/>
    <cellStyle name="Comma [0] 8764" xfId="24034" hidden="1"/>
    <cellStyle name="Comma [0] 8764" xfId="53421" hidden="1"/>
    <cellStyle name="Comma [0] 8765" xfId="24036" hidden="1"/>
    <cellStyle name="Comma [0] 8765" xfId="53423" hidden="1"/>
    <cellStyle name="Comma [0] 8766" xfId="24026" hidden="1"/>
    <cellStyle name="Comma [0] 8766" xfId="53413" hidden="1"/>
    <cellStyle name="Comma [0] 8767" xfId="24032" hidden="1"/>
    <cellStyle name="Comma [0] 8767" xfId="53419" hidden="1"/>
    <cellStyle name="Comma [0] 8768" xfId="24039" hidden="1"/>
    <cellStyle name="Comma [0] 8768" xfId="53426" hidden="1"/>
    <cellStyle name="Comma [0] 8769" xfId="24041" hidden="1"/>
    <cellStyle name="Comma [0] 8769" xfId="53428" hidden="1"/>
    <cellStyle name="Comma [0] 877" xfId="6201" hidden="1"/>
    <cellStyle name="Comma [0] 877" xfId="35589" hidden="1"/>
    <cellStyle name="Comma [0] 8770" xfId="23816" hidden="1"/>
    <cellStyle name="Comma [0] 8770" xfId="53203" hidden="1"/>
    <cellStyle name="Comma [0] 8771" xfId="23772" hidden="1"/>
    <cellStyle name="Comma [0] 8771" xfId="53159" hidden="1"/>
    <cellStyle name="Comma [0] 8772" xfId="24052" hidden="1"/>
    <cellStyle name="Comma [0] 8772" xfId="53439" hidden="1"/>
    <cellStyle name="Comma [0] 8773" xfId="24061" hidden="1"/>
    <cellStyle name="Comma [0] 8773" xfId="53448" hidden="1"/>
    <cellStyle name="Comma [0] 8774" xfId="24072" hidden="1"/>
    <cellStyle name="Comma [0] 8774" xfId="53459" hidden="1"/>
    <cellStyle name="Comma [0] 8775" xfId="24078" hidden="1"/>
    <cellStyle name="Comma [0] 8775" xfId="53465" hidden="1"/>
    <cellStyle name="Comma [0] 8776" xfId="24060" hidden="1"/>
    <cellStyle name="Comma [0] 8776" xfId="53447" hidden="1"/>
    <cellStyle name="Comma [0] 8777" xfId="24070" hidden="1"/>
    <cellStyle name="Comma [0] 8777" xfId="53457" hidden="1"/>
    <cellStyle name="Comma [0] 8778" xfId="24090" hidden="1"/>
    <cellStyle name="Comma [0] 8778" xfId="53477" hidden="1"/>
    <cellStyle name="Comma [0] 8779" xfId="24092" hidden="1"/>
    <cellStyle name="Comma [0] 8779" xfId="53479" hidden="1"/>
    <cellStyle name="Comma [0] 878" xfId="6212" hidden="1"/>
    <cellStyle name="Comma [0] 878" xfId="35600" hidden="1"/>
    <cellStyle name="Comma [0] 8780" xfId="24043" hidden="1"/>
    <cellStyle name="Comma [0] 8780" xfId="53430" hidden="1"/>
    <cellStyle name="Comma [0] 8781" xfId="23737" hidden="1"/>
    <cellStyle name="Comma [0] 8781" xfId="53124" hidden="1"/>
    <cellStyle name="Comma [0] 8782" xfId="24046" hidden="1"/>
    <cellStyle name="Comma [0] 8782" xfId="53433" hidden="1"/>
    <cellStyle name="Comma [0] 8783" xfId="23771" hidden="1"/>
    <cellStyle name="Comma [0] 8783" xfId="53158" hidden="1"/>
    <cellStyle name="Comma [0] 8784" xfId="23770" hidden="1"/>
    <cellStyle name="Comma [0] 8784" xfId="53157" hidden="1"/>
    <cellStyle name="Comma [0] 8785" xfId="24097" hidden="1"/>
    <cellStyle name="Comma [0] 8785" xfId="53484" hidden="1"/>
    <cellStyle name="Comma [0] 8786" xfId="23739" hidden="1"/>
    <cellStyle name="Comma [0] 8786" xfId="53126" hidden="1"/>
    <cellStyle name="Comma [0] 8787" xfId="23773" hidden="1"/>
    <cellStyle name="Comma [0] 8787" xfId="53160" hidden="1"/>
    <cellStyle name="Comma [0] 8788" xfId="24109" hidden="1"/>
    <cellStyle name="Comma [0] 8788" xfId="53496" hidden="1"/>
    <cellStyle name="Comma [0] 8789" xfId="24111" hidden="1"/>
    <cellStyle name="Comma [0] 8789" xfId="53498" hidden="1"/>
    <cellStyle name="Comma [0] 879" xfId="6218" hidden="1"/>
    <cellStyle name="Comma [0] 879" xfId="35606" hidden="1"/>
    <cellStyle name="Comma [0] 8790" xfId="24100" hidden="1"/>
    <cellStyle name="Comma [0] 8790" xfId="53487" hidden="1"/>
    <cellStyle name="Comma [0] 8791" xfId="24108" hidden="1"/>
    <cellStyle name="Comma [0] 8791" xfId="53495" hidden="1"/>
    <cellStyle name="Comma [0] 8792" xfId="23735" hidden="1"/>
    <cellStyle name="Comma [0] 8792" xfId="53122" hidden="1"/>
    <cellStyle name="Comma [0] 8793" xfId="24094" hidden="1"/>
    <cellStyle name="Comma [0] 8793" xfId="53481" hidden="1"/>
    <cellStyle name="Comma [0] 8794" xfId="24127" hidden="1"/>
    <cellStyle name="Comma [0] 8794" xfId="53514" hidden="1"/>
    <cellStyle name="Comma [0] 8795" xfId="24135" hidden="1"/>
    <cellStyle name="Comma [0] 8795" xfId="53522" hidden="1"/>
    <cellStyle name="Comma [0] 8796" xfId="24044" hidden="1"/>
    <cellStyle name="Comma [0] 8796" xfId="53431" hidden="1"/>
    <cellStyle name="Comma [0] 8797" xfId="24123" hidden="1"/>
    <cellStyle name="Comma [0] 8797" xfId="53510" hidden="1"/>
    <cellStyle name="Comma [0] 8798" xfId="24144" hidden="1"/>
    <cellStyle name="Comma [0] 8798" xfId="53531" hidden="1"/>
    <cellStyle name="Comma [0] 8799" xfId="24146" hidden="1"/>
    <cellStyle name="Comma [0] 8799" xfId="53533" hidden="1"/>
    <cellStyle name="Comma [0] 88" xfId="4615" hidden="1"/>
    <cellStyle name="Comma [0] 88" xfId="34003" hidden="1"/>
    <cellStyle name="Comma [0] 880" xfId="6200" hidden="1"/>
    <cellStyle name="Comma [0] 880" xfId="35588" hidden="1"/>
    <cellStyle name="Comma [0] 8800" xfId="24105" hidden="1"/>
    <cellStyle name="Comma [0] 8800" xfId="53492" hidden="1"/>
    <cellStyle name="Comma [0] 8801" xfId="24050" hidden="1"/>
    <cellStyle name="Comma [0] 8801" xfId="53437" hidden="1"/>
    <cellStyle name="Comma [0] 8802" xfId="24103" hidden="1"/>
    <cellStyle name="Comma [0] 8802" xfId="53490" hidden="1"/>
    <cellStyle name="Comma [0] 8803" xfId="24087" hidden="1"/>
    <cellStyle name="Comma [0] 8803" xfId="53474" hidden="1"/>
    <cellStyle name="Comma [0] 8804" xfId="24083" hidden="1"/>
    <cellStyle name="Comma [0] 8804" xfId="53470" hidden="1"/>
    <cellStyle name="Comma [0] 8805" xfId="24154" hidden="1"/>
    <cellStyle name="Comma [0] 8805" xfId="53541" hidden="1"/>
    <cellStyle name="Comma [0] 8806" xfId="23727" hidden="1"/>
    <cellStyle name="Comma [0] 8806" xfId="53114" hidden="1"/>
    <cellStyle name="Comma [0] 8807" xfId="23815" hidden="1"/>
    <cellStyle name="Comma [0] 8807" xfId="53202" hidden="1"/>
    <cellStyle name="Comma [0] 8808" xfId="24162" hidden="1"/>
    <cellStyle name="Comma [0] 8808" xfId="53549" hidden="1"/>
    <cellStyle name="Comma [0] 8809" xfId="24164" hidden="1"/>
    <cellStyle name="Comma [0] 8809" xfId="53551" hidden="1"/>
    <cellStyle name="Comma [0] 881" xfId="6210" hidden="1"/>
    <cellStyle name="Comma [0] 881" xfId="35598" hidden="1"/>
    <cellStyle name="Comma [0] 8810" xfId="24113" hidden="1"/>
    <cellStyle name="Comma [0] 8810" xfId="53500" hidden="1"/>
    <cellStyle name="Comma [0] 8811" xfId="24089" hidden="1"/>
    <cellStyle name="Comma [0] 8811" xfId="53476" hidden="1"/>
    <cellStyle name="Comma [0] 8812" xfId="24124" hidden="1"/>
    <cellStyle name="Comma [0] 8812" xfId="53511" hidden="1"/>
    <cellStyle name="Comma [0] 8813" xfId="24056" hidden="1"/>
    <cellStyle name="Comma [0] 8813" xfId="53443" hidden="1"/>
    <cellStyle name="Comma [0] 8814" xfId="24126" hidden="1"/>
    <cellStyle name="Comma [0] 8814" xfId="53513" hidden="1"/>
    <cellStyle name="Comma [0] 8815" xfId="24171" hidden="1"/>
    <cellStyle name="Comma [0] 8815" xfId="53558" hidden="1"/>
    <cellStyle name="Comma [0] 8816" xfId="24114" hidden="1"/>
    <cellStyle name="Comma [0] 8816" xfId="53501" hidden="1"/>
    <cellStyle name="Comma [0] 8817" xfId="24071" hidden="1"/>
    <cellStyle name="Comma [0] 8817" xfId="53458" hidden="1"/>
    <cellStyle name="Comma [0] 8818" xfId="24177" hidden="1"/>
    <cellStyle name="Comma [0] 8818" xfId="53564" hidden="1"/>
    <cellStyle name="Comma [0] 8819" xfId="24179" hidden="1"/>
    <cellStyle name="Comma [0] 8819" xfId="53566" hidden="1"/>
    <cellStyle name="Comma [0] 882" xfId="6230" hidden="1"/>
    <cellStyle name="Comma [0] 882" xfId="35618" hidden="1"/>
    <cellStyle name="Comma [0] 8820" xfId="24132" hidden="1"/>
    <cellStyle name="Comma [0] 8820" xfId="53519" hidden="1"/>
    <cellStyle name="Comma [0] 8821" xfId="24138" hidden="1"/>
    <cellStyle name="Comma [0] 8821" xfId="53525" hidden="1"/>
    <cellStyle name="Comma [0] 8822" xfId="23764" hidden="1"/>
    <cellStyle name="Comma [0] 8822" xfId="53151" hidden="1"/>
    <cellStyle name="Comma [0] 8823" xfId="24088" hidden="1"/>
    <cellStyle name="Comma [0] 8823" xfId="53475" hidden="1"/>
    <cellStyle name="Comma [0] 8824" xfId="24096" hidden="1"/>
    <cellStyle name="Comma [0] 8824" xfId="53483" hidden="1"/>
    <cellStyle name="Comma [0] 8825" xfId="24185" hidden="1"/>
    <cellStyle name="Comma [0] 8825" xfId="53572" hidden="1"/>
    <cellStyle name="Comma [0] 8826" xfId="24099" hidden="1"/>
    <cellStyle name="Comma [0] 8826" xfId="53486" hidden="1"/>
    <cellStyle name="Comma [0] 8827" xfId="24059" hidden="1"/>
    <cellStyle name="Comma [0] 8827" xfId="53446" hidden="1"/>
    <cellStyle name="Comma [0] 8828" xfId="24190" hidden="1"/>
    <cellStyle name="Comma [0] 8828" xfId="53577" hidden="1"/>
    <cellStyle name="Comma [0] 8829" xfId="24192" hidden="1"/>
    <cellStyle name="Comma [0] 8829" xfId="53579" hidden="1"/>
    <cellStyle name="Comma [0] 883" xfId="6232" hidden="1"/>
    <cellStyle name="Comma [0] 883" xfId="35620" hidden="1"/>
    <cellStyle name="Comma [0] 8830" xfId="24151" hidden="1"/>
    <cellStyle name="Comma [0] 8830" xfId="53538" hidden="1"/>
    <cellStyle name="Comma [0] 8831" xfId="24157" hidden="1"/>
    <cellStyle name="Comma [0] 8831" xfId="53544" hidden="1"/>
    <cellStyle name="Comma [0] 8832" xfId="24058" hidden="1"/>
    <cellStyle name="Comma [0] 8832" xfId="53445" hidden="1"/>
    <cellStyle name="Comma [0] 8833" xfId="24139" hidden="1"/>
    <cellStyle name="Comma [0] 8833" xfId="53526" hidden="1"/>
    <cellStyle name="Comma [0] 8834" xfId="24118" hidden="1"/>
    <cellStyle name="Comma [0] 8834" xfId="53505" hidden="1"/>
    <cellStyle name="Comma [0] 8835" xfId="24196" hidden="1"/>
    <cellStyle name="Comma [0] 8835" xfId="53583" hidden="1"/>
    <cellStyle name="Comma [0] 8836" xfId="24137" hidden="1"/>
    <cellStyle name="Comma [0] 8836" xfId="53524" hidden="1"/>
    <cellStyle name="Comma [0] 8837" xfId="24075" hidden="1"/>
    <cellStyle name="Comma [0] 8837" xfId="53462" hidden="1"/>
    <cellStyle name="Comma [0] 8838" xfId="24203" hidden="1"/>
    <cellStyle name="Comma [0] 8838" xfId="53590" hidden="1"/>
    <cellStyle name="Comma [0] 8839" xfId="24205" hidden="1"/>
    <cellStyle name="Comma [0] 8839" xfId="53592" hidden="1"/>
    <cellStyle name="Comma [0] 884" xfId="6183" hidden="1"/>
    <cellStyle name="Comma [0] 884" xfId="35571" hidden="1"/>
    <cellStyle name="Comma [0] 8840" xfId="24169" hidden="1"/>
    <cellStyle name="Comma [0] 8840" xfId="53556" hidden="1"/>
    <cellStyle name="Comma [0] 8841" xfId="24174" hidden="1"/>
    <cellStyle name="Comma [0] 8841" xfId="53561" hidden="1"/>
    <cellStyle name="Comma [0] 8842" xfId="23738" hidden="1"/>
    <cellStyle name="Comma [0] 8842" xfId="53125" hidden="1"/>
    <cellStyle name="Comma [0] 8843" xfId="24158" hidden="1"/>
    <cellStyle name="Comma [0] 8843" xfId="53545" hidden="1"/>
    <cellStyle name="Comma [0] 8844" xfId="24063" hidden="1"/>
    <cellStyle name="Comma [0] 8844" xfId="53450" hidden="1"/>
    <cellStyle name="Comma [0] 8845" xfId="24209" hidden="1"/>
    <cellStyle name="Comma [0] 8845" xfId="53596" hidden="1"/>
    <cellStyle name="Comma [0] 8846" xfId="24156" hidden="1"/>
    <cellStyle name="Comma [0] 8846" xfId="53543" hidden="1"/>
    <cellStyle name="Comma [0] 8847" xfId="24095" hidden="1"/>
    <cellStyle name="Comma [0] 8847" xfId="53482" hidden="1"/>
    <cellStyle name="Comma [0] 8848" xfId="24213" hidden="1"/>
    <cellStyle name="Comma [0] 8848" xfId="53600" hidden="1"/>
    <cellStyle name="Comma [0] 8849" xfId="24215" hidden="1"/>
    <cellStyle name="Comma [0] 8849" xfId="53602" hidden="1"/>
    <cellStyle name="Comma [0] 885" xfId="5439" hidden="1"/>
    <cellStyle name="Comma [0] 885" xfId="34827" hidden="1"/>
    <cellStyle name="Comma [0] 8850" xfId="24183" hidden="1"/>
    <cellStyle name="Comma [0] 8850" xfId="53570" hidden="1"/>
    <cellStyle name="Comma [0] 8851" xfId="24187" hidden="1"/>
    <cellStyle name="Comma [0] 8851" xfId="53574" hidden="1"/>
    <cellStyle name="Comma [0] 8852" xfId="24077" hidden="1"/>
    <cellStyle name="Comma [0] 8852" xfId="53464" hidden="1"/>
    <cellStyle name="Comma [0] 8853" xfId="24175" hidden="1"/>
    <cellStyle name="Comma [0] 8853" xfId="53562" hidden="1"/>
    <cellStyle name="Comma [0] 8854" xfId="24067" hidden="1"/>
    <cellStyle name="Comma [0] 8854" xfId="53454" hidden="1"/>
    <cellStyle name="Comma [0] 8855" xfId="24219" hidden="1"/>
    <cellStyle name="Comma [0] 8855" xfId="53606" hidden="1"/>
    <cellStyle name="Comma [0] 8856" xfId="24173" hidden="1"/>
    <cellStyle name="Comma [0] 8856" xfId="53560" hidden="1"/>
    <cellStyle name="Comma [0] 8857" xfId="24142" hidden="1"/>
    <cellStyle name="Comma [0] 8857" xfId="53529" hidden="1"/>
    <cellStyle name="Comma [0] 8858" xfId="24223" hidden="1"/>
    <cellStyle name="Comma [0] 8858" xfId="53610" hidden="1"/>
    <cellStyle name="Comma [0] 8859" xfId="24225" hidden="1"/>
    <cellStyle name="Comma [0] 8859" xfId="53612" hidden="1"/>
    <cellStyle name="Comma [0] 886" xfId="6186" hidden="1"/>
    <cellStyle name="Comma [0] 886" xfId="35574" hidden="1"/>
    <cellStyle name="Comma [0] 8860" xfId="24211" hidden="1"/>
    <cellStyle name="Comma [0] 8860" xfId="53598" hidden="1"/>
    <cellStyle name="Comma [0] 8861" xfId="24198" hidden="1"/>
    <cellStyle name="Comma [0] 8861" xfId="53585" hidden="1"/>
    <cellStyle name="Comma [0] 8862" xfId="24222" hidden="1"/>
    <cellStyle name="Comma [0] 8862" xfId="53609" hidden="1"/>
    <cellStyle name="Comma [0] 8863" xfId="24188" hidden="1"/>
    <cellStyle name="Comma [0] 8863" xfId="53575" hidden="1"/>
    <cellStyle name="Comma [0] 8864" xfId="24160" hidden="1"/>
    <cellStyle name="Comma [0] 8864" xfId="53547" hidden="1"/>
    <cellStyle name="Comma [0] 8865" xfId="24227" hidden="1"/>
    <cellStyle name="Comma [0] 8865" xfId="53614" hidden="1"/>
    <cellStyle name="Comma [0] 8866" xfId="24184" hidden="1"/>
    <cellStyle name="Comma [0] 8866" xfId="53571" hidden="1"/>
    <cellStyle name="Comma [0] 8867" xfId="24218" hidden="1"/>
    <cellStyle name="Comma [0] 8867" xfId="53605" hidden="1"/>
    <cellStyle name="Comma [0] 8868" xfId="24231" hidden="1"/>
    <cellStyle name="Comma [0] 8868" xfId="53618" hidden="1"/>
    <cellStyle name="Comma [0] 8869" xfId="24233" hidden="1"/>
    <cellStyle name="Comma [0] 8869" xfId="53620" hidden="1"/>
    <cellStyle name="Comma [0] 887" xfId="5450" hidden="1"/>
    <cellStyle name="Comma [0] 887" xfId="34838" hidden="1"/>
    <cellStyle name="Comma [0] 8870" xfId="24101" hidden="1"/>
    <cellStyle name="Comma [0] 8870" xfId="53488" hidden="1"/>
    <cellStyle name="Comma [0] 8871" xfId="24221" hidden="1"/>
    <cellStyle name="Comma [0] 8871" xfId="53608" hidden="1"/>
    <cellStyle name="Comma [0] 8872" xfId="24161" hidden="1"/>
    <cellStyle name="Comma [0] 8872" xfId="53548" hidden="1"/>
    <cellStyle name="Comma [0] 8873" xfId="24195" hidden="1"/>
    <cellStyle name="Comma [0] 8873" xfId="53582" hidden="1"/>
    <cellStyle name="Comma [0] 8874" xfId="24208" hidden="1"/>
    <cellStyle name="Comma [0] 8874" xfId="53595" hidden="1"/>
    <cellStyle name="Comma [0] 8875" xfId="24236" hidden="1"/>
    <cellStyle name="Comma [0] 8875" xfId="53623" hidden="1"/>
    <cellStyle name="Comma [0] 8876" xfId="24199" hidden="1"/>
    <cellStyle name="Comma [0] 8876" xfId="53586" hidden="1"/>
    <cellStyle name="Comma [0] 8877" xfId="24159" hidden="1"/>
    <cellStyle name="Comma [0] 8877" xfId="53546" hidden="1"/>
    <cellStyle name="Comma [0] 8878" xfId="24238" hidden="1"/>
    <cellStyle name="Comma [0] 8878" xfId="53625" hidden="1"/>
    <cellStyle name="Comma [0] 8879" xfId="24240" hidden="1"/>
    <cellStyle name="Comma [0] 8879" xfId="53627" hidden="1"/>
    <cellStyle name="Comma [0] 888" xfId="5449" hidden="1"/>
    <cellStyle name="Comma [0] 888" xfId="34837" hidden="1"/>
    <cellStyle name="Comma [0] 8880" xfId="23752" hidden="1"/>
    <cellStyle name="Comma [0] 8880" xfId="53139" hidden="1"/>
    <cellStyle name="Comma [0] 8881" xfId="23749" hidden="1"/>
    <cellStyle name="Comma [0] 8881" xfId="53136" hidden="1"/>
    <cellStyle name="Comma [0] 8882" xfId="24246" hidden="1"/>
    <cellStyle name="Comma [0] 8882" xfId="53633" hidden="1"/>
    <cellStyle name="Comma [0] 8883" xfId="24252" hidden="1"/>
    <cellStyle name="Comma [0] 8883" xfId="53639" hidden="1"/>
    <cellStyle name="Comma [0] 8884" xfId="24254" hidden="1"/>
    <cellStyle name="Comma [0] 8884" xfId="53641" hidden="1"/>
    <cellStyle name="Comma [0] 8885" xfId="24245" hidden="1"/>
    <cellStyle name="Comma [0] 8885" xfId="53632" hidden="1"/>
    <cellStyle name="Comma [0] 8886" xfId="24250" hidden="1"/>
    <cellStyle name="Comma [0] 8886" xfId="53637" hidden="1"/>
    <cellStyle name="Comma [0] 8887" xfId="24256" hidden="1"/>
    <cellStyle name="Comma [0] 8887" xfId="53643" hidden="1"/>
    <cellStyle name="Comma [0] 8888" xfId="24258" hidden="1"/>
    <cellStyle name="Comma [0] 8888" xfId="53645" hidden="1"/>
    <cellStyle name="Comma [0] 8889" xfId="23775" hidden="1"/>
    <cellStyle name="Comma [0] 8889" xfId="53162" hidden="1"/>
    <cellStyle name="Comma [0] 889" xfId="6237" hidden="1"/>
    <cellStyle name="Comma [0] 889" xfId="35625" hidden="1"/>
    <cellStyle name="Comma [0] 8890" xfId="23777" hidden="1"/>
    <cellStyle name="Comma [0] 8890" xfId="53164" hidden="1"/>
    <cellStyle name="Comma [0] 8891" xfId="24269" hidden="1"/>
    <cellStyle name="Comma [0] 8891" xfId="53656" hidden="1"/>
    <cellStyle name="Comma [0] 8892" xfId="24278" hidden="1"/>
    <cellStyle name="Comma [0] 8892" xfId="53665" hidden="1"/>
    <cellStyle name="Comma [0] 8893" xfId="24289" hidden="1"/>
    <cellStyle name="Comma [0] 8893" xfId="53676" hidden="1"/>
    <cellStyle name="Comma [0] 8894" xfId="24295" hidden="1"/>
    <cellStyle name="Comma [0] 8894" xfId="53682" hidden="1"/>
    <cellStyle name="Comma [0] 8895" xfId="24277" hidden="1"/>
    <cellStyle name="Comma [0] 8895" xfId="53664" hidden="1"/>
    <cellStyle name="Comma [0] 8896" xfId="24287" hidden="1"/>
    <cellStyle name="Comma [0] 8896" xfId="53674" hidden="1"/>
    <cellStyle name="Comma [0] 8897" xfId="24307" hidden="1"/>
    <cellStyle name="Comma [0] 8897" xfId="53694" hidden="1"/>
    <cellStyle name="Comma [0] 8898" xfId="24309" hidden="1"/>
    <cellStyle name="Comma [0] 8898" xfId="53696" hidden="1"/>
    <cellStyle name="Comma [0] 8899" xfId="24260" hidden="1"/>
    <cellStyle name="Comma [0] 8899" xfId="53647" hidden="1"/>
    <cellStyle name="Comma [0] 89" xfId="4721" hidden="1"/>
    <cellStyle name="Comma [0] 89" xfId="34109" hidden="1"/>
    <cellStyle name="Comma [0] 890" xfId="5525" hidden="1"/>
    <cellStyle name="Comma [0] 890" xfId="34913" hidden="1"/>
    <cellStyle name="Comma [0] 8900" xfId="23757" hidden="1"/>
    <cellStyle name="Comma [0] 8900" xfId="53144" hidden="1"/>
    <cellStyle name="Comma [0] 8901" xfId="24263" hidden="1"/>
    <cellStyle name="Comma [0] 8901" xfId="53650" hidden="1"/>
    <cellStyle name="Comma [0] 8902" xfId="23762" hidden="1"/>
    <cellStyle name="Comma [0] 8902" xfId="53149" hidden="1"/>
    <cellStyle name="Comma [0] 8903" xfId="23746" hidden="1"/>
    <cellStyle name="Comma [0] 8903" xfId="53133" hidden="1"/>
    <cellStyle name="Comma [0] 8904" xfId="24314" hidden="1"/>
    <cellStyle name="Comma [0] 8904" xfId="53701" hidden="1"/>
    <cellStyle name="Comma [0] 8905" xfId="23755" hidden="1"/>
    <cellStyle name="Comma [0] 8905" xfId="53142" hidden="1"/>
    <cellStyle name="Comma [0] 8906" xfId="23776" hidden="1"/>
    <cellStyle name="Comma [0] 8906" xfId="53163" hidden="1"/>
    <cellStyle name="Comma [0] 8907" xfId="24326" hidden="1"/>
    <cellStyle name="Comma [0] 8907" xfId="53713" hidden="1"/>
    <cellStyle name="Comma [0] 8908" xfId="24328" hidden="1"/>
    <cellStyle name="Comma [0] 8908" xfId="53715" hidden="1"/>
    <cellStyle name="Comma [0] 8909" xfId="24317" hidden="1"/>
    <cellStyle name="Comma [0] 8909" xfId="53704" hidden="1"/>
    <cellStyle name="Comma [0] 891" xfId="5726" hidden="1"/>
    <cellStyle name="Comma [0] 891" xfId="35114" hidden="1"/>
    <cellStyle name="Comma [0] 8910" xfId="24325" hidden="1"/>
    <cellStyle name="Comma [0] 8910" xfId="53712" hidden="1"/>
    <cellStyle name="Comma [0] 8911" xfId="23759" hidden="1"/>
    <cellStyle name="Comma [0] 8911" xfId="53146" hidden="1"/>
    <cellStyle name="Comma [0] 8912" xfId="24311" hidden="1"/>
    <cellStyle name="Comma [0] 8912" xfId="53698" hidden="1"/>
    <cellStyle name="Comma [0] 8913" xfId="24344" hidden="1"/>
    <cellStyle name="Comma [0] 8913" xfId="53731" hidden="1"/>
    <cellStyle name="Comma [0] 8914" xfId="24352" hidden="1"/>
    <cellStyle name="Comma [0] 8914" xfId="53739" hidden="1"/>
    <cellStyle name="Comma [0] 8915" xfId="24261" hidden="1"/>
    <cellStyle name="Comma [0] 8915" xfId="53648" hidden="1"/>
    <cellStyle name="Comma [0] 8916" xfId="24340" hidden="1"/>
    <cellStyle name="Comma [0] 8916" xfId="53727" hidden="1"/>
    <cellStyle name="Comma [0] 8917" xfId="24361" hidden="1"/>
    <cellStyle name="Comma [0] 8917" xfId="53748" hidden="1"/>
    <cellStyle name="Comma [0] 8918" xfId="24363" hidden="1"/>
    <cellStyle name="Comma [0] 8918" xfId="53750" hidden="1"/>
    <cellStyle name="Comma [0] 8919" xfId="24322" hidden="1"/>
    <cellStyle name="Comma [0] 8919" xfId="53709" hidden="1"/>
    <cellStyle name="Comma [0] 892" xfId="6249" hidden="1"/>
    <cellStyle name="Comma [0] 892" xfId="35637" hidden="1"/>
    <cellStyle name="Comma [0] 8920" xfId="24267" hidden="1"/>
    <cellStyle name="Comma [0] 8920" xfId="53654" hidden="1"/>
    <cellStyle name="Comma [0] 8921" xfId="24320" hidden="1"/>
    <cellStyle name="Comma [0] 8921" xfId="53707" hidden="1"/>
    <cellStyle name="Comma [0] 8922" xfId="24304" hidden="1"/>
    <cellStyle name="Comma [0] 8922" xfId="53691" hidden="1"/>
    <cellStyle name="Comma [0] 8923" xfId="24300" hidden="1"/>
    <cellStyle name="Comma [0] 8923" xfId="53687" hidden="1"/>
    <cellStyle name="Comma [0] 8924" xfId="24371" hidden="1"/>
    <cellStyle name="Comma [0] 8924" xfId="53758" hidden="1"/>
    <cellStyle name="Comma [0] 8925" xfId="24243" hidden="1"/>
    <cellStyle name="Comma [0] 8925" xfId="53630" hidden="1"/>
    <cellStyle name="Comma [0] 8926" xfId="23725" hidden="1"/>
    <cellStyle name="Comma [0] 8926" xfId="53112" hidden="1"/>
    <cellStyle name="Comma [0] 8927" xfId="24379" hidden="1"/>
    <cellStyle name="Comma [0] 8927" xfId="53766" hidden="1"/>
    <cellStyle name="Comma [0] 8928" xfId="24381" hidden="1"/>
    <cellStyle name="Comma [0] 8928" xfId="53768" hidden="1"/>
    <cellStyle name="Comma [0] 8929" xfId="24330" hidden="1"/>
    <cellStyle name="Comma [0] 8929" xfId="53717" hidden="1"/>
    <cellStyle name="Comma [0] 893" xfId="6251" hidden="1"/>
    <cellStyle name="Comma [0] 893" xfId="35639" hidden="1"/>
    <cellStyle name="Comma [0] 8930" xfId="24306" hidden="1"/>
    <cellStyle name="Comma [0] 8930" xfId="53693" hidden="1"/>
    <cellStyle name="Comma [0] 8931" xfId="24341" hidden="1"/>
    <cellStyle name="Comma [0] 8931" xfId="53728" hidden="1"/>
    <cellStyle name="Comma [0] 8932" xfId="24273" hidden="1"/>
    <cellStyle name="Comma [0] 8932" xfId="53660" hidden="1"/>
    <cellStyle name="Comma [0] 8933" xfId="24343" hidden="1"/>
    <cellStyle name="Comma [0] 8933" xfId="53730" hidden="1"/>
    <cellStyle name="Comma [0] 8934" xfId="24388" hidden="1"/>
    <cellStyle name="Comma [0] 8934" xfId="53775" hidden="1"/>
    <cellStyle name="Comma [0] 8935" xfId="24331" hidden="1"/>
    <cellStyle name="Comma [0] 8935" xfId="53718" hidden="1"/>
    <cellStyle name="Comma [0] 8936" xfId="24288" hidden="1"/>
    <cellStyle name="Comma [0] 8936" xfId="53675" hidden="1"/>
    <cellStyle name="Comma [0] 8937" xfId="24394" hidden="1"/>
    <cellStyle name="Comma [0] 8937" xfId="53781" hidden="1"/>
    <cellStyle name="Comma [0] 8938" xfId="24396" hidden="1"/>
    <cellStyle name="Comma [0] 8938" xfId="53783" hidden="1"/>
    <cellStyle name="Comma [0] 8939" xfId="24349" hidden="1"/>
    <cellStyle name="Comma [0] 8939" xfId="53736" hidden="1"/>
    <cellStyle name="Comma [0] 894" xfId="6240" hidden="1"/>
    <cellStyle name="Comma [0] 894" xfId="35628" hidden="1"/>
    <cellStyle name="Comma [0] 8940" xfId="24355" hidden="1"/>
    <cellStyle name="Comma [0] 8940" xfId="53742" hidden="1"/>
    <cellStyle name="Comma [0] 8941" xfId="24242" hidden="1"/>
    <cellStyle name="Comma [0] 8941" xfId="53629" hidden="1"/>
    <cellStyle name="Comma [0] 8942" xfId="24305" hidden="1"/>
    <cellStyle name="Comma [0] 8942" xfId="53692" hidden="1"/>
    <cellStyle name="Comma [0] 8943" xfId="24313" hidden="1"/>
    <cellStyle name="Comma [0] 8943" xfId="53700" hidden="1"/>
    <cellStyle name="Comma [0] 8944" xfId="24402" hidden="1"/>
    <cellStyle name="Comma [0] 8944" xfId="53789" hidden="1"/>
    <cellStyle name="Comma [0] 8945" xfId="24316" hidden="1"/>
    <cellStyle name="Comma [0] 8945" xfId="53703" hidden="1"/>
    <cellStyle name="Comma [0] 8946" xfId="24276" hidden="1"/>
    <cellStyle name="Comma [0] 8946" xfId="53663" hidden="1"/>
    <cellStyle name="Comma [0] 8947" xfId="24407" hidden="1"/>
    <cellStyle name="Comma [0] 8947" xfId="53794" hidden="1"/>
    <cellStyle name="Comma [0] 8948" xfId="24409" hidden="1"/>
    <cellStyle name="Comma [0] 8948" xfId="53796" hidden="1"/>
    <cellStyle name="Comma [0] 8949" xfId="24368" hidden="1"/>
    <cellStyle name="Comma [0] 8949" xfId="53755" hidden="1"/>
    <cellStyle name="Comma [0] 895" xfId="6248" hidden="1"/>
    <cellStyle name="Comma [0] 895" xfId="35636" hidden="1"/>
    <cellStyle name="Comma [0] 8950" xfId="24374" hidden="1"/>
    <cellStyle name="Comma [0] 8950" xfId="53761" hidden="1"/>
    <cellStyle name="Comma [0] 8951" xfId="24275" hidden="1"/>
    <cellStyle name="Comma [0] 8951" xfId="53662" hidden="1"/>
    <cellStyle name="Comma [0] 8952" xfId="24356" hidden="1"/>
    <cellStyle name="Comma [0] 8952" xfId="53743" hidden="1"/>
    <cellStyle name="Comma [0] 8953" xfId="24335" hidden="1"/>
    <cellStyle name="Comma [0] 8953" xfId="53722" hidden="1"/>
    <cellStyle name="Comma [0] 8954" xfId="24413" hidden="1"/>
    <cellStyle name="Comma [0] 8954" xfId="53800" hidden="1"/>
    <cellStyle name="Comma [0] 8955" xfId="24354" hidden="1"/>
    <cellStyle name="Comma [0] 8955" xfId="53741" hidden="1"/>
    <cellStyle name="Comma [0] 8956" xfId="24292" hidden="1"/>
    <cellStyle name="Comma [0] 8956" xfId="53679" hidden="1"/>
    <cellStyle name="Comma [0] 8957" xfId="24420" hidden="1"/>
    <cellStyle name="Comma [0] 8957" xfId="53807" hidden="1"/>
    <cellStyle name="Comma [0] 8958" xfId="24422" hidden="1"/>
    <cellStyle name="Comma [0] 8958" xfId="53809" hidden="1"/>
    <cellStyle name="Comma [0] 8959" xfId="24386" hidden="1"/>
    <cellStyle name="Comma [0] 8959" xfId="53773" hidden="1"/>
    <cellStyle name="Comma [0] 896" xfId="5735" hidden="1"/>
    <cellStyle name="Comma [0] 896" xfId="35123" hidden="1"/>
    <cellStyle name="Comma [0] 8960" xfId="24391" hidden="1"/>
    <cellStyle name="Comma [0] 8960" xfId="53778" hidden="1"/>
    <cellStyle name="Comma [0] 8961" xfId="23756" hidden="1"/>
    <cellStyle name="Comma [0] 8961" xfId="53143" hidden="1"/>
    <cellStyle name="Comma [0] 8962" xfId="24375" hidden="1"/>
    <cellStyle name="Comma [0] 8962" xfId="53762" hidden="1"/>
    <cellStyle name="Comma [0] 8963" xfId="24280" hidden="1"/>
    <cellStyle name="Comma [0] 8963" xfId="53667" hidden="1"/>
    <cellStyle name="Comma [0] 8964" xfId="24426" hidden="1"/>
    <cellStyle name="Comma [0] 8964" xfId="53813" hidden="1"/>
    <cellStyle name="Comma [0] 8965" xfId="24373" hidden="1"/>
    <cellStyle name="Comma [0] 8965" xfId="53760" hidden="1"/>
    <cellStyle name="Comma [0] 8966" xfId="24312" hidden="1"/>
    <cellStyle name="Comma [0] 8966" xfId="53699" hidden="1"/>
    <cellStyle name="Comma [0] 8967" xfId="24430" hidden="1"/>
    <cellStyle name="Comma [0] 8967" xfId="53817" hidden="1"/>
    <cellStyle name="Comma [0] 8968" xfId="24432" hidden="1"/>
    <cellStyle name="Comma [0] 8968" xfId="53819" hidden="1"/>
    <cellStyle name="Comma [0] 8969" xfId="24400" hidden="1"/>
    <cellStyle name="Comma [0] 8969" xfId="53787" hidden="1"/>
    <cellStyle name="Comma [0] 897" xfId="6234" hidden="1"/>
    <cellStyle name="Comma [0] 897" xfId="35622" hidden="1"/>
    <cellStyle name="Comma [0] 8970" xfId="24404" hidden="1"/>
    <cellStyle name="Comma [0] 8970" xfId="53791" hidden="1"/>
    <cellStyle name="Comma [0] 8971" xfId="24294" hidden="1"/>
    <cellStyle name="Comma [0] 8971" xfId="53681" hidden="1"/>
    <cellStyle name="Comma [0] 8972" xfId="24392" hidden="1"/>
    <cellStyle name="Comma [0] 8972" xfId="53779" hidden="1"/>
    <cellStyle name="Comma [0] 8973" xfId="24284" hidden="1"/>
    <cellStyle name="Comma [0] 8973" xfId="53671" hidden="1"/>
    <cellStyle name="Comma [0] 8974" xfId="24436" hidden="1"/>
    <cellStyle name="Comma [0] 8974" xfId="53823" hidden="1"/>
    <cellStyle name="Comma [0] 8975" xfId="24390" hidden="1"/>
    <cellStyle name="Comma [0] 8975" xfId="53777" hidden="1"/>
    <cellStyle name="Comma [0] 8976" xfId="24359" hidden="1"/>
    <cellStyle name="Comma [0] 8976" xfId="53746" hidden="1"/>
    <cellStyle name="Comma [0] 8977" xfId="24440" hidden="1"/>
    <cellStyle name="Comma [0] 8977" xfId="53827" hidden="1"/>
    <cellStyle name="Comma [0] 8978" xfId="24442" hidden="1"/>
    <cellStyle name="Comma [0] 8978" xfId="53829" hidden="1"/>
    <cellStyle name="Comma [0] 8979" xfId="24428" hidden="1"/>
    <cellStyle name="Comma [0] 8979" xfId="53815" hidden="1"/>
    <cellStyle name="Comma [0] 898" xfId="6267" hidden="1"/>
    <cellStyle name="Comma [0] 898" xfId="35655" hidden="1"/>
    <cellStyle name="Comma [0] 8980" xfId="24415" hidden="1"/>
    <cellStyle name="Comma [0] 8980" xfId="53802" hidden="1"/>
    <cellStyle name="Comma [0] 8981" xfId="24439" hidden="1"/>
    <cellStyle name="Comma [0] 8981" xfId="53826" hidden="1"/>
    <cellStyle name="Comma [0] 8982" xfId="24405" hidden="1"/>
    <cellStyle name="Comma [0] 8982" xfId="53792" hidden="1"/>
    <cellStyle name="Comma [0] 8983" xfId="24377" hidden="1"/>
    <cellStyle name="Comma [0] 8983" xfId="53764" hidden="1"/>
    <cellStyle name="Comma [0] 8984" xfId="24444" hidden="1"/>
    <cellStyle name="Comma [0] 8984" xfId="53831" hidden="1"/>
    <cellStyle name="Comma [0] 8985" xfId="24401" hidden="1"/>
    <cellStyle name="Comma [0] 8985" xfId="53788" hidden="1"/>
    <cellStyle name="Comma [0] 8986" xfId="24435" hidden="1"/>
    <cellStyle name="Comma [0] 8986" xfId="53822" hidden="1"/>
    <cellStyle name="Comma [0] 8987" xfId="24448" hidden="1"/>
    <cellStyle name="Comma [0] 8987" xfId="53835" hidden="1"/>
    <cellStyle name="Comma [0] 8988" xfId="24450" hidden="1"/>
    <cellStyle name="Comma [0] 8988" xfId="53837" hidden="1"/>
    <cellStyle name="Comma [0] 8989" xfId="24318" hidden="1"/>
    <cellStyle name="Comma [0] 8989" xfId="53705" hidden="1"/>
    <cellStyle name="Comma [0] 899" xfId="6275" hidden="1"/>
    <cellStyle name="Comma [0] 899" xfId="35663" hidden="1"/>
    <cellStyle name="Comma [0] 8990" xfId="24438" hidden="1"/>
    <cellStyle name="Comma [0] 8990" xfId="53825" hidden="1"/>
    <cellStyle name="Comma [0] 8991" xfId="24378" hidden="1"/>
    <cellStyle name="Comma [0] 8991" xfId="53765" hidden="1"/>
    <cellStyle name="Comma [0] 8992" xfId="24412" hidden="1"/>
    <cellStyle name="Comma [0] 8992" xfId="53799" hidden="1"/>
    <cellStyle name="Comma [0] 8993" xfId="24425" hidden="1"/>
    <cellStyle name="Comma [0] 8993" xfId="53812" hidden="1"/>
    <cellStyle name="Comma [0] 8994" xfId="24453" hidden="1"/>
    <cellStyle name="Comma [0] 8994" xfId="53840" hidden="1"/>
    <cellStyle name="Comma [0] 8995" xfId="24416" hidden="1"/>
    <cellStyle name="Comma [0] 8995" xfId="53803" hidden="1"/>
    <cellStyle name="Comma [0] 8996" xfId="24376" hidden="1"/>
    <cellStyle name="Comma [0] 8996" xfId="53763" hidden="1"/>
    <cellStyle name="Comma [0] 8997" xfId="24455" hidden="1"/>
    <cellStyle name="Comma [0] 8997" xfId="53842" hidden="1"/>
    <cellStyle name="Comma [0] 8998" xfId="24457" hidden="1"/>
    <cellStyle name="Comma [0] 8998" xfId="53844" hidden="1"/>
    <cellStyle name="Comma [0] 8999" xfId="23810" hidden="1"/>
    <cellStyle name="Comma [0] 8999" xfId="53197" hidden="1"/>
    <cellStyle name="Comma [0] 9" xfId="123" hidden="1"/>
    <cellStyle name="Comma [0] 9" xfId="288" hidden="1"/>
    <cellStyle name="Comma [0] 9" xfId="256" hidden="1"/>
    <cellStyle name="Comma [0] 9" xfId="92" hidden="1"/>
    <cellStyle name="Comma [0] 9" xfId="471" hidden="1"/>
    <cellStyle name="Comma [0] 9" xfId="636" hidden="1"/>
    <cellStyle name="Comma [0] 9" xfId="604" hidden="1"/>
    <cellStyle name="Comma [0] 9" xfId="440" hidden="1"/>
    <cellStyle name="Comma [0] 9" xfId="809" hidden="1"/>
    <cellStyle name="Comma [0] 9" xfId="974" hidden="1"/>
    <cellStyle name="Comma [0] 9" xfId="942" hidden="1"/>
    <cellStyle name="Comma [0] 9" xfId="778" hidden="1"/>
    <cellStyle name="Comma [0] 9" xfId="1151" hidden="1"/>
    <cellStyle name="Comma [0] 9" xfId="1316" hidden="1"/>
    <cellStyle name="Comma [0] 9" xfId="1284" hidden="1"/>
    <cellStyle name="Comma [0] 9" xfId="1120" hidden="1"/>
    <cellStyle name="Comma [0] 9" xfId="1479" hidden="1"/>
    <cellStyle name="Comma [0] 9" xfId="1644" hidden="1"/>
    <cellStyle name="Comma [0] 9" xfId="1612" hidden="1"/>
    <cellStyle name="Comma [0] 9" xfId="1448" hidden="1"/>
    <cellStyle name="Comma [0] 9" xfId="1807" hidden="1"/>
    <cellStyle name="Comma [0] 9" xfId="1972" hidden="1"/>
    <cellStyle name="Comma [0] 9" xfId="1940" hidden="1"/>
    <cellStyle name="Comma [0] 9" xfId="1776" hidden="1"/>
    <cellStyle name="Comma [0] 9" xfId="2138" hidden="1"/>
    <cellStyle name="Comma [0] 9" xfId="2302" hidden="1"/>
    <cellStyle name="Comma [0] 9" xfId="2271" hidden="1"/>
    <cellStyle name="Comma [0] 9" xfId="2107" hidden="1"/>
    <cellStyle name="Comma [0] 9" xfId="4491" hidden="1"/>
    <cellStyle name="Comma [0] 9" xfId="33880" hidden="1"/>
    <cellStyle name="Comma [0] 9" xfId="61192" hidden="1"/>
    <cellStyle name="Comma [0] 9" xfId="61274" hidden="1"/>
    <cellStyle name="Comma [0] 9" xfId="61358" hidden="1"/>
    <cellStyle name="Comma [0] 9" xfId="61440" hidden="1"/>
    <cellStyle name="Comma [0] 9" xfId="61523" hidden="1"/>
    <cellStyle name="Comma [0] 9" xfId="61605" hidden="1"/>
    <cellStyle name="Comma [0] 9" xfId="61685" hidden="1"/>
    <cellStyle name="Comma [0] 9" xfId="61767" hidden="1"/>
    <cellStyle name="Comma [0] 9" xfId="61849" hidden="1"/>
    <cellStyle name="Comma [0] 9" xfId="61931" hidden="1"/>
    <cellStyle name="Comma [0] 9" xfId="62015" hidden="1"/>
    <cellStyle name="Comma [0] 9" xfId="62097" hidden="1"/>
    <cellStyle name="Comma [0] 9" xfId="62179" hidden="1"/>
    <cellStyle name="Comma [0] 9" xfId="62261" hidden="1"/>
    <cellStyle name="Comma [0] 9" xfId="62341" hidden="1"/>
    <cellStyle name="Comma [0] 9" xfId="62423" hidden="1"/>
    <cellStyle name="Comma [0] 9" xfId="62498" hidden="1"/>
    <cellStyle name="Comma [0] 9" xfId="62580" hidden="1"/>
    <cellStyle name="Comma [0] 9" xfId="62664" hidden="1"/>
    <cellStyle name="Comma [0] 9" xfId="62746" hidden="1"/>
    <cellStyle name="Comma [0] 9" xfId="62828" hidden="1"/>
    <cellStyle name="Comma [0] 9" xfId="62910" hidden="1"/>
    <cellStyle name="Comma [0] 9" xfId="62990" hidden="1"/>
    <cellStyle name="Comma [0] 9" xfId="63072" hidden="1"/>
    <cellStyle name="Comma [0] 90" xfId="4723" hidden="1"/>
    <cellStyle name="Comma [0] 90" xfId="34111" hidden="1"/>
    <cellStyle name="Comma [0] 900" xfId="6184" hidden="1"/>
    <cellStyle name="Comma [0] 900" xfId="35572" hidden="1"/>
    <cellStyle name="Comma [0] 9000" xfId="23766" hidden="1"/>
    <cellStyle name="Comma [0] 9000" xfId="53153" hidden="1"/>
    <cellStyle name="Comma [0] 9001" xfId="24463" hidden="1"/>
    <cellStyle name="Comma [0] 9001" xfId="53850" hidden="1"/>
    <cellStyle name="Comma [0] 9002" xfId="24469" hidden="1"/>
    <cellStyle name="Comma [0] 9002" xfId="53856" hidden="1"/>
    <cellStyle name="Comma [0] 9003" xfId="24471" hidden="1"/>
    <cellStyle name="Comma [0] 9003" xfId="53858" hidden="1"/>
    <cellStyle name="Comma [0] 9004" xfId="24462" hidden="1"/>
    <cellStyle name="Comma [0] 9004" xfId="53849" hidden="1"/>
    <cellStyle name="Comma [0] 9005" xfId="24467" hidden="1"/>
    <cellStyle name="Comma [0] 9005" xfId="53854" hidden="1"/>
    <cellStyle name="Comma [0] 9006" xfId="24473" hidden="1"/>
    <cellStyle name="Comma [0] 9006" xfId="53860" hidden="1"/>
    <cellStyle name="Comma [0] 9007" xfId="24475" hidden="1"/>
    <cellStyle name="Comma [0] 9007" xfId="53862" hidden="1"/>
    <cellStyle name="Comma [0] 9008" xfId="23767" hidden="1"/>
    <cellStyle name="Comma [0] 9008" xfId="53154" hidden="1"/>
    <cellStyle name="Comma [0] 9009" xfId="23745" hidden="1"/>
    <cellStyle name="Comma [0] 9009" xfId="53132" hidden="1"/>
    <cellStyle name="Comma [0] 901" xfId="6263" hidden="1"/>
    <cellStyle name="Comma [0] 901" xfId="35651" hidden="1"/>
    <cellStyle name="Comma [0] 9010" xfId="24486" hidden="1"/>
    <cellStyle name="Comma [0] 9010" xfId="53873" hidden="1"/>
    <cellStyle name="Comma [0] 9011" xfId="24495" hidden="1"/>
    <cellStyle name="Comma [0] 9011" xfId="53882" hidden="1"/>
    <cellStyle name="Comma [0] 9012" xfId="24506" hidden="1"/>
    <cellStyle name="Comma [0] 9012" xfId="53893" hidden="1"/>
    <cellStyle name="Comma [0] 9013" xfId="24512" hidden="1"/>
    <cellStyle name="Comma [0] 9013" xfId="53899" hidden="1"/>
    <cellStyle name="Comma [0] 9014" xfId="24494" hidden="1"/>
    <cellStyle name="Comma [0] 9014" xfId="53881" hidden="1"/>
    <cellStyle name="Comma [0] 9015" xfId="24504" hidden="1"/>
    <cellStyle name="Comma [0] 9015" xfId="53891" hidden="1"/>
    <cellStyle name="Comma [0] 9016" xfId="24524" hidden="1"/>
    <cellStyle name="Comma [0] 9016" xfId="53911" hidden="1"/>
    <cellStyle name="Comma [0] 9017" xfId="24526" hidden="1"/>
    <cellStyle name="Comma [0] 9017" xfId="53913" hidden="1"/>
    <cellStyle name="Comma [0] 9018" xfId="24477" hidden="1"/>
    <cellStyle name="Comma [0] 9018" xfId="53864" hidden="1"/>
    <cellStyle name="Comma [0] 9019" xfId="23733" hidden="1"/>
    <cellStyle name="Comma [0] 9019" xfId="53120" hidden="1"/>
    <cellStyle name="Comma [0] 902" xfId="6284" hidden="1"/>
    <cellStyle name="Comma [0] 902" xfId="35672" hidden="1"/>
    <cellStyle name="Comma [0] 9020" xfId="24480" hidden="1"/>
    <cellStyle name="Comma [0] 9020" xfId="53867" hidden="1"/>
    <cellStyle name="Comma [0] 9021" xfId="23744" hidden="1"/>
    <cellStyle name="Comma [0] 9021" xfId="53131" hidden="1"/>
    <cellStyle name="Comma [0] 9022" xfId="23743" hidden="1"/>
    <cellStyle name="Comma [0] 9022" xfId="53130" hidden="1"/>
    <cellStyle name="Comma [0] 9023" xfId="24531" hidden="1"/>
    <cellStyle name="Comma [0] 9023" xfId="53918" hidden="1"/>
    <cellStyle name="Comma [0] 9024" xfId="23819" hidden="1"/>
    <cellStyle name="Comma [0] 9024" xfId="53206" hidden="1"/>
    <cellStyle name="Comma [0] 9025" xfId="24020" hidden="1"/>
    <cellStyle name="Comma [0] 9025" xfId="53407" hidden="1"/>
    <cellStyle name="Comma [0] 9026" xfId="24543" hidden="1"/>
    <cellStyle name="Comma [0] 9026" xfId="53930" hidden="1"/>
    <cellStyle name="Comma [0] 9027" xfId="24545" hidden="1"/>
    <cellStyle name="Comma [0] 9027" xfId="53932" hidden="1"/>
    <cellStyle name="Comma [0] 9028" xfId="24534" hidden="1"/>
    <cellStyle name="Comma [0] 9028" xfId="53921" hidden="1"/>
    <cellStyle name="Comma [0] 9029" xfId="24542" hidden="1"/>
    <cellStyle name="Comma [0] 9029" xfId="53929" hidden="1"/>
    <cellStyle name="Comma [0] 903" xfId="6286" hidden="1"/>
    <cellStyle name="Comma [0] 903" xfId="35674" hidden="1"/>
    <cellStyle name="Comma [0] 9030" xfId="24029" hidden="1"/>
    <cellStyle name="Comma [0] 9030" xfId="53416" hidden="1"/>
    <cellStyle name="Comma [0] 9031" xfId="24528" hidden="1"/>
    <cellStyle name="Comma [0] 9031" xfId="53915" hidden="1"/>
    <cellStyle name="Comma [0] 9032" xfId="24561" hidden="1"/>
    <cellStyle name="Comma [0] 9032" xfId="53948" hidden="1"/>
    <cellStyle name="Comma [0] 9033" xfId="24569" hidden="1"/>
    <cellStyle name="Comma [0] 9033" xfId="53956" hidden="1"/>
    <cellStyle name="Comma [0] 9034" xfId="24478" hidden="1"/>
    <cellStyle name="Comma [0] 9034" xfId="53865" hidden="1"/>
    <cellStyle name="Comma [0] 9035" xfId="24557" hidden="1"/>
    <cellStyle name="Comma [0] 9035" xfId="53944" hidden="1"/>
    <cellStyle name="Comma [0] 9036" xfId="24578" hidden="1"/>
    <cellStyle name="Comma [0] 9036" xfId="53965" hidden="1"/>
    <cellStyle name="Comma [0] 9037" xfId="24580" hidden="1"/>
    <cellStyle name="Comma [0] 9037" xfId="53967" hidden="1"/>
    <cellStyle name="Comma [0] 9038" xfId="24539" hidden="1"/>
    <cellStyle name="Comma [0] 9038" xfId="53926" hidden="1"/>
    <cellStyle name="Comma [0] 9039" xfId="24484" hidden="1"/>
    <cellStyle name="Comma [0] 9039" xfId="53871" hidden="1"/>
    <cellStyle name="Comma [0] 904" xfId="6245" hidden="1"/>
    <cellStyle name="Comma [0] 904" xfId="35633" hidden="1"/>
    <cellStyle name="Comma [0] 9040" xfId="24537" hidden="1"/>
    <cellStyle name="Comma [0] 9040" xfId="53924" hidden="1"/>
    <cellStyle name="Comma [0] 9041" xfId="24521" hidden="1"/>
    <cellStyle name="Comma [0] 9041" xfId="53908" hidden="1"/>
    <cellStyle name="Comma [0] 9042" xfId="24517" hidden="1"/>
    <cellStyle name="Comma [0] 9042" xfId="53904" hidden="1"/>
    <cellStyle name="Comma [0] 9043" xfId="24588" hidden="1"/>
    <cellStyle name="Comma [0] 9043" xfId="53975" hidden="1"/>
    <cellStyle name="Comma [0] 9044" xfId="24460" hidden="1"/>
    <cellStyle name="Comma [0] 9044" xfId="53847" hidden="1"/>
    <cellStyle name="Comma [0] 9045" xfId="23768" hidden="1"/>
    <cellStyle name="Comma [0] 9045" xfId="53155" hidden="1"/>
    <cellStyle name="Comma [0] 9046" xfId="24596" hidden="1"/>
    <cellStyle name="Comma [0] 9046" xfId="53983" hidden="1"/>
    <cellStyle name="Comma [0] 9047" xfId="24598" hidden="1"/>
    <cellStyle name="Comma [0] 9047" xfId="53985" hidden="1"/>
    <cellStyle name="Comma [0] 9048" xfId="24547" hidden="1"/>
    <cellStyle name="Comma [0] 9048" xfId="53934" hidden="1"/>
    <cellStyle name="Comma [0] 9049" xfId="24523" hidden="1"/>
    <cellStyle name="Comma [0] 9049" xfId="53910" hidden="1"/>
    <cellStyle name="Comma [0] 905" xfId="6190" hidden="1"/>
    <cellStyle name="Comma [0] 905" xfId="35578" hidden="1"/>
    <cellStyle name="Comma [0] 9050" xfId="24558" hidden="1"/>
    <cellStyle name="Comma [0] 9050" xfId="53945" hidden="1"/>
    <cellStyle name="Comma [0] 9051" xfId="24490" hidden="1"/>
    <cellStyle name="Comma [0] 9051" xfId="53877" hidden="1"/>
    <cellStyle name="Comma [0] 9052" xfId="24560" hidden="1"/>
    <cellStyle name="Comma [0] 9052" xfId="53947" hidden="1"/>
    <cellStyle name="Comma [0] 9053" xfId="24605" hidden="1"/>
    <cellStyle name="Comma [0] 9053" xfId="53992" hidden="1"/>
    <cellStyle name="Comma [0] 9054" xfId="24548" hidden="1"/>
    <cellStyle name="Comma [0] 9054" xfId="53935" hidden="1"/>
    <cellStyle name="Comma [0] 9055" xfId="24505" hidden="1"/>
    <cellStyle name="Comma [0] 9055" xfId="53892" hidden="1"/>
    <cellStyle name="Comma [0] 9056" xfId="24611" hidden="1"/>
    <cellStyle name="Comma [0] 9056" xfId="53998" hidden="1"/>
    <cellStyle name="Comma [0] 9057" xfId="24613" hidden="1"/>
    <cellStyle name="Comma [0] 9057" xfId="54000" hidden="1"/>
    <cellStyle name="Comma [0] 9058" xfId="24566" hidden="1"/>
    <cellStyle name="Comma [0] 9058" xfId="53953" hidden="1"/>
    <cellStyle name="Comma [0] 9059" xfId="24572" hidden="1"/>
    <cellStyle name="Comma [0] 9059" xfId="53959" hidden="1"/>
    <cellStyle name="Comma [0] 906" xfId="6243" hidden="1"/>
    <cellStyle name="Comma [0] 906" xfId="35631" hidden="1"/>
    <cellStyle name="Comma [0] 9060" xfId="24459" hidden="1"/>
    <cellStyle name="Comma [0] 9060" xfId="53846" hidden="1"/>
    <cellStyle name="Comma [0] 9061" xfId="24522" hidden="1"/>
    <cellStyle name="Comma [0] 9061" xfId="53909" hidden="1"/>
    <cellStyle name="Comma [0] 9062" xfId="24530" hidden="1"/>
    <cellStyle name="Comma [0] 9062" xfId="53917" hidden="1"/>
    <cellStyle name="Comma [0] 9063" xfId="24619" hidden="1"/>
    <cellStyle name="Comma [0] 9063" xfId="54006" hidden="1"/>
    <cellStyle name="Comma [0] 9064" xfId="24533" hidden="1"/>
    <cellStyle name="Comma [0] 9064" xfId="53920" hidden="1"/>
    <cellStyle name="Comma [0] 9065" xfId="24493" hidden="1"/>
    <cellStyle name="Comma [0] 9065" xfId="53880" hidden="1"/>
    <cellStyle name="Comma [0] 9066" xfId="24624" hidden="1"/>
    <cellStyle name="Comma [0] 9066" xfId="54011" hidden="1"/>
    <cellStyle name="Comma [0] 9067" xfId="24626" hidden="1"/>
    <cellStyle name="Comma [0] 9067" xfId="54013" hidden="1"/>
    <cellStyle name="Comma [0] 9068" xfId="24585" hidden="1"/>
    <cellStyle name="Comma [0] 9068" xfId="53972" hidden="1"/>
    <cellStyle name="Comma [0] 9069" xfId="24591" hidden="1"/>
    <cellStyle name="Comma [0] 9069" xfId="53978" hidden="1"/>
    <cellStyle name="Comma [0] 907" xfId="6227" hidden="1"/>
    <cellStyle name="Comma [0] 907" xfId="35615" hidden="1"/>
    <cellStyle name="Comma [0] 9070" xfId="24492" hidden="1"/>
    <cellStyle name="Comma [0] 9070" xfId="53879" hidden="1"/>
    <cellStyle name="Comma [0] 9071" xfId="24573" hidden="1"/>
    <cellStyle name="Comma [0] 9071" xfId="53960" hidden="1"/>
    <cellStyle name="Comma [0] 9072" xfId="24552" hidden="1"/>
    <cellStyle name="Comma [0] 9072" xfId="53939" hidden="1"/>
    <cellStyle name="Comma [0] 9073" xfId="24630" hidden="1"/>
    <cellStyle name="Comma [0] 9073" xfId="54017" hidden="1"/>
    <cellStyle name="Comma [0] 9074" xfId="24571" hidden="1"/>
    <cellStyle name="Comma [0] 9074" xfId="53958" hidden="1"/>
    <cellStyle name="Comma [0] 9075" xfId="24509" hidden="1"/>
    <cellStyle name="Comma [0] 9075" xfId="53896" hidden="1"/>
    <cellStyle name="Comma [0] 9076" xfId="24637" hidden="1"/>
    <cellStyle name="Comma [0] 9076" xfId="54024" hidden="1"/>
    <cellStyle name="Comma [0] 9077" xfId="24639" hidden="1"/>
    <cellStyle name="Comma [0] 9077" xfId="54026" hidden="1"/>
    <cellStyle name="Comma [0] 9078" xfId="24603" hidden="1"/>
    <cellStyle name="Comma [0] 9078" xfId="53990" hidden="1"/>
    <cellStyle name="Comma [0] 9079" xfId="24608" hidden="1"/>
    <cellStyle name="Comma [0] 9079" xfId="53995" hidden="1"/>
    <cellStyle name="Comma [0] 908" xfId="6223" hidden="1"/>
    <cellStyle name="Comma [0] 908" xfId="35611" hidden="1"/>
    <cellStyle name="Comma [0] 9080" xfId="24038" hidden="1"/>
    <cellStyle name="Comma [0] 9080" xfId="53425" hidden="1"/>
    <cellStyle name="Comma [0] 9081" xfId="24592" hidden="1"/>
    <cellStyle name="Comma [0] 9081" xfId="53979" hidden="1"/>
    <cellStyle name="Comma [0] 9082" xfId="24497" hidden="1"/>
    <cellStyle name="Comma [0] 9082" xfId="53884" hidden="1"/>
    <cellStyle name="Comma [0] 9083" xfId="24643" hidden="1"/>
    <cellStyle name="Comma [0] 9083" xfId="54030" hidden="1"/>
    <cellStyle name="Comma [0] 9084" xfId="24590" hidden="1"/>
    <cellStyle name="Comma [0] 9084" xfId="53977" hidden="1"/>
    <cellStyle name="Comma [0] 9085" xfId="24529" hidden="1"/>
    <cellStyle name="Comma [0] 9085" xfId="53916" hidden="1"/>
    <cellStyle name="Comma [0] 9086" xfId="24647" hidden="1"/>
    <cellStyle name="Comma [0] 9086" xfId="54034" hidden="1"/>
    <cellStyle name="Comma [0] 9087" xfId="24649" hidden="1"/>
    <cellStyle name="Comma [0] 9087" xfId="54036" hidden="1"/>
    <cellStyle name="Comma [0] 9088" xfId="24617" hidden="1"/>
    <cellStyle name="Comma [0] 9088" xfId="54004" hidden="1"/>
    <cellStyle name="Comma [0] 9089" xfId="24621" hidden="1"/>
    <cellStyle name="Comma [0] 9089" xfId="54008" hidden="1"/>
    <cellStyle name="Comma [0] 909" xfId="6294" hidden="1"/>
    <cellStyle name="Comma [0] 909" xfId="35682" hidden="1"/>
    <cellStyle name="Comma [0] 9090" xfId="24511" hidden="1"/>
    <cellStyle name="Comma [0] 9090" xfId="53898" hidden="1"/>
    <cellStyle name="Comma [0] 9091" xfId="24609" hidden="1"/>
    <cellStyle name="Comma [0] 9091" xfId="53996" hidden="1"/>
    <cellStyle name="Comma [0] 9092" xfId="24501" hidden="1"/>
    <cellStyle name="Comma [0] 9092" xfId="53888" hidden="1"/>
    <cellStyle name="Comma [0] 9093" xfId="24653" hidden="1"/>
    <cellStyle name="Comma [0] 9093" xfId="54040" hidden="1"/>
    <cellStyle name="Comma [0] 9094" xfId="24607" hidden="1"/>
    <cellStyle name="Comma [0] 9094" xfId="53994" hidden="1"/>
    <cellStyle name="Comma [0] 9095" xfId="24576" hidden="1"/>
    <cellStyle name="Comma [0] 9095" xfId="53963" hidden="1"/>
    <cellStyle name="Comma [0] 9096" xfId="24657" hidden="1"/>
    <cellStyle name="Comma [0] 9096" xfId="54044" hidden="1"/>
    <cellStyle name="Comma [0] 9097" xfId="24659" hidden="1"/>
    <cellStyle name="Comma [0] 9097" xfId="54046" hidden="1"/>
    <cellStyle name="Comma [0] 9098" xfId="24645" hidden="1"/>
    <cellStyle name="Comma [0] 9098" xfId="54032" hidden="1"/>
    <cellStyle name="Comma [0] 9099" xfId="24632" hidden="1"/>
    <cellStyle name="Comma [0] 9099" xfId="54019" hidden="1"/>
    <cellStyle name="Comma [0] 91" xfId="4676" hidden="1"/>
    <cellStyle name="Comma [0] 91" xfId="34064" hidden="1"/>
    <cellStyle name="Comma [0] 910" xfId="6166" hidden="1"/>
    <cellStyle name="Comma [0] 910" xfId="35554" hidden="1"/>
    <cellStyle name="Comma [0] 9100" xfId="24656" hidden="1"/>
    <cellStyle name="Comma [0] 9100" xfId="54043" hidden="1"/>
    <cellStyle name="Comma [0] 9101" xfId="24622" hidden="1"/>
    <cellStyle name="Comma [0] 9101" xfId="54009" hidden="1"/>
    <cellStyle name="Comma [0] 9102" xfId="24594" hidden="1"/>
    <cellStyle name="Comma [0] 9102" xfId="53981" hidden="1"/>
    <cellStyle name="Comma [0] 9103" xfId="24661" hidden="1"/>
    <cellStyle name="Comma [0] 9103" xfId="54048" hidden="1"/>
    <cellStyle name="Comma [0] 9104" xfId="24618" hidden="1"/>
    <cellStyle name="Comma [0] 9104" xfId="54005" hidden="1"/>
    <cellStyle name="Comma [0] 9105" xfId="24652" hidden="1"/>
    <cellStyle name="Comma [0] 9105" xfId="54039" hidden="1"/>
    <cellStyle name="Comma [0] 9106" xfId="24665" hidden="1"/>
    <cellStyle name="Comma [0] 9106" xfId="54052" hidden="1"/>
    <cellStyle name="Comma [0] 9107" xfId="24667" hidden="1"/>
    <cellStyle name="Comma [0] 9107" xfId="54054" hidden="1"/>
    <cellStyle name="Comma [0] 9108" xfId="24535" hidden="1"/>
    <cellStyle name="Comma [0] 9108" xfId="53922" hidden="1"/>
    <cellStyle name="Comma [0] 9109" xfId="24655" hidden="1"/>
    <cellStyle name="Comma [0] 9109" xfId="54042" hidden="1"/>
    <cellStyle name="Comma [0] 911" xfId="5474" hidden="1"/>
    <cellStyle name="Comma [0] 911" xfId="34862" hidden="1"/>
    <cellStyle name="Comma [0] 9110" xfId="24595" hidden="1"/>
    <cellStyle name="Comma [0] 9110" xfId="53982" hidden="1"/>
    <cellStyle name="Comma [0] 9111" xfId="24629" hidden="1"/>
    <cellStyle name="Comma [0] 9111" xfId="54016" hidden="1"/>
    <cellStyle name="Comma [0] 9112" xfId="24642" hidden="1"/>
    <cellStyle name="Comma [0] 9112" xfId="54029" hidden="1"/>
    <cellStyle name="Comma [0] 9113" xfId="24670" hidden="1"/>
    <cellStyle name="Comma [0] 9113" xfId="54057" hidden="1"/>
    <cellStyle name="Comma [0] 9114" xfId="24633" hidden="1"/>
    <cellStyle name="Comma [0] 9114" xfId="54020" hidden="1"/>
    <cellStyle name="Comma [0] 9115" xfId="24593" hidden="1"/>
    <cellStyle name="Comma [0] 9115" xfId="53980" hidden="1"/>
    <cellStyle name="Comma [0] 9116" xfId="24672" hidden="1"/>
    <cellStyle name="Comma [0] 9116" xfId="54059" hidden="1"/>
    <cellStyle name="Comma [0] 9117" xfId="24674" hidden="1"/>
    <cellStyle name="Comma [0] 9117" xfId="54061" hidden="1"/>
    <cellStyle name="Comma [0] 9118" xfId="22274" hidden="1"/>
    <cellStyle name="Comma [0] 9118" xfId="51661" hidden="1"/>
    <cellStyle name="Comma [0] 9119" xfId="22293" hidden="1"/>
    <cellStyle name="Comma [0] 9119" xfId="51680" hidden="1"/>
    <cellStyle name="Comma [0] 912" xfId="6302" hidden="1"/>
    <cellStyle name="Comma [0] 912" xfId="35690" hidden="1"/>
    <cellStyle name="Comma [0] 9120" xfId="22299" hidden="1"/>
    <cellStyle name="Comma [0] 9120" xfId="51686" hidden="1"/>
    <cellStyle name="Comma [0] 9121" xfId="24679" hidden="1"/>
    <cellStyle name="Comma [0] 9121" xfId="54066" hidden="1"/>
    <cellStyle name="Comma [0] 9122" xfId="24682" hidden="1"/>
    <cellStyle name="Comma [0] 9122" xfId="54069" hidden="1"/>
    <cellStyle name="Comma [0] 9123" xfId="22292" hidden="1"/>
    <cellStyle name="Comma [0] 9123" xfId="51679" hidden="1"/>
    <cellStyle name="Comma [0] 9124" xfId="24677" hidden="1"/>
    <cellStyle name="Comma [0] 9124" xfId="54064" hidden="1"/>
    <cellStyle name="Comma [0] 9125" xfId="24684" hidden="1"/>
    <cellStyle name="Comma [0] 9125" xfId="54071" hidden="1"/>
    <cellStyle name="Comma [0] 9126" xfId="24686" hidden="1"/>
    <cellStyle name="Comma [0] 9126" xfId="54073" hidden="1"/>
    <cellStyle name="Comma [0] 9127" xfId="22283" hidden="1"/>
    <cellStyle name="Comma [0] 9127" xfId="51670" hidden="1"/>
    <cellStyle name="Comma [0] 9128" xfId="23721" hidden="1"/>
    <cellStyle name="Comma [0] 9128" xfId="53108" hidden="1"/>
    <cellStyle name="Comma [0] 9129" xfId="24697" hidden="1"/>
    <cellStyle name="Comma [0] 9129" xfId="54084" hidden="1"/>
    <cellStyle name="Comma [0] 913" xfId="6304" hidden="1"/>
    <cellStyle name="Comma [0] 913" xfId="35692" hidden="1"/>
    <cellStyle name="Comma [0] 9130" xfId="24706" hidden="1"/>
    <cellStyle name="Comma [0] 9130" xfId="54093" hidden="1"/>
    <cellStyle name="Comma [0] 9131" xfId="24717" hidden="1"/>
    <cellStyle name="Comma [0] 9131" xfId="54104" hidden="1"/>
    <cellStyle name="Comma [0] 9132" xfId="24723" hidden="1"/>
    <cellStyle name="Comma [0] 9132" xfId="54110" hidden="1"/>
    <cellStyle name="Comma [0] 9133" xfId="24705" hidden="1"/>
    <cellStyle name="Comma [0] 9133" xfId="54092" hidden="1"/>
    <cellStyle name="Comma [0] 9134" xfId="24715" hidden="1"/>
    <cellStyle name="Comma [0] 9134" xfId="54102" hidden="1"/>
    <cellStyle name="Comma [0] 9135" xfId="24735" hidden="1"/>
    <cellStyle name="Comma [0] 9135" xfId="54122" hidden="1"/>
    <cellStyle name="Comma [0] 9136" xfId="24737" hidden="1"/>
    <cellStyle name="Comma [0] 9136" xfId="54124" hidden="1"/>
    <cellStyle name="Comma [0] 9137" xfId="24688" hidden="1"/>
    <cellStyle name="Comma [0] 9137" xfId="54075" hidden="1"/>
    <cellStyle name="Comma [0] 9138" xfId="22335" hidden="1"/>
    <cellStyle name="Comma [0] 9138" xfId="51722" hidden="1"/>
    <cellStyle name="Comma [0] 9139" xfId="24691" hidden="1"/>
    <cellStyle name="Comma [0] 9139" xfId="54078" hidden="1"/>
    <cellStyle name="Comma [0] 914" xfId="6253" hidden="1"/>
    <cellStyle name="Comma [0] 914" xfId="35641" hidden="1"/>
    <cellStyle name="Comma [0] 9140" xfId="22280" hidden="1"/>
    <cellStyle name="Comma [0] 9140" xfId="51667" hidden="1"/>
    <cellStyle name="Comma [0] 9141" xfId="22282" hidden="1"/>
    <cellStyle name="Comma [0] 9141" xfId="51669" hidden="1"/>
    <cellStyle name="Comma [0] 9142" xfId="24742" hidden="1"/>
    <cellStyle name="Comma [0] 9142" xfId="54129" hidden="1"/>
    <cellStyle name="Comma [0] 9143" xfId="23723" hidden="1"/>
    <cellStyle name="Comma [0] 9143" xfId="53110" hidden="1"/>
    <cellStyle name="Comma [0] 9144" xfId="22554" hidden="1"/>
    <cellStyle name="Comma [0] 9144" xfId="51941" hidden="1"/>
    <cellStyle name="Comma [0] 9145" xfId="24754" hidden="1"/>
    <cellStyle name="Comma [0] 9145" xfId="54141" hidden="1"/>
    <cellStyle name="Comma [0] 9146" xfId="24756" hidden="1"/>
    <cellStyle name="Comma [0] 9146" xfId="54143" hidden="1"/>
    <cellStyle name="Comma [0] 9147" xfId="24745" hidden="1"/>
    <cellStyle name="Comma [0] 9147" xfId="54132" hidden="1"/>
    <cellStyle name="Comma [0] 9148" xfId="24753" hidden="1"/>
    <cellStyle name="Comma [0] 9148" xfId="54140" hidden="1"/>
    <cellStyle name="Comma [0] 9149" xfId="22278" hidden="1"/>
    <cellStyle name="Comma [0] 9149" xfId="51665" hidden="1"/>
    <cellStyle name="Comma [0] 915" xfId="6229" hidden="1"/>
    <cellStyle name="Comma [0] 915" xfId="35617" hidden="1"/>
    <cellStyle name="Comma [0] 9150" xfId="24739" hidden="1"/>
    <cellStyle name="Comma [0] 9150" xfId="54126" hidden="1"/>
    <cellStyle name="Comma [0] 9151" xfId="24772" hidden="1"/>
    <cellStyle name="Comma [0] 9151" xfId="54159" hidden="1"/>
    <cellStyle name="Comma [0] 9152" xfId="24780" hidden="1"/>
    <cellStyle name="Comma [0] 9152" xfId="54167" hidden="1"/>
    <cellStyle name="Comma [0] 9153" xfId="24689" hidden="1"/>
    <cellStyle name="Comma [0] 9153" xfId="54076" hidden="1"/>
    <cellStyle name="Comma [0] 9154" xfId="24768" hidden="1"/>
    <cellStyle name="Comma [0] 9154" xfId="54155" hidden="1"/>
    <cellStyle name="Comma [0] 9155" xfId="24789" hidden="1"/>
    <cellStyle name="Comma [0] 9155" xfId="54176" hidden="1"/>
    <cellStyle name="Comma [0] 9156" xfId="24791" hidden="1"/>
    <cellStyle name="Comma [0] 9156" xfId="54178" hidden="1"/>
    <cellStyle name="Comma [0] 9157" xfId="24750" hidden="1"/>
    <cellStyle name="Comma [0] 9157" xfId="54137" hidden="1"/>
    <cellStyle name="Comma [0] 9158" xfId="24695" hidden="1"/>
    <cellStyle name="Comma [0] 9158" xfId="54082" hidden="1"/>
    <cellStyle name="Comma [0] 9159" xfId="24748" hidden="1"/>
    <cellStyle name="Comma [0] 9159" xfId="54135" hidden="1"/>
    <cellStyle name="Comma [0] 916" xfId="6264" hidden="1"/>
    <cellStyle name="Comma [0] 916" xfId="35652" hidden="1"/>
    <cellStyle name="Comma [0] 9160" xfId="24732" hidden="1"/>
    <cellStyle name="Comma [0] 9160" xfId="54119" hidden="1"/>
    <cellStyle name="Comma [0] 9161" xfId="24728" hidden="1"/>
    <cellStyle name="Comma [0] 9161" xfId="54115" hidden="1"/>
    <cellStyle name="Comma [0] 9162" xfId="24799" hidden="1"/>
    <cellStyle name="Comma [0] 9162" xfId="54186" hidden="1"/>
    <cellStyle name="Comma [0] 9163" xfId="22289" hidden="1"/>
    <cellStyle name="Comma [0] 9163" xfId="51676" hidden="1"/>
    <cellStyle name="Comma [0] 9164" xfId="22295" hidden="1"/>
    <cellStyle name="Comma [0] 9164" xfId="51682" hidden="1"/>
    <cellStyle name="Comma [0] 9165" xfId="24807" hidden="1"/>
    <cellStyle name="Comma [0] 9165" xfId="54194" hidden="1"/>
    <cellStyle name="Comma [0] 9166" xfId="24809" hidden="1"/>
    <cellStyle name="Comma [0] 9166" xfId="54196" hidden="1"/>
    <cellStyle name="Comma [0] 9167" xfId="24758" hidden="1"/>
    <cellStyle name="Comma [0] 9167" xfId="54145" hidden="1"/>
    <cellStyle name="Comma [0] 9168" xfId="24734" hidden="1"/>
    <cellStyle name="Comma [0] 9168" xfId="54121" hidden="1"/>
    <cellStyle name="Comma [0] 9169" xfId="24769" hidden="1"/>
    <cellStyle name="Comma [0] 9169" xfId="54156" hidden="1"/>
    <cellStyle name="Comma [0] 917" xfId="6196" hidden="1"/>
    <cellStyle name="Comma [0] 917" xfId="35584" hidden="1"/>
    <cellStyle name="Comma [0] 9170" xfId="24701" hidden="1"/>
    <cellStyle name="Comma [0] 9170" xfId="54088" hidden="1"/>
    <cellStyle name="Comma [0] 9171" xfId="24771" hidden="1"/>
    <cellStyle name="Comma [0] 9171" xfId="54158" hidden="1"/>
    <cellStyle name="Comma [0] 9172" xfId="24816" hidden="1"/>
    <cellStyle name="Comma [0] 9172" xfId="54203" hidden="1"/>
    <cellStyle name="Comma [0] 9173" xfId="24759" hidden="1"/>
    <cellStyle name="Comma [0] 9173" xfId="54146" hidden="1"/>
    <cellStyle name="Comma [0] 9174" xfId="24716" hidden="1"/>
    <cellStyle name="Comma [0] 9174" xfId="54103" hidden="1"/>
    <cellStyle name="Comma [0] 9175" xfId="24822" hidden="1"/>
    <cellStyle name="Comma [0] 9175" xfId="54209" hidden="1"/>
    <cellStyle name="Comma [0] 9176" xfId="24824" hidden="1"/>
    <cellStyle name="Comma [0] 9176" xfId="54211" hidden="1"/>
    <cellStyle name="Comma [0] 9177" xfId="24777" hidden="1"/>
    <cellStyle name="Comma [0] 9177" xfId="54164" hidden="1"/>
    <cellStyle name="Comma [0] 9178" xfId="24783" hidden="1"/>
    <cellStyle name="Comma [0] 9178" xfId="54170" hidden="1"/>
    <cellStyle name="Comma [0] 9179" xfId="22285" hidden="1"/>
    <cellStyle name="Comma [0] 9179" xfId="51672" hidden="1"/>
    <cellStyle name="Comma [0] 918" xfId="6266" hidden="1"/>
    <cellStyle name="Comma [0] 918" xfId="35654" hidden="1"/>
    <cellStyle name="Comma [0] 9180" xfId="24733" hidden="1"/>
    <cellStyle name="Comma [0] 9180" xfId="54120" hidden="1"/>
    <cellStyle name="Comma [0] 9181" xfId="24741" hidden="1"/>
    <cellStyle name="Comma [0] 9181" xfId="54128" hidden="1"/>
    <cellStyle name="Comma [0] 9182" xfId="24830" hidden="1"/>
    <cellStyle name="Comma [0] 9182" xfId="54217" hidden="1"/>
    <cellStyle name="Comma [0] 9183" xfId="24744" hidden="1"/>
    <cellStyle name="Comma [0] 9183" xfId="54131" hidden="1"/>
    <cellStyle name="Comma [0] 9184" xfId="24704" hidden="1"/>
    <cellStyle name="Comma [0] 9184" xfId="54091" hidden="1"/>
    <cellStyle name="Comma [0] 9185" xfId="24835" hidden="1"/>
    <cellStyle name="Comma [0] 9185" xfId="54222" hidden="1"/>
    <cellStyle name="Comma [0] 9186" xfId="24837" hidden="1"/>
    <cellStyle name="Comma [0] 9186" xfId="54224" hidden="1"/>
    <cellStyle name="Comma [0] 9187" xfId="24796" hidden="1"/>
    <cellStyle name="Comma [0] 9187" xfId="54183" hidden="1"/>
    <cellStyle name="Comma [0] 9188" xfId="24802" hidden="1"/>
    <cellStyle name="Comma [0] 9188" xfId="54189" hidden="1"/>
    <cellStyle name="Comma [0] 9189" xfId="24703" hidden="1"/>
    <cellStyle name="Comma [0] 9189" xfId="54090" hidden="1"/>
    <cellStyle name="Comma [0] 919" xfId="6311" hidden="1"/>
    <cellStyle name="Comma [0] 919" xfId="35699" hidden="1"/>
    <cellStyle name="Comma [0] 9190" xfId="24784" hidden="1"/>
    <cellStyle name="Comma [0] 9190" xfId="54171" hidden="1"/>
    <cellStyle name="Comma [0] 9191" xfId="24763" hidden="1"/>
    <cellStyle name="Comma [0] 9191" xfId="54150" hidden="1"/>
    <cellStyle name="Comma [0] 9192" xfId="24841" hidden="1"/>
    <cellStyle name="Comma [0] 9192" xfId="54228" hidden="1"/>
    <cellStyle name="Comma [0] 9193" xfId="24782" hidden="1"/>
    <cellStyle name="Comma [0] 9193" xfId="54169" hidden="1"/>
    <cellStyle name="Comma [0] 9194" xfId="24720" hidden="1"/>
    <cellStyle name="Comma [0] 9194" xfId="54107" hidden="1"/>
    <cellStyle name="Comma [0] 9195" xfId="24848" hidden="1"/>
    <cellStyle name="Comma [0] 9195" xfId="54235" hidden="1"/>
    <cellStyle name="Comma [0] 9196" xfId="24850" hidden="1"/>
    <cellStyle name="Comma [0] 9196" xfId="54237" hidden="1"/>
    <cellStyle name="Comma [0] 9197" xfId="24814" hidden="1"/>
    <cellStyle name="Comma [0] 9197" xfId="54201" hidden="1"/>
    <cellStyle name="Comma [0] 9198" xfId="24819" hidden="1"/>
    <cellStyle name="Comma [0] 9198" xfId="54206" hidden="1"/>
    <cellStyle name="Comma [0] 9199" xfId="22276" hidden="1"/>
    <cellStyle name="Comma [0] 9199" xfId="51663" hidden="1"/>
    <cellStyle name="Comma [0] 92" xfId="4682" hidden="1"/>
    <cellStyle name="Comma [0] 92" xfId="34070" hidden="1"/>
    <cellStyle name="Comma [0] 920" xfId="6254" hidden="1"/>
    <cellStyle name="Comma [0] 920" xfId="35642" hidden="1"/>
    <cellStyle name="Comma [0] 9200" xfId="24803" hidden="1"/>
    <cellStyle name="Comma [0] 9200" xfId="54190" hidden="1"/>
    <cellStyle name="Comma [0] 9201" xfId="24708" hidden="1"/>
    <cellStyle name="Comma [0] 9201" xfId="54095" hidden="1"/>
    <cellStyle name="Comma [0] 9202" xfId="24854" hidden="1"/>
    <cellStyle name="Comma [0] 9202" xfId="54241" hidden="1"/>
    <cellStyle name="Comma [0] 9203" xfId="24801" hidden="1"/>
    <cellStyle name="Comma [0] 9203" xfId="54188" hidden="1"/>
    <cellStyle name="Comma [0] 9204" xfId="24740" hidden="1"/>
    <cellStyle name="Comma [0] 9204" xfId="54127" hidden="1"/>
    <cellStyle name="Comma [0] 9205" xfId="24858" hidden="1"/>
    <cellStyle name="Comma [0] 9205" xfId="54245" hidden="1"/>
    <cellStyle name="Comma [0] 9206" xfId="24860" hidden="1"/>
    <cellStyle name="Comma [0] 9206" xfId="54247" hidden="1"/>
    <cellStyle name="Comma [0] 9207" xfId="24828" hidden="1"/>
    <cellStyle name="Comma [0] 9207" xfId="54215" hidden="1"/>
    <cellStyle name="Comma [0] 9208" xfId="24832" hidden="1"/>
    <cellStyle name="Comma [0] 9208" xfId="54219" hidden="1"/>
    <cellStyle name="Comma [0] 9209" xfId="24722" hidden="1"/>
    <cellStyle name="Comma [0] 9209" xfId="54109" hidden="1"/>
    <cellStyle name="Comma [0] 921" xfId="6211" hidden="1"/>
    <cellStyle name="Comma [0] 921" xfId="35599" hidden="1"/>
    <cellStyle name="Comma [0] 9210" xfId="24820" hidden="1"/>
    <cellStyle name="Comma [0] 9210" xfId="54207" hidden="1"/>
    <cellStyle name="Comma [0] 9211" xfId="24712" hidden="1"/>
    <cellStyle name="Comma [0] 9211" xfId="54099" hidden="1"/>
    <cellStyle name="Comma [0] 9212" xfId="24864" hidden="1"/>
    <cellStyle name="Comma [0] 9212" xfId="54251" hidden="1"/>
    <cellStyle name="Comma [0] 9213" xfId="24818" hidden="1"/>
    <cellStyle name="Comma [0] 9213" xfId="54205" hidden="1"/>
    <cellStyle name="Comma [0] 9214" xfId="24787" hidden="1"/>
    <cellStyle name="Comma [0] 9214" xfId="54174" hidden="1"/>
    <cellStyle name="Comma [0] 9215" xfId="24868" hidden="1"/>
    <cellStyle name="Comma [0] 9215" xfId="54255" hidden="1"/>
    <cellStyle name="Comma [0] 9216" xfId="24870" hidden="1"/>
    <cellStyle name="Comma [0] 9216" xfId="54257" hidden="1"/>
    <cellStyle name="Comma [0] 9217" xfId="24856" hidden="1"/>
    <cellStyle name="Comma [0] 9217" xfId="54243" hidden="1"/>
    <cellStyle name="Comma [0] 9218" xfId="24843" hidden="1"/>
    <cellStyle name="Comma [0] 9218" xfId="54230" hidden="1"/>
    <cellStyle name="Comma [0] 9219" xfId="24867" hidden="1"/>
    <cellStyle name="Comma [0] 9219" xfId="54254" hidden="1"/>
    <cellStyle name="Comma [0] 922" xfId="6317" hidden="1"/>
    <cellStyle name="Comma [0] 922" xfId="35705" hidden="1"/>
    <cellStyle name="Comma [0] 9220" xfId="24833" hidden="1"/>
    <cellStyle name="Comma [0] 9220" xfId="54220" hidden="1"/>
    <cellStyle name="Comma [0] 9221" xfId="24805" hidden="1"/>
    <cellStyle name="Comma [0] 9221" xfId="54192" hidden="1"/>
    <cellStyle name="Comma [0] 9222" xfId="24872" hidden="1"/>
    <cellStyle name="Comma [0] 9222" xfId="54259" hidden="1"/>
    <cellStyle name="Comma [0] 9223" xfId="24829" hidden="1"/>
    <cellStyle name="Comma [0] 9223" xfId="54216" hidden="1"/>
    <cellStyle name="Comma [0] 9224" xfId="24863" hidden="1"/>
    <cellStyle name="Comma [0] 9224" xfId="54250" hidden="1"/>
    <cellStyle name="Comma [0] 9225" xfId="24876" hidden="1"/>
    <cellStyle name="Comma [0] 9225" xfId="54263" hidden="1"/>
    <cellStyle name="Comma [0] 9226" xfId="24878" hidden="1"/>
    <cellStyle name="Comma [0] 9226" xfId="54265" hidden="1"/>
    <cellStyle name="Comma [0] 9227" xfId="24746" hidden="1"/>
    <cellStyle name="Comma [0] 9227" xfId="54133" hidden="1"/>
    <cellStyle name="Comma [0] 9228" xfId="24866" hidden="1"/>
    <cellStyle name="Comma [0] 9228" xfId="54253" hidden="1"/>
    <cellStyle name="Comma [0] 9229" xfId="24806" hidden="1"/>
    <cellStyle name="Comma [0] 9229" xfId="54193" hidden="1"/>
    <cellStyle name="Comma [0] 923" xfId="6319" hidden="1"/>
    <cellStyle name="Comma [0] 923" xfId="35707" hidden="1"/>
    <cellStyle name="Comma [0] 9230" xfId="24840" hidden="1"/>
    <cellStyle name="Comma [0] 9230" xfId="54227" hidden="1"/>
    <cellStyle name="Comma [0] 9231" xfId="24853" hidden="1"/>
    <cellStyle name="Comma [0] 9231" xfId="54240" hidden="1"/>
    <cellStyle name="Comma [0] 9232" xfId="24881" hidden="1"/>
    <cellStyle name="Comma [0] 9232" xfId="54268" hidden="1"/>
    <cellStyle name="Comma [0] 9233" xfId="24844" hidden="1"/>
    <cellStyle name="Comma [0] 9233" xfId="54231" hidden="1"/>
    <cellStyle name="Comma [0] 9234" xfId="24804" hidden="1"/>
    <cellStyle name="Comma [0] 9234" xfId="54191" hidden="1"/>
    <cellStyle name="Comma [0] 9235" xfId="24883" hidden="1"/>
    <cellStyle name="Comma [0] 9235" xfId="54270" hidden="1"/>
    <cellStyle name="Comma [0] 9236" xfId="24885" hidden="1"/>
    <cellStyle name="Comma [0] 9236" xfId="54272" hidden="1"/>
    <cellStyle name="Comma [0] 9237" xfId="24944" hidden="1"/>
    <cellStyle name="Comma [0] 9237" xfId="54331" hidden="1"/>
    <cellStyle name="Comma [0] 9238" xfId="24963" hidden="1"/>
    <cellStyle name="Comma [0] 9238" xfId="54350" hidden="1"/>
    <cellStyle name="Comma [0] 9239" xfId="24970" hidden="1"/>
    <cellStyle name="Comma [0] 9239" xfId="54357" hidden="1"/>
    <cellStyle name="Comma [0] 924" xfId="6272" hidden="1"/>
    <cellStyle name="Comma [0] 924" xfId="35660" hidden="1"/>
    <cellStyle name="Comma [0] 9240" xfId="24977" hidden="1"/>
    <cellStyle name="Comma [0] 9240" xfId="54364" hidden="1"/>
    <cellStyle name="Comma [0] 9241" xfId="24982" hidden="1"/>
    <cellStyle name="Comma [0] 9241" xfId="54369" hidden="1"/>
    <cellStyle name="Comma [0] 9242" xfId="24969" hidden="1"/>
    <cellStyle name="Comma [0] 9242" xfId="54356" hidden="1"/>
    <cellStyle name="Comma [0] 9243" xfId="24974" hidden="1"/>
    <cellStyle name="Comma [0] 9243" xfId="54361" hidden="1"/>
    <cellStyle name="Comma [0] 9244" xfId="24986" hidden="1"/>
    <cellStyle name="Comma [0] 9244" xfId="54373" hidden="1"/>
    <cellStyle name="Comma [0] 9245" xfId="24988" hidden="1"/>
    <cellStyle name="Comma [0] 9245" xfId="54375" hidden="1"/>
    <cellStyle name="Comma [0] 9246" xfId="24959" hidden="1"/>
    <cellStyle name="Comma [0] 9246" xfId="54346" hidden="1"/>
    <cellStyle name="Comma [0] 9247" xfId="24948" hidden="1"/>
    <cellStyle name="Comma [0] 9247" xfId="54335" hidden="1"/>
    <cellStyle name="Comma [0] 9248" xfId="24999" hidden="1"/>
    <cellStyle name="Comma [0] 9248" xfId="54386" hidden="1"/>
    <cellStyle name="Comma [0] 9249" xfId="25008" hidden="1"/>
    <cellStyle name="Comma [0] 9249" xfId="54395" hidden="1"/>
    <cellStyle name="Comma [0] 925" xfId="6278" hidden="1"/>
    <cellStyle name="Comma [0] 925" xfId="35666" hidden="1"/>
    <cellStyle name="Comma [0] 9250" xfId="25019" hidden="1"/>
    <cellStyle name="Comma [0] 9250" xfId="54406" hidden="1"/>
    <cellStyle name="Comma [0] 9251" xfId="25025" hidden="1"/>
    <cellStyle name="Comma [0] 9251" xfId="54412" hidden="1"/>
    <cellStyle name="Comma [0] 9252" xfId="25007" hidden="1"/>
    <cellStyle name="Comma [0] 9252" xfId="54394" hidden="1"/>
    <cellStyle name="Comma [0] 9253" xfId="25017" hidden="1"/>
    <cellStyle name="Comma [0] 9253" xfId="54404" hidden="1"/>
    <cellStyle name="Comma [0] 9254" xfId="25037" hidden="1"/>
    <cellStyle name="Comma [0] 9254" xfId="54424" hidden="1"/>
    <cellStyle name="Comma [0] 9255" xfId="25039" hidden="1"/>
    <cellStyle name="Comma [0] 9255" xfId="54426" hidden="1"/>
    <cellStyle name="Comma [0] 9256" xfId="24990" hidden="1"/>
    <cellStyle name="Comma [0] 9256" xfId="54377" hidden="1"/>
    <cellStyle name="Comma [0] 9257" xfId="24951" hidden="1"/>
    <cellStyle name="Comma [0] 9257" xfId="54338" hidden="1"/>
    <cellStyle name="Comma [0] 9258" xfId="24993" hidden="1"/>
    <cellStyle name="Comma [0] 9258" xfId="54380" hidden="1"/>
    <cellStyle name="Comma [0] 9259" xfId="24956" hidden="1"/>
    <cellStyle name="Comma [0] 9259" xfId="54343" hidden="1"/>
    <cellStyle name="Comma [0] 926" xfId="6165" hidden="1"/>
    <cellStyle name="Comma [0] 926" xfId="35553" hidden="1"/>
    <cellStyle name="Comma [0] 9260" xfId="24958" hidden="1"/>
    <cellStyle name="Comma [0] 9260" xfId="54345" hidden="1"/>
    <cellStyle name="Comma [0] 9261" xfId="25044" hidden="1"/>
    <cellStyle name="Comma [0] 9261" xfId="54431" hidden="1"/>
    <cellStyle name="Comma [0] 9262" xfId="24947" hidden="1"/>
    <cellStyle name="Comma [0] 9262" xfId="54334" hidden="1"/>
    <cellStyle name="Comma [0] 9263" xfId="24955" hidden="1"/>
    <cellStyle name="Comma [0] 9263" xfId="54342" hidden="1"/>
    <cellStyle name="Comma [0] 9264" xfId="25056" hidden="1"/>
    <cellStyle name="Comma [0] 9264" xfId="54443" hidden="1"/>
    <cellStyle name="Comma [0] 9265" xfId="25058" hidden="1"/>
    <cellStyle name="Comma [0] 9265" xfId="54445" hidden="1"/>
    <cellStyle name="Comma [0] 9266" xfId="25047" hidden="1"/>
    <cellStyle name="Comma [0] 9266" xfId="54434" hidden="1"/>
    <cellStyle name="Comma [0] 9267" xfId="25055" hidden="1"/>
    <cellStyle name="Comma [0] 9267" xfId="54442" hidden="1"/>
    <cellStyle name="Comma [0] 9268" xfId="24953" hidden="1"/>
    <cellStyle name="Comma [0] 9268" xfId="54340" hidden="1"/>
    <cellStyle name="Comma [0] 9269" xfId="25041" hidden="1"/>
    <cellStyle name="Comma [0] 9269" xfId="54428" hidden="1"/>
    <cellStyle name="Comma [0] 927" xfId="6228" hidden="1"/>
    <cellStyle name="Comma [0] 927" xfId="35616" hidden="1"/>
    <cellStyle name="Comma [0] 9270" xfId="25074" hidden="1"/>
    <cellStyle name="Comma [0] 9270" xfId="54461" hidden="1"/>
    <cellStyle name="Comma [0] 9271" xfId="25082" hidden="1"/>
    <cellStyle name="Comma [0] 9271" xfId="54469" hidden="1"/>
    <cellStyle name="Comma [0] 9272" xfId="24991" hidden="1"/>
    <cellStyle name="Comma [0] 9272" xfId="54378" hidden="1"/>
    <cellStyle name="Comma [0] 9273" xfId="25070" hidden="1"/>
    <cellStyle name="Comma [0] 9273" xfId="54457" hidden="1"/>
    <cellStyle name="Comma [0] 9274" xfId="25091" hidden="1"/>
    <cellStyle name="Comma [0] 9274" xfId="54478" hidden="1"/>
    <cellStyle name="Comma [0] 9275" xfId="25093" hidden="1"/>
    <cellStyle name="Comma [0] 9275" xfId="54480" hidden="1"/>
    <cellStyle name="Comma [0] 9276" xfId="25052" hidden="1"/>
    <cellStyle name="Comma [0] 9276" xfId="54439" hidden="1"/>
    <cellStyle name="Comma [0] 9277" xfId="24997" hidden="1"/>
    <cellStyle name="Comma [0] 9277" xfId="54384" hidden="1"/>
    <cellStyle name="Comma [0] 9278" xfId="25050" hidden="1"/>
    <cellStyle name="Comma [0] 9278" xfId="54437" hidden="1"/>
    <cellStyle name="Comma [0] 9279" xfId="25034" hidden="1"/>
    <cellStyle name="Comma [0] 9279" xfId="54421" hidden="1"/>
    <cellStyle name="Comma [0] 928" xfId="6236" hidden="1"/>
    <cellStyle name="Comma [0] 928" xfId="35624" hidden="1"/>
    <cellStyle name="Comma [0] 9280" xfId="25030" hidden="1"/>
    <cellStyle name="Comma [0] 9280" xfId="54417" hidden="1"/>
    <cellStyle name="Comma [0] 9281" xfId="25101" hidden="1"/>
    <cellStyle name="Comma [0] 9281" xfId="54488" hidden="1"/>
    <cellStyle name="Comma [0] 9282" xfId="24967" hidden="1"/>
    <cellStyle name="Comma [0] 9282" xfId="54354" hidden="1"/>
    <cellStyle name="Comma [0] 9283" xfId="24960" hidden="1"/>
    <cellStyle name="Comma [0] 9283" xfId="54347" hidden="1"/>
    <cellStyle name="Comma [0] 9284" xfId="25109" hidden="1"/>
    <cellStyle name="Comma [0] 9284" xfId="54496" hidden="1"/>
    <cellStyle name="Comma [0] 9285" xfId="25111" hidden="1"/>
    <cellStyle name="Comma [0] 9285" xfId="54498" hidden="1"/>
    <cellStyle name="Comma [0] 9286" xfId="25060" hidden="1"/>
    <cellStyle name="Comma [0] 9286" xfId="54447" hidden="1"/>
    <cellStyle name="Comma [0] 9287" xfId="25036" hidden="1"/>
    <cellStyle name="Comma [0] 9287" xfId="54423" hidden="1"/>
    <cellStyle name="Comma [0] 9288" xfId="25071" hidden="1"/>
    <cellStyle name="Comma [0] 9288" xfId="54458" hidden="1"/>
    <cellStyle name="Comma [0] 9289" xfId="25003" hidden="1"/>
    <cellStyle name="Comma [0] 9289" xfId="54390" hidden="1"/>
    <cellStyle name="Comma [0] 929" xfId="6325" hidden="1"/>
    <cellStyle name="Comma [0] 929" xfId="35713" hidden="1"/>
    <cellStyle name="Comma [0] 9290" xfId="25073" hidden="1"/>
    <cellStyle name="Comma [0] 9290" xfId="54460" hidden="1"/>
    <cellStyle name="Comma [0] 9291" xfId="25118" hidden="1"/>
    <cellStyle name="Comma [0] 9291" xfId="54505" hidden="1"/>
    <cellStyle name="Comma [0] 9292" xfId="25061" hidden="1"/>
    <cellStyle name="Comma [0] 9292" xfId="54448" hidden="1"/>
    <cellStyle name="Comma [0] 9293" xfId="25018" hidden="1"/>
    <cellStyle name="Comma [0] 9293" xfId="54405" hidden="1"/>
    <cellStyle name="Comma [0] 9294" xfId="25124" hidden="1"/>
    <cellStyle name="Comma [0] 9294" xfId="54511" hidden="1"/>
    <cellStyle name="Comma [0] 9295" xfId="25126" hidden="1"/>
    <cellStyle name="Comma [0] 9295" xfId="54513" hidden="1"/>
    <cellStyle name="Comma [0] 9296" xfId="25079" hidden="1"/>
    <cellStyle name="Comma [0] 9296" xfId="54466" hidden="1"/>
    <cellStyle name="Comma [0] 9297" xfId="25085" hidden="1"/>
    <cellStyle name="Comma [0] 9297" xfId="54472" hidden="1"/>
    <cellStyle name="Comma [0] 9298" xfId="24966" hidden="1"/>
    <cellStyle name="Comma [0] 9298" xfId="54353" hidden="1"/>
    <cellStyle name="Comma [0] 9299" xfId="25035" hidden="1"/>
    <cellStyle name="Comma [0] 9299" xfId="54422" hidden="1"/>
    <cellStyle name="Comma [0] 93" xfId="4397" hidden="1"/>
    <cellStyle name="Comma [0] 93" xfId="33786" hidden="1"/>
    <cellStyle name="Comma [0] 930" xfId="6239" hidden="1"/>
    <cellStyle name="Comma [0] 930" xfId="35627" hidden="1"/>
    <cellStyle name="Comma [0] 9300" xfId="25043" hidden="1"/>
    <cellStyle name="Comma [0] 9300" xfId="54430" hidden="1"/>
    <cellStyle name="Comma [0] 9301" xfId="25132" hidden="1"/>
    <cellStyle name="Comma [0] 9301" xfId="54519" hidden="1"/>
    <cellStyle name="Comma [0] 9302" xfId="25046" hidden="1"/>
    <cellStyle name="Comma [0] 9302" xfId="54433" hidden="1"/>
    <cellStyle name="Comma [0] 9303" xfId="25006" hidden="1"/>
    <cellStyle name="Comma [0] 9303" xfId="54393" hidden="1"/>
    <cellStyle name="Comma [0] 9304" xfId="25137" hidden="1"/>
    <cellStyle name="Comma [0] 9304" xfId="54524" hidden="1"/>
    <cellStyle name="Comma [0] 9305" xfId="25139" hidden="1"/>
    <cellStyle name="Comma [0] 9305" xfId="54526" hidden="1"/>
    <cellStyle name="Comma [0] 9306" xfId="25098" hidden="1"/>
    <cellStyle name="Comma [0] 9306" xfId="54485" hidden="1"/>
    <cellStyle name="Comma [0] 9307" xfId="25104" hidden="1"/>
    <cellStyle name="Comma [0] 9307" xfId="54491" hidden="1"/>
    <cellStyle name="Comma [0] 9308" xfId="25005" hidden="1"/>
    <cellStyle name="Comma [0] 9308" xfId="54392" hidden="1"/>
    <cellStyle name="Comma [0] 9309" xfId="25086" hidden="1"/>
    <cellStyle name="Comma [0] 9309" xfId="54473" hidden="1"/>
    <cellStyle name="Comma [0] 931" xfId="6199" hidden="1"/>
    <cellStyle name="Comma [0] 931" xfId="35587" hidden="1"/>
    <cellStyle name="Comma [0] 9310" xfId="25065" hidden="1"/>
    <cellStyle name="Comma [0] 9310" xfId="54452" hidden="1"/>
    <cellStyle name="Comma [0] 9311" xfId="25143" hidden="1"/>
    <cellStyle name="Comma [0] 9311" xfId="54530" hidden="1"/>
    <cellStyle name="Comma [0] 9312" xfId="25084" hidden="1"/>
    <cellStyle name="Comma [0] 9312" xfId="54471" hidden="1"/>
    <cellStyle name="Comma [0] 9313" xfId="25022" hidden="1"/>
    <cellStyle name="Comma [0] 9313" xfId="54409" hidden="1"/>
    <cellStyle name="Comma [0] 9314" xfId="25150" hidden="1"/>
    <cellStyle name="Comma [0] 9314" xfId="54537" hidden="1"/>
    <cellStyle name="Comma [0] 9315" xfId="25152" hidden="1"/>
    <cellStyle name="Comma [0] 9315" xfId="54539" hidden="1"/>
    <cellStyle name="Comma [0] 9316" xfId="25116" hidden="1"/>
    <cellStyle name="Comma [0] 9316" xfId="54503" hidden="1"/>
    <cellStyle name="Comma [0] 9317" xfId="25121" hidden="1"/>
    <cellStyle name="Comma [0] 9317" xfId="54508" hidden="1"/>
    <cellStyle name="Comma [0] 9318" xfId="24950" hidden="1"/>
    <cellStyle name="Comma [0] 9318" xfId="54337" hidden="1"/>
    <cellStyle name="Comma [0] 9319" xfId="25105" hidden="1"/>
    <cellStyle name="Comma [0] 9319" xfId="54492" hidden="1"/>
    <cellStyle name="Comma [0] 932" xfId="6330" hidden="1"/>
    <cellStyle name="Comma [0] 932" xfId="35718" hidden="1"/>
    <cellStyle name="Comma [0] 9320" xfId="25010" hidden="1"/>
    <cellStyle name="Comma [0] 9320" xfId="54397" hidden="1"/>
    <cellStyle name="Comma [0] 9321" xfId="25156" hidden="1"/>
    <cellStyle name="Comma [0] 9321" xfId="54543" hidden="1"/>
    <cellStyle name="Comma [0] 9322" xfId="25103" hidden="1"/>
    <cellStyle name="Comma [0] 9322" xfId="54490" hidden="1"/>
    <cellStyle name="Comma [0] 9323" xfId="25042" hidden="1"/>
    <cellStyle name="Comma [0] 9323" xfId="54429" hidden="1"/>
    <cellStyle name="Comma [0] 9324" xfId="25160" hidden="1"/>
    <cellStyle name="Comma [0] 9324" xfId="54547" hidden="1"/>
    <cellStyle name="Comma [0] 9325" xfId="25162" hidden="1"/>
    <cellStyle name="Comma [0] 9325" xfId="54549" hidden="1"/>
    <cellStyle name="Comma [0] 9326" xfId="25130" hidden="1"/>
    <cellStyle name="Comma [0] 9326" xfId="54517" hidden="1"/>
    <cellStyle name="Comma [0] 9327" xfId="25134" hidden="1"/>
    <cellStyle name="Comma [0] 9327" xfId="54521" hidden="1"/>
    <cellStyle name="Comma [0] 9328" xfId="25024" hidden="1"/>
    <cellStyle name="Comma [0] 9328" xfId="54411" hidden="1"/>
    <cellStyle name="Comma [0] 9329" xfId="25122" hidden="1"/>
    <cellStyle name="Comma [0] 9329" xfId="54509" hidden="1"/>
    <cellStyle name="Comma [0] 933" xfId="6332" hidden="1"/>
    <cellStyle name="Comma [0] 933" xfId="35720" hidden="1"/>
    <cellStyle name="Comma [0] 9330" xfId="25014" hidden="1"/>
    <cellStyle name="Comma [0] 9330" xfId="54401" hidden="1"/>
    <cellStyle name="Comma [0] 9331" xfId="25166" hidden="1"/>
    <cellStyle name="Comma [0] 9331" xfId="54553" hidden="1"/>
    <cellStyle name="Comma [0] 9332" xfId="25120" hidden="1"/>
    <cellStyle name="Comma [0] 9332" xfId="54507" hidden="1"/>
    <cellStyle name="Comma [0] 9333" xfId="25089" hidden="1"/>
    <cellStyle name="Comma [0] 9333" xfId="54476" hidden="1"/>
    <cellStyle name="Comma [0] 9334" xfId="25170" hidden="1"/>
    <cellStyle name="Comma [0] 9334" xfId="54557" hidden="1"/>
    <cellStyle name="Comma [0] 9335" xfId="25172" hidden="1"/>
    <cellStyle name="Comma [0] 9335" xfId="54559" hidden="1"/>
    <cellStyle name="Comma [0] 9336" xfId="25158" hidden="1"/>
    <cellStyle name="Comma [0] 9336" xfId="54545" hidden="1"/>
    <cellStyle name="Comma [0] 9337" xfId="25145" hidden="1"/>
    <cellStyle name="Comma [0] 9337" xfId="54532" hidden="1"/>
    <cellStyle name="Comma [0] 9338" xfId="25169" hidden="1"/>
    <cellStyle name="Comma [0] 9338" xfId="54556" hidden="1"/>
    <cellStyle name="Comma [0] 9339" xfId="25135" hidden="1"/>
    <cellStyle name="Comma [0] 9339" xfId="54522" hidden="1"/>
    <cellStyle name="Comma [0] 934" xfId="6291" hidden="1"/>
    <cellStyle name="Comma [0] 934" xfId="35679" hidden="1"/>
    <cellStyle name="Comma [0] 9340" xfId="25107" hidden="1"/>
    <cellStyle name="Comma [0] 9340" xfId="54494" hidden="1"/>
    <cellStyle name="Comma [0] 9341" xfId="25174" hidden="1"/>
    <cellStyle name="Comma [0] 9341" xfId="54561" hidden="1"/>
    <cellStyle name="Comma [0] 9342" xfId="25131" hidden="1"/>
    <cellStyle name="Comma [0] 9342" xfId="54518" hidden="1"/>
    <cellStyle name="Comma [0] 9343" xfId="25165" hidden="1"/>
    <cellStyle name="Comma [0] 9343" xfId="54552" hidden="1"/>
    <cellStyle name="Comma [0] 9344" xfId="25178" hidden="1"/>
    <cellStyle name="Comma [0] 9344" xfId="54565" hidden="1"/>
    <cellStyle name="Comma [0] 9345" xfId="25180" hidden="1"/>
    <cellStyle name="Comma [0] 9345" xfId="54567" hidden="1"/>
    <cellStyle name="Comma [0] 9346" xfId="25048" hidden="1"/>
    <cellStyle name="Comma [0] 9346" xfId="54435" hidden="1"/>
    <cellStyle name="Comma [0] 9347" xfId="25168" hidden="1"/>
    <cellStyle name="Comma [0] 9347" xfId="54555" hidden="1"/>
    <cellStyle name="Comma [0] 9348" xfId="25108" hidden="1"/>
    <cellStyle name="Comma [0] 9348" xfId="54495" hidden="1"/>
    <cellStyle name="Comma [0] 9349" xfId="25142" hidden="1"/>
    <cellStyle name="Comma [0] 9349" xfId="54529" hidden="1"/>
    <cellStyle name="Comma [0] 935" xfId="6297" hidden="1"/>
    <cellStyle name="Comma [0] 935" xfId="35685" hidden="1"/>
    <cellStyle name="Comma [0] 9350" xfId="25155" hidden="1"/>
    <cellStyle name="Comma [0] 9350" xfId="54542" hidden="1"/>
    <cellStyle name="Comma [0] 9351" xfId="25183" hidden="1"/>
    <cellStyle name="Comma [0] 9351" xfId="54570" hidden="1"/>
    <cellStyle name="Comma [0] 9352" xfId="25146" hidden="1"/>
    <cellStyle name="Comma [0] 9352" xfId="54533" hidden="1"/>
    <cellStyle name="Comma [0] 9353" xfId="25106" hidden="1"/>
    <cellStyle name="Comma [0] 9353" xfId="54493" hidden="1"/>
    <cellStyle name="Comma [0] 9354" xfId="25186" hidden="1"/>
    <cellStyle name="Comma [0] 9354" xfId="54573" hidden="1"/>
    <cellStyle name="Comma [0] 9355" xfId="25188" hidden="1"/>
    <cellStyle name="Comma [0] 9355" xfId="54575" hidden="1"/>
    <cellStyle name="Comma [0] 9356" xfId="24907" hidden="1"/>
    <cellStyle name="Comma [0] 9356" xfId="54294" hidden="1"/>
    <cellStyle name="Comma [0] 9357" xfId="24889" hidden="1"/>
    <cellStyle name="Comma [0] 9357" xfId="54276" hidden="1"/>
    <cellStyle name="Comma [0] 9358" xfId="25192" hidden="1"/>
    <cellStyle name="Comma [0] 9358" xfId="54579" hidden="1"/>
    <cellStyle name="Comma [0] 9359" xfId="25199" hidden="1"/>
    <cellStyle name="Comma [0] 9359" xfId="54586" hidden="1"/>
    <cellStyle name="Comma [0] 936" xfId="6198" hidden="1"/>
    <cellStyle name="Comma [0] 936" xfId="35586" hidden="1"/>
    <cellStyle name="Comma [0] 9360" xfId="25201" hidden="1"/>
    <cellStyle name="Comma [0] 9360" xfId="54588" hidden="1"/>
    <cellStyle name="Comma [0] 9361" xfId="25191" hidden="1"/>
    <cellStyle name="Comma [0] 9361" xfId="54578" hidden="1"/>
    <cellStyle name="Comma [0] 9362" xfId="25197" hidden="1"/>
    <cellStyle name="Comma [0] 9362" xfId="54584" hidden="1"/>
    <cellStyle name="Comma [0] 9363" xfId="25204" hidden="1"/>
    <cellStyle name="Comma [0] 9363" xfId="54591" hidden="1"/>
    <cellStyle name="Comma [0] 9364" xfId="25206" hidden="1"/>
    <cellStyle name="Comma [0] 9364" xfId="54593" hidden="1"/>
    <cellStyle name="Comma [0] 9365" xfId="24981" hidden="1"/>
    <cellStyle name="Comma [0] 9365" xfId="54368" hidden="1"/>
    <cellStyle name="Comma [0] 9366" xfId="24937" hidden="1"/>
    <cellStyle name="Comma [0] 9366" xfId="54324" hidden="1"/>
    <cellStyle name="Comma [0] 9367" xfId="25217" hidden="1"/>
    <cellStyle name="Comma [0] 9367" xfId="54604" hidden="1"/>
    <cellStyle name="Comma [0] 9368" xfId="25226" hidden="1"/>
    <cellStyle name="Comma [0] 9368" xfId="54613" hidden="1"/>
    <cellStyle name="Comma [0] 9369" xfId="25237" hidden="1"/>
    <cellStyle name="Comma [0] 9369" xfId="54624" hidden="1"/>
    <cellStyle name="Comma [0] 937" xfId="6279" hidden="1"/>
    <cellStyle name="Comma [0] 937" xfId="35667" hidden="1"/>
    <cellStyle name="Comma [0] 9370" xfId="25243" hidden="1"/>
    <cellStyle name="Comma [0] 9370" xfId="54630" hidden="1"/>
    <cellStyle name="Comma [0] 9371" xfId="25225" hidden="1"/>
    <cellStyle name="Comma [0] 9371" xfId="54612" hidden="1"/>
    <cellStyle name="Comma [0] 9372" xfId="25235" hidden="1"/>
    <cellStyle name="Comma [0] 9372" xfId="54622" hidden="1"/>
    <cellStyle name="Comma [0] 9373" xfId="25255" hidden="1"/>
    <cellStyle name="Comma [0] 9373" xfId="54642" hidden="1"/>
    <cellStyle name="Comma [0] 9374" xfId="25257" hidden="1"/>
    <cellStyle name="Comma [0] 9374" xfId="54644" hidden="1"/>
    <cellStyle name="Comma [0] 9375" xfId="25208" hidden="1"/>
    <cellStyle name="Comma [0] 9375" xfId="54595" hidden="1"/>
    <cellStyle name="Comma [0] 9376" xfId="24902" hidden="1"/>
    <cellStyle name="Comma [0] 9376" xfId="54289" hidden="1"/>
    <cellStyle name="Comma [0] 9377" xfId="25211" hidden="1"/>
    <cellStyle name="Comma [0] 9377" xfId="54598" hidden="1"/>
    <cellStyle name="Comma [0] 9378" xfId="24936" hidden="1"/>
    <cellStyle name="Comma [0] 9378" xfId="54323" hidden="1"/>
    <cellStyle name="Comma [0] 9379" xfId="24935" hidden="1"/>
    <cellStyle name="Comma [0] 9379" xfId="54322" hidden="1"/>
    <cellStyle name="Comma [0] 938" xfId="6258" hidden="1"/>
    <cellStyle name="Comma [0] 938" xfId="35646" hidden="1"/>
    <cellStyle name="Comma [0] 9380" xfId="25262" hidden="1"/>
    <cellStyle name="Comma [0] 9380" xfId="54649" hidden="1"/>
    <cellStyle name="Comma [0] 9381" xfId="24904" hidden="1"/>
    <cellStyle name="Comma [0] 9381" xfId="54291" hidden="1"/>
    <cellStyle name="Comma [0] 9382" xfId="24938" hidden="1"/>
    <cellStyle name="Comma [0] 9382" xfId="54325" hidden="1"/>
    <cellStyle name="Comma [0] 9383" xfId="25274" hidden="1"/>
    <cellStyle name="Comma [0] 9383" xfId="54661" hidden="1"/>
    <cellStyle name="Comma [0] 9384" xfId="25276" hidden="1"/>
    <cellStyle name="Comma [0] 9384" xfId="54663" hidden="1"/>
    <cellStyle name="Comma [0] 9385" xfId="25265" hidden="1"/>
    <cellStyle name="Comma [0] 9385" xfId="54652" hidden="1"/>
    <cellStyle name="Comma [0] 9386" xfId="25273" hidden="1"/>
    <cellStyle name="Comma [0] 9386" xfId="54660" hidden="1"/>
    <cellStyle name="Comma [0] 9387" xfId="24900" hidden="1"/>
    <cellStyle name="Comma [0] 9387" xfId="54287" hidden="1"/>
    <cellStyle name="Comma [0] 9388" xfId="25259" hidden="1"/>
    <cellStyle name="Comma [0] 9388" xfId="54646" hidden="1"/>
    <cellStyle name="Comma [0] 9389" xfId="25292" hidden="1"/>
    <cellStyle name="Comma [0] 9389" xfId="54679" hidden="1"/>
    <cellStyle name="Comma [0] 939" xfId="6336" hidden="1"/>
    <cellStyle name="Comma [0] 939" xfId="35724" hidden="1"/>
    <cellStyle name="Comma [0] 9390" xfId="25300" hidden="1"/>
    <cellStyle name="Comma [0] 9390" xfId="54687" hidden="1"/>
    <cellStyle name="Comma [0] 9391" xfId="25209" hidden="1"/>
    <cellStyle name="Comma [0] 9391" xfId="54596" hidden="1"/>
    <cellStyle name="Comma [0] 9392" xfId="25288" hidden="1"/>
    <cellStyle name="Comma [0] 9392" xfId="54675" hidden="1"/>
    <cellStyle name="Comma [0] 9393" xfId="25309" hidden="1"/>
    <cellStyle name="Comma [0] 9393" xfId="54696" hidden="1"/>
    <cellStyle name="Comma [0] 9394" xfId="25311" hidden="1"/>
    <cellStyle name="Comma [0] 9394" xfId="54698" hidden="1"/>
    <cellStyle name="Comma [0] 9395" xfId="25270" hidden="1"/>
    <cellStyle name="Comma [0] 9395" xfId="54657" hidden="1"/>
    <cellStyle name="Comma [0] 9396" xfId="25215" hidden="1"/>
    <cellStyle name="Comma [0] 9396" xfId="54602" hidden="1"/>
    <cellStyle name="Comma [0] 9397" xfId="25268" hidden="1"/>
    <cellStyle name="Comma [0] 9397" xfId="54655" hidden="1"/>
    <cellStyle name="Comma [0] 9398" xfId="25252" hidden="1"/>
    <cellStyle name="Comma [0] 9398" xfId="54639" hidden="1"/>
    <cellStyle name="Comma [0] 9399" xfId="25248" hidden="1"/>
    <cellStyle name="Comma [0] 9399" xfId="54635" hidden="1"/>
    <cellStyle name="Comma [0] 94" xfId="4632" hidden="1"/>
    <cellStyle name="Comma [0] 94" xfId="34020" hidden="1"/>
    <cellStyle name="Comma [0] 940" xfId="6277" hidden="1"/>
    <cellStyle name="Comma [0] 940" xfId="35665" hidden="1"/>
    <cellStyle name="Comma [0] 9400" xfId="25319" hidden="1"/>
    <cellStyle name="Comma [0] 9400" xfId="54706" hidden="1"/>
    <cellStyle name="Comma [0] 9401" xfId="24892" hidden="1"/>
    <cellStyle name="Comma [0] 9401" xfId="54279" hidden="1"/>
    <cellStyle name="Comma [0] 9402" xfId="24980" hidden="1"/>
    <cellStyle name="Comma [0] 9402" xfId="54367" hidden="1"/>
    <cellStyle name="Comma [0] 9403" xfId="25327" hidden="1"/>
    <cellStyle name="Comma [0] 9403" xfId="54714" hidden="1"/>
    <cellStyle name="Comma [0] 9404" xfId="25329" hidden="1"/>
    <cellStyle name="Comma [0] 9404" xfId="54716" hidden="1"/>
    <cellStyle name="Comma [0] 9405" xfId="25278" hidden="1"/>
    <cellStyle name="Comma [0] 9405" xfId="54665" hidden="1"/>
    <cellStyle name="Comma [0] 9406" xfId="25254" hidden="1"/>
    <cellStyle name="Comma [0] 9406" xfId="54641" hidden="1"/>
    <cellStyle name="Comma [0] 9407" xfId="25289" hidden="1"/>
    <cellStyle name="Comma [0] 9407" xfId="54676" hidden="1"/>
    <cellStyle name="Comma [0] 9408" xfId="25221" hidden="1"/>
    <cellStyle name="Comma [0] 9408" xfId="54608" hidden="1"/>
    <cellStyle name="Comma [0] 9409" xfId="25291" hidden="1"/>
    <cellStyle name="Comma [0] 9409" xfId="54678" hidden="1"/>
    <cellStyle name="Comma [0] 941" xfId="6215" hidden="1"/>
    <cellStyle name="Comma [0] 941" xfId="35603" hidden="1"/>
    <cellStyle name="Comma [0] 9410" xfId="25336" hidden="1"/>
    <cellStyle name="Comma [0] 9410" xfId="54723" hidden="1"/>
    <cellStyle name="Comma [0] 9411" xfId="25279" hidden="1"/>
    <cellStyle name="Comma [0] 9411" xfId="54666" hidden="1"/>
    <cellStyle name="Comma [0] 9412" xfId="25236" hidden="1"/>
    <cellStyle name="Comma [0] 9412" xfId="54623" hidden="1"/>
    <cellStyle name="Comma [0] 9413" xfId="25342" hidden="1"/>
    <cellStyle name="Comma [0] 9413" xfId="54729" hidden="1"/>
    <cellStyle name="Comma [0] 9414" xfId="25344" hidden="1"/>
    <cellStyle name="Comma [0] 9414" xfId="54731" hidden="1"/>
    <cellStyle name="Comma [0] 9415" xfId="25297" hidden="1"/>
    <cellStyle name="Comma [0] 9415" xfId="54684" hidden="1"/>
    <cellStyle name="Comma [0] 9416" xfId="25303" hidden="1"/>
    <cellStyle name="Comma [0] 9416" xfId="54690" hidden="1"/>
    <cellStyle name="Comma [0] 9417" xfId="24929" hidden="1"/>
    <cellStyle name="Comma [0] 9417" xfId="54316" hidden="1"/>
    <cellStyle name="Comma [0] 9418" xfId="25253" hidden="1"/>
    <cellStyle name="Comma [0] 9418" xfId="54640" hidden="1"/>
    <cellStyle name="Comma [0] 9419" xfId="25261" hidden="1"/>
    <cellStyle name="Comma [0] 9419" xfId="54648" hidden="1"/>
    <cellStyle name="Comma [0] 942" xfId="6343" hidden="1"/>
    <cellStyle name="Comma [0] 942" xfId="35731" hidden="1"/>
    <cellStyle name="Comma [0] 9420" xfId="25350" hidden="1"/>
    <cellStyle name="Comma [0] 9420" xfId="54737" hidden="1"/>
    <cellStyle name="Comma [0] 9421" xfId="25264" hidden="1"/>
    <cellStyle name="Comma [0] 9421" xfId="54651" hidden="1"/>
    <cellStyle name="Comma [0] 9422" xfId="25224" hidden="1"/>
    <cellStyle name="Comma [0] 9422" xfId="54611" hidden="1"/>
    <cellStyle name="Comma [0] 9423" xfId="25355" hidden="1"/>
    <cellStyle name="Comma [0] 9423" xfId="54742" hidden="1"/>
    <cellStyle name="Comma [0] 9424" xfId="25357" hidden="1"/>
    <cellStyle name="Comma [0] 9424" xfId="54744" hidden="1"/>
    <cellStyle name="Comma [0] 9425" xfId="25316" hidden="1"/>
    <cellStyle name="Comma [0] 9425" xfId="54703" hidden="1"/>
    <cellStyle name="Comma [0] 9426" xfId="25322" hidden="1"/>
    <cellStyle name="Comma [0] 9426" xfId="54709" hidden="1"/>
    <cellStyle name="Comma [0] 9427" xfId="25223" hidden="1"/>
    <cellStyle name="Comma [0] 9427" xfId="54610" hidden="1"/>
    <cellStyle name="Comma [0] 9428" xfId="25304" hidden="1"/>
    <cellStyle name="Comma [0] 9428" xfId="54691" hidden="1"/>
    <cellStyle name="Comma [0] 9429" xfId="25283" hidden="1"/>
    <cellStyle name="Comma [0] 9429" xfId="54670" hidden="1"/>
    <cellStyle name="Comma [0] 943" xfId="6345" hidden="1"/>
    <cellStyle name="Comma [0] 943" xfId="35733" hidden="1"/>
    <cellStyle name="Comma [0] 9430" xfId="25361" hidden="1"/>
    <cellStyle name="Comma [0] 9430" xfId="54748" hidden="1"/>
    <cellStyle name="Comma [0] 9431" xfId="25302" hidden="1"/>
    <cellStyle name="Comma [0] 9431" xfId="54689" hidden="1"/>
    <cellStyle name="Comma [0] 9432" xfId="25240" hidden="1"/>
    <cellStyle name="Comma [0] 9432" xfId="54627" hidden="1"/>
    <cellStyle name="Comma [0] 9433" xfId="25368" hidden="1"/>
    <cellStyle name="Comma [0] 9433" xfId="54755" hidden="1"/>
    <cellStyle name="Comma [0] 9434" xfId="25370" hidden="1"/>
    <cellStyle name="Comma [0] 9434" xfId="54757" hidden="1"/>
    <cellStyle name="Comma [0] 9435" xfId="25334" hidden="1"/>
    <cellStyle name="Comma [0] 9435" xfId="54721" hidden="1"/>
    <cellStyle name="Comma [0] 9436" xfId="25339" hidden="1"/>
    <cellStyle name="Comma [0] 9436" xfId="54726" hidden="1"/>
    <cellStyle name="Comma [0] 9437" xfId="24903" hidden="1"/>
    <cellStyle name="Comma [0] 9437" xfId="54290" hidden="1"/>
    <cellStyle name="Comma [0] 9438" xfId="25323" hidden="1"/>
    <cellStyle name="Comma [0] 9438" xfId="54710" hidden="1"/>
    <cellStyle name="Comma [0] 9439" xfId="25228" hidden="1"/>
    <cellStyle name="Comma [0] 9439" xfId="54615" hidden="1"/>
    <cellStyle name="Comma [0] 944" xfId="6309" hidden="1"/>
    <cellStyle name="Comma [0] 944" xfId="35697" hidden="1"/>
    <cellStyle name="Comma [0] 9440" xfId="25374" hidden="1"/>
    <cellStyle name="Comma [0] 9440" xfId="54761" hidden="1"/>
    <cellStyle name="Comma [0] 9441" xfId="25321" hidden="1"/>
    <cellStyle name="Comma [0] 9441" xfId="54708" hidden="1"/>
    <cellStyle name="Comma [0] 9442" xfId="25260" hidden="1"/>
    <cellStyle name="Comma [0] 9442" xfId="54647" hidden="1"/>
    <cellStyle name="Comma [0] 9443" xfId="25378" hidden="1"/>
    <cellStyle name="Comma [0] 9443" xfId="54765" hidden="1"/>
    <cellStyle name="Comma [0] 9444" xfId="25380" hidden="1"/>
    <cellStyle name="Comma [0] 9444" xfId="54767" hidden="1"/>
    <cellStyle name="Comma [0] 9445" xfId="25348" hidden="1"/>
    <cellStyle name="Comma [0] 9445" xfId="54735" hidden="1"/>
    <cellStyle name="Comma [0] 9446" xfId="25352" hidden="1"/>
    <cellStyle name="Comma [0] 9446" xfId="54739" hidden="1"/>
    <cellStyle name="Comma [0] 9447" xfId="25242" hidden="1"/>
    <cellStyle name="Comma [0] 9447" xfId="54629" hidden="1"/>
    <cellStyle name="Comma [0] 9448" xfId="25340" hidden="1"/>
    <cellStyle name="Comma [0] 9448" xfId="54727" hidden="1"/>
    <cellStyle name="Comma [0] 9449" xfId="25232" hidden="1"/>
    <cellStyle name="Comma [0] 9449" xfId="54619" hidden="1"/>
    <cellStyle name="Comma [0] 945" xfId="6314" hidden="1"/>
    <cellStyle name="Comma [0] 945" xfId="35702" hidden="1"/>
    <cellStyle name="Comma [0] 9450" xfId="25384" hidden="1"/>
    <cellStyle name="Comma [0] 9450" xfId="54771" hidden="1"/>
    <cellStyle name="Comma [0] 9451" xfId="25338" hidden="1"/>
    <cellStyle name="Comma [0] 9451" xfId="54725" hidden="1"/>
    <cellStyle name="Comma [0] 9452" xfId="25307" hidden="1"/>
    <cellStyle name="Comma [0] 9452" xfId="54694" hidden="1"/>
    <cellStyle name="Comma [0] 9453" xfId="25388" hidden="1"/>
    <cellStyle name="Comma [0] 9453" xfId="54775" hidden="1"/>
    <cellStyle name="Comma [0] 9454" xfId="25390" hidden="1"/>
    <cellStyle name="Comma [0] 9454" xfId="54777" hidden="1"/>
    <cellStyle name="Comma [0] 9455" xfId="25376" hidden="1"/>
    <cellStyle name="Comma [0] 9455" xfId="54763" hidden="1"/>
    <cellStyle name="Comma [0] 9456" xfId="25363" hidden="1"/>
    <cellStyle name="Comma [0] 9456" xfId="54750" hidden="1"/>
    <cellStyle name="Comma [0] 9457" xfId="25387" hidden="1"/>
    <cellStyle name="Comma [0] 9457" xfId="54774" hidden="1"/>
    <cellStyle name="Comma [0] 9458" xfId="25353" hidden="1"/>
    <cellStyle name="Comma [0] 9458" xfId="54740" hidden="1"/>
    <cellStyle name="Comma [0] 9459" xfId="25325" hidden="1"/>
    <cellStyle name="Comma [0] 9459" xfId="54712" hidden="1"/>
    <cellStyle name="Comma [0] 946" xfId="5744" hidden="1"/>
    <cellStyle name="Comma [0] 946" xfId="35132" hidden="1"/>
    <cellStyle name="Comma [0] 9460" xfId="25392" hidden="1"/>
    <cellStyle name="Comma [0] 9460" xfId="54779" hidden="1"/>
    <cellStyle name="Comma [0] 9461" xfId="25349" hidden="1"/>
    <cellStyle name="Comma [0] 9461" xfId="54736" hidden="1"/>
    <cellStyle name="Comma [0] 9462" xfId="25383" hidden="1"/>
    <cellStyle name="Comma [0] 9462" xfId="54770" hidden="1"/>
    <cellStyle name="Comma [0] 9463" xfId="25396" hidden="1"/>
    <cellStyle name="Comma [0] 9463" xfId="54783" hidden="1"/>
    <cellStyle name="Comma [0] 9464" xfId="25398" hidden="1"/>
    <cellStyle name="Comma [0] 9464" xfId="54785" hidden="1"/>
    <cellStyle name="Comma [0] 9465" xfId="25266" hidden="1"/>
    <cellStyle name="Comma [0] 9465" xfId="54653" hidden="1"/>
    <cellStyle name="Comma [0] 9466" xfId="25386" hidden="1"/>
    <cellStyle name="Comma [0] 9466" xfId="54773" hidden="1"/>
    <cellStyle name="Comma [0] 9467" xfId="25326" hidden="1"/>
    <cellStyle name="Comma [0] 9467" xfId="54713" hidden="1"/>
    <cellStyle name="Comma [0] 9468" xfId="25360" hidden="1"/>
    <cellStyle name="Comma [0] 9468" xfId="54747" hidden="1"/>
    <cellStyle name="Comma [0] 9469" xfId="25373" hidden="1"/>
    <cellStyle name="Comma [0] 9469" xfId="54760" hidden="1"/>
    <cellStyle name="Comma [0] 947" xfId="6298" hidden="1"/>
    <cellStyle name="Comma [0] 947" xfId="35686" hidden="1"/>
    <cellStyle name="Comma [0] 9470" xfId="25401" hidden="1"/>
    <cellStyle name="Comma [0] 9470" xfId="54788" hidden="1"/>
    <cellStyle name="Comma [0] 9471" xfId="25364" hidden="1"/>
    <cellStyle name="Comma [0] 9471" xfId="54751" hidden="1"/>
    <cellStyle name="Comma [0] 9472" xfId="25324" hidden="1"/>
    <cellStyle name="Comma [0] 9472" xfId="54711" hidden="1"/>
    <cellStyle name="Comma [0] 9473" xfId="25403" hidden="1"/>
    <cellStyle name="Comma [0] 9473" xfId="54790" hidden="1"/>
    <cellStyle name="Comma [0] 9474" xfId="25405" hidden="1"/>
    <cellStyle name="Comma [0] 9474" xfId="54792" hidden="1"/>
    <cellStyle name="Comma [0] 9475" xfId="24917" hidden="1"/>
    <cellStyle name="Comma [0] 9475" xfId="54304" hidden="1"/>
    <cellStyle name="Comma [0] 9476" xfId="24914" hidden="1"/>
    <cellStyle name="Comma [0] 9476" xfId="54301" hidden="1"/>
    <cellStyle name="Comma [0] 9477" xfId="25411" hidden="1"/>
    <cellStyle name="Comma [0] 9477" xfId="54798" hidden="1"/>
    <cellStyle name="Comma [0] 9478" xfId="25417" hidden="1"/>
    <cellStyle name="Comma [0] 9478" xfId="54804" hidden="1"/>
    <cellStyle name="Comma [0] 9479" xfId="25419" hidden="1"/>
    <cellStyle name="Comma [0] 9479" xfId="54806" hidden="1"/>
    <cellStyle name="Comma [0] 948" xfId="6203" hidden="1"/>
    <cellStyle name="Comma [0] 948" xfId="35591" hidden="1"/>
    <cellStyle name="Comma [0] 9480" xfId="25410" hidden="1"/>
    <cellStyle name="Comma [0] 9480" xfId="54797" hidden="1"/>
    <cellStyle name="Comma [0] 9481" xfId="25415" hidden="1"/>
    <cellStyle name="Comma [0] 9481" xfId="54802" hidden="1"/>
    <cellStyle name="Comma [0] 9482" xfId="25421" hidden="1"/>
    <cellStyle name="Comma [0] 9482" xfId="54808" hidden="1"/>
    <cellStyle name="Comma [0] 9483" xfId="25423" hidden="1"/>
    <cellStyle name="Comma [0] 9483" xfId="54810" hidden="1"/>
    <cellStyle name="Comma [0] 9484" xfId="24940" hidden="1"/>
    <cellStyle name="Comma [0] 9484" xfId="54327" hidden="1"/>
    <cellStyle name="Comma [0] 9485" xfId="24942" hidden="1"/>
    <cellStyle name="Comma [0] 9485" xfId="54329" hidden="1"/>
    <cellStyle name="Comma [0] 9486" xfId="25434" hidden="1"/>
    <cellStyle name="Comma [0] 9486" xfId="54821" hidden="1"/>
    <cellStyle name="Comma [0] 9487" xfId="25443" hidden="1"/>
    <cellStyle name="Comma [0] 9487" xfId="54830" hidden="1"/>
    <cellStyle name="Comma [0] 9488" xfId="25454" hidden="1"/>
    <cellStyle name="Comma [0] 9488" xfId="54841" hidden="1"/>
    <cellStyle name="Comma [0] 9489" xfId="25460" hidden="1"/>
    <cellStyle name="Comma [0] 9489" xfId="54847" hidden="1"/>
    <cellStyle name="Comma [0] 949" xfId="6349" hidden="1"/>
    <cellStyle name="Comma [0] 949" xfId="35737" hidden="1"/>
    <cellStyle name="Comma [0] 9490" xfId="25442" hidden="1"/>
    <cellStyle name="Comma [0] 9490" xfId="54829" hidden="1"/>
    <cellStyle name="Comma [0] 9491" xfId="25452" hidden="1"/>
    <cellStyle name="Comma [0] 9491" xfId="54839" hidden="1"/>
    <cellStyle name="Comma [0] 9492" xfId="25472" hidden="1"/>
    <cellStyle name="Comma [0] 9492" xfId="54859" hidden="1"/>
    <cellStyle name="Comma [0] 9493" xfId="25474" hidden="1"/>
    <cellStyle name="Comma [0] 9493" xfId="54861" hidden="1"/>
    <cellStyle name="Comma [0] 9494" xfId="25425" hidden="1"/>
    <cellStyle name="Comma [0] 9494" xfId="54812" hidden="1"/>
    <cellStyle name="Comma [0] 9495" xfId="24922" hidden="1"/>
    <cellStyle name="Comma [0] 9495" xfId="54309" hidden="1"/>
    <cellStyle name="Comma [0] 9496" xfId="25428" hidden="1"/>
    <cellStyle name="Comma [0] 9496" xfId="54815" hidden="1"/>
    <cellStyle name="Comma [0] 9497" xfId="24927" hidden="1"/>
    <cellStyle name="Comma [0] 9497" xfId="54314" hidden="1"/>
    <cellStyle name="Comma [0] 9498" xfId="24911" hidden="1"/>
    <cellStyle name="Comma [0] 9498" xfId="54298" hidden="1"/>
    <cellStyle name="Comma [0] 9499" xfId="25479" hidden="1"/>
    <cellStyle name="Comma [0] 9499" xfId="54866" hidden="1"/>
    <cellStyle name="Comma [0] 95" xfId="4640" hidden="1"/>
    <cellStyle name="Comma [0] 95" xfId="34028" hidden="1"/>
    <cellStyle name="Comma [0] 950" xfId="6296" hidden="1"/>
    <cellStyle name="Comma [0] 950" xfId="35684" hidden="1"/>
    <cellStyle name="Comma [0] 9500" xfId="24920" hidden="1"/>
    <cellStyle name="Comma [0] 9500" xfId="54307" hidden="1"/>
    <cellStyle name="Comma [0] 9501" xfId="24941" hidden="1"/>
    <cellStyle name="Comma [0] 9501" xfId="54328" hidden="1"/>
    <cellStyle name="Comma [0] 9502" xfId="25491" hidden="1"/>
    <cellStyle name="Comma [0] 9502" xfId="54878" hidden="1"/>
    <cellStyle name="Comma [0] 9503" xfId="25493" hidden="1"/>
    <cellStyle name="Comma [0] 9503" xfId="54880" hidden="1"/>
    <cellStyle name="Comma [0] 9504" xfId="25482" hidden="1"/>
    <cellStyle name="Comma [0] 9504" xfId="54869" hidden="1"/>
    <cellStyle name="Comma [0] 9505" xfId="25490" hidden="1"/>
    <cellStyle name="Comma [0] 9505" xfId="54877" hidden="1"/>
    <cellStyle name="Comma [0] 9506" xfId="24924" hidden="1"/>
    <cellStyle name="Comma [0] 9506" xfId="54311" hidden="1"/>
    <cellStyle name="Comma [0] 9507" xfId="25476" hidden="1"/>
    <cellStyle name="Comma [0] 9507" xfId="54863" hidden="1"/>
    <cellStyle name="Comma [0] 9508" xfId="25509" hidden="1"/>
    <cellStyle name="Comma [0] 9508" xfId="54896" hidden="1"/>
    <cellStyle name="Comma [0] 9509" xfId="25517" hidden="1"/>
    <cellStyle name="Comma [0] 9509" xfId="54904" hidden="1"/>
    <cellStyle name="Comma [0] 951" xfId="6235" hidden="1"/>
    <cellStyle name="Comma [0] 951" xfId="35623" hidden="1"/>
    <cellStyle name="Comma [0] 9510" xfId="25426" hidden="1"/>
    <cellStyle name="Comma [0] 9510" xfId="54813" hidden="1"/>
    <cellStyle name="Comma [0] 9511" xfId="25505" hidden="1"/>
    <cellStyle name="Comma [0] 9511" xfId="54892" hidden="1"/>
    <cellStyle name="Comma [0] 9512" xfId="25526" hidden="1"/>
    <cellStyle name="Comma [0] 9512" xfId="54913" hidden="1"/>
    <cellStyle name="Comma [0] 9513" xfId="25528" hidden="1"/>
    <cellStyle name="Comma [0] 9513" xfId="54915" hidden="1"/>
    <cellStyle name="Comma [0] 9514" xfId="25487" hidden="1"/>
    <cellStyle name="Comma [0] 9514" xfId="54874" hidden="1"/>
    <cellStyle name="Comma [0] 9515" xfId="25432" hidden="1"/>
    <cellStyle name="Comma [0] 9515" xfId="54819" hidden="1"/>
    <cellStyle name="Comma [0] 9516" xfId="25485" hidden="1"/>
    <cellStyle name="Comma [0] 9516" xfId="54872" hidden="1"/>
    <cellStyle name="Comma [0] 9517" xfId="25469" hidden="1"/>
    <cellStyle name="Comma [0] 9517" xfId="54856" hidden="1"/>
    <cellStyle name="Comma [0] 9518" xfId="25465" hidden="1"/>
    <cellStyle name="Comma [0] 9518" xfId="54852" hidden="1"/>
    <cellStyle name="Comma [0] 9519" xfId="25536" hidden="1"/>
    <cellStyle name="Comma [0] 9519" xfId="54923" hidden="1"/>
    <cellStyle name="Comma [0] 952" xfId="6353" hidden="1"/>
    <cellStyle name="Comma [0] 952" xfId="35741" hidden="1"/>
    <cellStyle name="Comma [0] 9520" xfId="25408" hidden="1"/>
    <cellStyle name="Comma [0] 9520" xfId="54795" hidden="1"/>
    <cellStyle name="Comma [0] 9521" xfId="24890" hidden="1"/>
    <cellStyle name="Comma [0] 9521" xfId="54277" hidden="1"/>
    <cellStyle name="Comma [0] 9522" xfId="25544" hidden="1"/>
    <cellStyle name="Comma [0] 9522" xfId="54931" hidden="1"/>
    <cellStyle name="Comma [0] 9523" xfId="25546" hidden="1"/>
    <cellStyle name="Comma [0] 9523" xfId="54933" hidden="1"/>
    <cellStyle name="Comma [0] 9524" xfId="25495" hidden="1"/>
    <cellStyle name="Comma [0] 9524" xfId="54882" hidden="1"/>
    <cellStyle name="Comma [0] 9525" xfId="25471" hidden="1"/>
    <cellStyle name="Comma [0] 9525" xfId="54858" hidden="1"/>
    <cellStyle name="Comma [0] 9526" xfId="25506" hidden="1"/>
    <cellStyle name="Comma [0] 9526" xfId="54893" hidden="1"/>
    <cellStyle name="Comma [0] 9527" xfId="25438" hidden="1"/>
    <cellStyle name="Comma [0] 9527" xfId="54825" hidden="1"/>
    <cellStyle name="Comma [0] 9528" xfId="25508" hidden="1"/>
    <cellStyle name="Comma [0] 9528" xfId="54895" hidden="1"/>
    <cellStyle name="Comma [0] 9529" xfId="25553" hidden="1"/>
    <cellStyle name="Comma [0] 9529" xfId="54940" hidden="1"/>
    <cellStyle name="Comma [0] 953" xfId="6355" hidden="1"/>
    <cellStyle name="Comma [0] 953" xfId="35743" hidden="1"/>
    <cellStyle name="Comma [0] 9530" xfId="25496" hidden="1"/>
    <cellStyle name="Comma [0] 9530" xfId="54883" hidden="1"/>
    <cellStyle name="Comma [0] 9531" xfId="25453" hidden="1"/>
    <cellStyle name="Comma [0] 9531" xfId="54840" hidden="1"/>
    <cellStyle name="Comma [0] 9532" xfId="25559" hidden="1"/>
    <cellStyle name="Comma [0] 9532" xfId="54946" hidden="1"/>
    <cellStyle name="Comma [0] 9533" xfId="25561" hidden="1"/>
    <cellStyle name="Comma [0] 9533" xfId="54948" hidden="1"/>
    <cellStyle name="Comma [0] 9534" xfId="25514" hidden="1"/>
    <cellStyle name="Comma [0] 9534" xfId="54901" hidden="1"/>
    <cellStyle name="Comma [0] 9535" xfId="25520" hidden="1"/>
    <cellStyle name="Comma [0] 9535" xfId="54907" hidden="1"/>
    <cellStyle name="Comma [0] 9536" xfId="25407" hidden="1"/>
    <cellStyle name="Comma [0] 9536" xfId="54794" hidden="1"/>
    <cellStyle name="Comma [0] 9537" xfId="25470" hidden="1"/>
    <cellStyle name="Comma [0] 9537" xfId="54857" hidden="1"/>
    <cellStyle name="Comma [0] 9538" xfId="25478" hidden="1"/>
    <cellStyle name="Comma [0] 9538" xfId="54865" hidden="1"/>
    <cellStyle name="Comma [0] 9539" xfId="25567" hidden="1"/>
    <cellStyle name="Comma [0] 9539" xfId="54954" hidden="1"/>
    <cellStyle name="Comma [0] 954" xfId="6323" hidden="1"/>
    <cellStyle name="Comma [0] 954" xfId="35711" hidden="1"/>
    <cellStyle name="Comma [0] 9540" xfId="25481" hidden="1"/>
    <cellStyle name="Comma [0] 9540" xfId="54868" hidden="1"/>
    <cellStyle name="Comma [0] 9541" xfId="25441" hidden="1"/>
    <cellStyle name="Comma [0] 9541" xfId="54828" hidden="1"/>
    <cellStyle name="Comma [0] 9542" xfId="25572" hidden="1"/>
    <cellStyle name="Comma [0] 9542" xfId="54959" hidden="1"/>
    <cellStyle name="Comma [0] 9543" xfId="25574" hidden="1"/>
    <cellStyle name="Comma [0] 9543" xfId="54961" hidden="1"/>
    <cellStyle name="Comma [0] 9544" xfId="25533" hidden="1"/>
    <cellStyle name="Comma [0] 9544" xfId="54920" hidden="1"/>
    <cellStyle name="Comma [0] 9545" xfId="25539" hidden="1"/>
    <cellStyle name="Comma [0] 9545" xfId="54926" hidden="1"/>
    <cellStyle name="Comma [0] 9546" xfId="25440" hidden="1"/>
    <cellStyle name="Comma [0] 9546" xfId="54827" hidden="1"/>
    <cellStyle name="Comma [0] 9547" xfId="25521" hidden="1"/>
    <cellStyle name="Comma [0] 9547" xfId="54908" hidden="1"/>
    <cellStyle name="Comma [0] 9548" xfId="25500" hidden="1"/>
    <cellStyle name="Comma [0] 9548" xfId="54887" hidden="1"/>
    <cellStyle name="Comma [0] 9549" xfId="25578" hidden="1"/>
    <cellStyle name="Comma [0] 9549" xfId="54965" hidden="1"/>
    <cellStyle name="Comma [0] 955" xfId="6327" hidden="1"/>
    <cellStyle name="Comma [0] 955" xfId="35715" hidden="1"/>
    <cellStyle name="Comma [0] 9550" xfId="25519" hidden="1"/>
    <cellStyle name="Comma [0] 9550" xfId="54906" hidden="1"/>
    <cellStyle name="Comma [0] 9551" xfId="25457" hidden="1"/>
    <cellStyle name="Comma [0] 9551" xfId="54844" hidden="1"/>
    <cellStyle name="Comma [0] 9552" xfId="25585" hidden="1"/>
    <cellStyle name="Comma [0] 9552" xfId="54972" hidden="1"/>
    <cellStyle name="Comma [0] 9553" xfId="25587" hidden="1"/>
    <cellStyle name="Comma [0] 9553" xfId="54974" hidden="1"/>
    <cellStyle name="Comma [0] 9554" xfId="25551" hidden="1"/>
    <cellStyle name="Comma [0] 9554" xfId="54938" hidden="1"/>
    <cellStyle name="Comma [0] 9555" xfId="25556" hidden="1"/>
    <cellStyle name="Comma [0] 9555" xfId="54943" hidden="1"/>
    <cellStyle name="Comma [0] 9556" xfId="24921" hidden="1"/>
    <cellStyle name="Comma [0] 9556" xfId="54308" hidden="1"/>
    <cellStyle name="Comma [0] 9557" xfId="25540" hidden="1"/>
    <cellStyle name="Comma [0] 9557" xfId="54927" hidden="1"/>
    <cellStyle name="Comma [0] 9558" xfId="25445" hidden="1"/>
    <cellStyle name="Comma [0] 9558" xfId="54832" hidden="1"/>
    <cellStyle name="Comma [0] 9559" xfId="25591" hidden="1"/>
    <cellStyle name="Comma [0] 9559" xfId="54978" hidden="1"/>
    <cellStyle name="Comma [0] 956" xfId="6217" hidden="1"/>
    <cellStyle name="Comma [0] 956" xfId="35605" hidden="1"/>
    <cellStyle name="Comma [0] 9560" xfId="25538" hidden="1"/>
    <cellStyle name="Comma [0] 9560" xfId="54925" hidden="1"/>
    <cellStyle name="Comma [0] 9561" xfId="25477" hidden="1"/>
    <cellStyle name="Comma [0] 9561" xfId="54864" hidden="1"/>
    <cellStyle name="Comma [0] 9562" xfId="25595" hidden="1"/>
    <cellStyle name="Comma [0] 9562" xfId="54982" hidden="1"/>
    <cellStyle name="Comma [0] 9563" xfId="25597" hidden="1"/>
    <cellStyle name="Comma [0] 9563" xfId="54984" hidden="1"/>
    <cellStyle name="Comma [0] 9564" xfId="25565" hidden="1"/>
    <cellStyle name="Comma [0] 9564" xfId="54952" hidden="1"/>
    <cellStyle name="Comma [0] 9565" xfId="25569" hidden="1"/>
    <cellStyle name="Comma [0] 9565" xfId="54956" hidden="1"/>
    <cellStyle name="Comma [0] 9566" xfId="25459" hidden="1"/>
    <cellStyle name="Comma [0] 9566" xfId="54846" hidden="1"/>
    <cellStyle name="Comma [0] 9567" xfId="25557" hidden="1"/>
    <cellStyle name="Comma [0] 9567" xfId="54944" hidden="1"/>
    <cellStyle name="Comma [0] 9568" xfId="25449" hidden="1"/>
    <cellStyle name="Comma [0] 9568" xfId="54836" hidden="1"/>
    <cellStyle name="Comma [0] 9569" xfId="25601" hidden="1"/>
    <cellStyle name="Comma [0] 9569" xfId="54988" hidden="1"/>
    <cellStyle name="Comma [0] 957" xfId="6315" hidden="1"/>
    <cellStyle name="Comma [0] 957" xfId="35703" hidden="1"/>
    <cellStyle name="Comma [0] 9570" xfId="25555" hidden="1"/>
    <cellStyle name="Comma [0] 9570" xfId="54942" hidden="1"/>
    <cellStyle name="Comma [0] 9571" xfId="25524" hidden="1"/>
    <cellStyle name="Comma [0] 9571" xfId="54911" hidden="1"/>
    <cellStyle name="Comma [0] 9572" xfId="25605" hidden="1"/>
    <cellStyle name="Comma [0] 9572" xfId="54992" hidden="1"/>
    <cellStyle name="Comma [0] 9573" xfId="25607" hidden="1"/>
    <cellStyle name="Comma [0] 9573" xfId="54994" hidden="1"/>
    <cellStyle name="Comma [0] 9574" xfId="25593" hidden="1"/>
    <cellStyle name="Comma [0] 9574" xfId="54980" hidden="1"/>
    <cellStyle name="Comma [0] 9575" xfId="25580" hidden="1"/>
    <cellStyle name="Comma [0] 9575" xfId="54967" hidden="1"/>
    <cellStyle name="Comma [0] 9576" xfId="25604" hidden="1"/>
    <cellStyle name="Comma [0] 9576" xfId="54991" hidden="1"/>
    <cellStyle name="Comma [0] 9577" xfId="25570" hidden="1"/>
    <cellStyle name="Comma [0] 9577" xfId="54957" hidden="1"/>
    <cellStyle name="Comma [0] 9578" xfId="25542" hidden="1"/>
    <cellStyle name="Comma [0] 9578" xfId="54929" hidden="1"/>
    <cellStyle name="Comma [0] 9579" xfId="25609" hidden="1"/>
    <cellStyle name="Comma [0] 9579" xfId="54996" hidden="1"/>
    <cellStyle name="Comma [0] 958" xfId="6207" hidden="1"/>
    <cellStyle name="Comma [0] 958" xfId="35595" hidden="1"/>
    <cellStyle name="Comma [0] 9580" xfId="25566" hidden="1"/>
    <cellStyle name="Comma [0] 9580" xfId="54953" hidden="1"/>
    <cellStyle name="Comma [0] 9581" xfId="25600" hidden="1"/>
    <cellStyle name="Comma [0] 9581" xfId="54987" hidden="1"/>
    <cellStyle name="Comma [0] 9582" xfId="25613" hidden="1"/>
    <cellStyle name="Comma [0] 9582" xfId="55000" hidden="1"/>
    <cellStyle name="Comma [0] 9583" xfId="25615" hidden="1"/>
    <cellStyle name="Comma [0] 9583" xfId="55002" hidden="1"/>
    <cellStyle name="Comma [0] 9584" xfId="25483" hidden="1"/>
    <cellStyle name="Comma [0] 9584" xfId="54870" hidden="1"/>
    <cellStyle name="Comma [0] 9585" xfId="25603" hidden="1"/>
    <cellStyle name="Comma [0] 9585" xfId="54990" hidden="1"/>
    <cellStyle name="Comma [0] 9586" xfId="25543" hidden="1"/>
    <cellStyle name="Comma [0] 9586" xfId="54930" hidden="1"/>
    <cellStyle name="Comma [0] 9587" xfId="25577" hidden="1"/>
    <cellStyle name="Comma [0] 9587" xfId="54964" hidden="1"/>
    <cellStyle name="Comma [0] 9588" xfId="25590" hidden="1"/>
    <cellStyle name="Comma [0] 9588" xfId="54977" hidden="1"/>
    <cellStyle name="Comma [0] 9589" xfId="25618" hidden="1"/>
    <cellStyle name="Comma [0] 9589" xfId="55005" hidden="1"/>
    <cellStyle name="Comma [0] 959" xfId="6359" hidden="1"/>
    <cellStyle name="Comma [0] 959" xfId="35747" hidden="1"/>
    <cellStyle name="Comma [0] 9590" xfId="25581" hidden="1"/>
    <cellStyle name="Comma [0] 9590" xfId="54968" hidden="1"/>
    <cellStyle name="Comma [0] 9591" xfId="25541" hidden="1"/>
    <cellStyle name="Comma [0] 9591" xfId="54928" hidden="1"/>
    <cellStyle name="Comma [0] 9592" xfId="25620" hidden="1"/>
    <cellStyle name="Comma [0] 9592" xfId="55007" hidden="1"/>
    <cellStyle name="Comma [0] 9593" xfId="25622" hidden="1"/>
    <cellStyle name="Comma [0] 9593" xfId="55009" hidden="1"/>
    <cellStyle name="Comma [0] 9594" xfId="24975" hidden="1"/>
    <cellStyle name="Comma [0] 9594" xfId="54362" hidden="1"/>
    <cellStyle name="Comma [0] 9595" xfId="24931" hidden="1"/>
    <cellStyle name="Comma [0] 9595" xfId="54318" hidden="1"/>
    <cellStyle name="Comma [0] 9596" xfId="25628" hidden="1"/>
    <cellStyle name="Comma [0] 9596" xfId="55015" hidden="1"/>
    <cellStyle name="Comma [0] 9597" xfId="25634" hidden="1"/>
    <cellStyle name="Comma [0] 9597" xfId="55021" hidden="1"/>
    <cellStyle name="Comma [0] 9598" xfId="25636" hidden="1"/>
    <cellStyle name="Comma [0] 9598" xfId="55023" hidden="1"/>
    <cellStyle name="Comma [0] 9599" xfId="25627" hidden="1"/>
    <cellStyle name="Comma [0] 9599" xfId="55014" hidden="1"/>
    <cellStyle name="Comma [0] 96" xfId="4729" hidden="1"/>
    <cellStyle name="Comma [0] 96" xfId="34117" hidden="1"/>
    <cellStyle name="Comma [0] 960" xfId="6313" hidden="1"/>
    <cellStyle name="Comma [0] 960" xfId="35701" hidden="1"/>
    <cellStyle name="Comma [0] 9600" xfId="25632" hidden="1"/>
    <cellStyle name="Comma [0] 9600" xfId="55019" hidden="1"/>
    <cellStyle name="Comma [0] 9601" xfId="25638" hidden="1"/>
    <cellStyle name="Comma [0] 9601" xfId="55025" hidden="1"/>
    <cellStyle name="Comma [0] 9602" xfId="25640" hidden="1"/>
    <cellStyle name="Comma [0] 9602" xfId="55027" hidden="1"/>
    <cellStyle name="Comma [0] 9603" xfId="24932" hidden="1"/>
    <cellStyle name="Comma [0] 9603" xfId="54319" hidden="1"/>
    <cellStyle name="Comma [0] 9604" xfId="24910" hidden="1"/>
    <cellStyle name="Comma [0] 9604" xfId="54297" hidden="1"/>
    <cellStyle name="Comma [0] 9605" xfId="25651" hidden="1"/>
    <cellStyle name="Comma [0] 9605" xfId="55038" hidden="1"/>
    <cellStyle name="Comma [0] 9606" xfId="25660" hidden="1"/>
    <cellStyle name="Comma [0] 9606" xfId="55047" hidden="1"/>
    <cellStyle name="Comma [0] 9607" xfId="25671" hidden="1"/>
    <cellStyle name="Comma [0] 9607" xfId="55058" hidden="1"/>
    <cellStyle name="Comma [0] 9608" xfId="25677" hidden="1"/>
    <cellStyle name="Comma [0] 9608" xfId="55064" hidden="1"/>
    <cellStyle name="Comma [0] 9609" xfId="25659" hidden="1"/>
    <cellStyle name="Comma [0] 9609" xfId="55046" hidden="1"/>
    <cellStyle name="Comma [0] 961" xfId="6282" hidden="1"/>
    <cellStyle name="Comma [0] 961" xfId="35670" hidden="1"/>
    <cellStyle name="Comma [0] 9610" xfId="25669" hidden="1"/>
    <cellStyle name="Comma [0] 9610" xfId="55056" hidden="1"/>
    <cellStyle name="Comma [0] 9611" xfId="25689" hidden="1"/>
    <cellStyle name="Comma [0] 9611" xfId="55076" hidden="1"/>
    <cellStyle name="Comma [0] 9612" xfId="25691" hidden="1"/>
    <cellStyle name="Comma [0] 9612" xfId="55078" hidden="1"/>
    <cellStyle name="Comma [0] 9613" xfId="25642" hidden="1"/>
    <cellStyle name="Comma [0] 9613" xfId="55029" hidden="1"/>
    <cellStyle name="Comma [0] 9614" xfId="24898" hidden="1"/>
    <cellStyle name="Comma [0] 9614" xfId="54285" hidden="1"/>
    <cellStyle name="Comma [0] 9615" xfId="25645" hidden="1"/>
    <cellStyle name="Comma [0] 9615" xfId="55032" hidden="1"/>
    <cellStyle name="Comma [0] 9616" xfId="24909" hidden="1"/>
    <cellStyle name="Comma [0] 9616" xfId="54296" hidden="1"/>
    <cellStyle name="Comma [0] 9617" xfId="24908" hidden="1"/>
    <cellStyle name="Comma [0] 9617" xfId="54295" hidden="1"/>
    <cellStyle name="Comma [0] 9618" xfId="25696" hidden="1"/>
    <cellStyle name="Comma [0] 9618" xfId="55083" hidden="1"/>
    <cellStyle name="Comma [0] 9619" xfId="24984" hidden="1"/>
    <cellStyle name="Comma [0] 9619" xfId="54371" hidden="1"/>
    <cellStyle name="Comma [0] 962" xfId="6363" hidden="1"/>
    <cellStyle name="Comma [0] 962" xfId="35751" hidden="1"/>
    <cellStyle name="Comma [0] 9620" xfId="25185" hidden="1"/>
    <cellStyle name="Comma [0] 9620" xfId="54572" hidden="1"/>
    <cellStyle name="Comma [0] 9621" xfId="25708" hidden="1"/>
    <cellStyle name="Comma [0] 9621" xfId="55095" hidden="1"/>
    <cellStyle name="Comma [0] 9622" xfId="25710" hidden="1"/>
    <cellStyle name="Comma [0] 9622" xfId="55097" hidden="1"/>
    <cellStyle name="Comma [0] 9623" xfId="25699" hidden="1"/>
    <cellStyle name="Comma [0] 9623" xfId="55086" hidden="1"/>
    <cellStyle name="Comma [0] 9624" xfId="25707" hidden="1"/>
    <cellStyle name="Comma [0] 9624" xfId="55094" hidden="1"/>
    <cellStyle name="Comma [0] 9625" xfId="25194" hidden="1"/>
    <cellStyle name="Comma [0] 9625" xfId="54581" hidden="1"/>
    <cellStyle name="Comma [0] 9626" xfId="25693" hidden="1"/>
    <cellStyle name="Comma [0] 9626" xfId="55080" hidden="1"/>
    <cellStyle name="Comma [0] 9627" xfId="25726" hidden="1"/>
    <cellStyle name="Comma [0] 9627" xfId="55113" hidden="1"/>
    <cellStyle name="Comma [0] 9628" xfId="25734" hidden="1"/>
    <cellStyle name="Comma [0] 9628" xfId="55121" hidden="1"/>
    <cellStyle name="Comma [0] 9629" xfId="25643" hidden="1"/>
    <cellStyle name="Comma [0] 9629" xfId="55030" hidden="1"/>
    <cellStyle name="Comma [0] 963" xfId="6365" hidden="1"/>
    <cellStyle name="Comma [0] 963" xfId="35753" hidden="1"/>
    <cellStyle name="Comma [0] 9630" xfId="25722" hidden="1"/>
    <cellStyle name="Comma [0] 9630" xfId="55109" hidden="1"/>
    <cellStyle name="Comma [0] 9631" xfId="25743" hidden="1"/>
    <cellStyle name="Comma [0] 9631" xfId="55130" hidden="1"/>
    <cellStyle name="Comma [0] 9632" xfId="25745" hidden="1"/>
    <cellStyle name="Comma [0] 9632" xfId="55132" hidden="1"/>
    <cellStyle name="Comma [0] 9633" xfId="25704" hidden="1"/>
    <cellStyle name="Comma [0] 9633" xfId="55091" hidden="1"/>
    <cellStyle name="Comma [0] 9634" xfId="25649" hidden="1"/>
    <cellStyle name="Comma [0] 9634" xfId="55036" hidden="1"/>
    <cellStyle name="Comma [0] 9635" xfId="25702" hidden="1"/>
    <cellStyle name="Comma [0] 9635" xfId="55089" hidden="1"/>
    <cellStyle name="Comma [0] 9636" xfId="25686" hidden="1"/>
    <cellStyle name="Comma [0] 9636" xfId="55073" hidden="1"/>
    <cellStyle name="Comma [0] 9637" xfId="25682" hidden="1"/>
    <cellStyle name="Comma [0] 9637" xfId="55069" hidden="1"/>
    <cellStyle name="Comma [0] 9638" xfId="25753" hidden="1"/>
    <cellStyle name="Comma [0] 9638" xfId="55140" hidden="1"/>
    <cellStyle name="Comma [0] 9639" xfId="25625" hidden="1"/>
    <cellStyle name="Comma [0] 9639" xfId="55012" hidden="1"/>
    <cellStyle name="Comma [0] 964" xfId="6351" hidden="1"/>
    <cellStyle name="Comma [0] 964" xfId="35739" hidden="1"/>
    <cellStyle name="Comma [0] 9640" xfId="24933" hidden="1"/>
    <cellStyle name="Comma [0] 9640" xfId="54320" hidden="1"/>
    <cellStyle name="Comma [0] 9641" xfId="25761" hidden="1"/>
    <cellStyle name="Comma [0] 9641" xfId="55148" hidden="1"/>
    <cellStyle name="Comma [0] 9642" xfId="25763" hidden="1"/>
    <cellStyle name="Comma [0] 9642" xfId="55150" hidden="1"/>
    <cellStyle name="Comma [0] 9643" xfId="25712" hidden="1"/>
    <cellStyle name="Comma [0] 9643" xfId="55099" hidden="1"/>
    <cellStyle name="Comma [0] 9644" xfId="25688" hidden="1"/>
    <cellStyle name="Comma [0] 9644" xfId="55075" hidden="1"/>
    <cellStyle name="Comma [0] 9645" xfId="25723" hidden="1"/>
    <cellStyle name="Comma [0] 9645" xfId="55110" hidden="1"/>
    <cellStyle name="Comma [0] 9646" xfId="25655" hidden="1"/>
    <cellStyle name="Comma [0] 9646" xfId="55042" hidden="1"/>
    <cellStyle name="Comma [0] 9647" xfId="25725" hidden="1"/>
    <cellStyle name="Comma [0] 9647" xfId="55112" hidden="1"/>
    <cellStyle name="Comma [0] 9648" xfId="25770" hidden="1"/>
    <cellStyle name="Comma [0] 9648" xfId="55157" hidden="1"/>
    <cellStyle name="Comma [0] 9649" xfId="25713" hidden="1"/>
    <cellStyle name="Comma [0] 9649" xfId="55100" hidden="1"/>
    <cellStyle name="Comma [0] 965" xfId="6338" hidden="1"/>
    <cellStyle name="Comma [0] 965" xfId="35726" hidden="1"/>
    <cellStyle name="Comma [0] 9650" xfId="25670" hidden="1"/>
    <cellStyle name="Comma [0] 9650" xfId="55057" hidden="1"/>
    <cellStyle name="Comma [0] 9651" xfId="25776" hidden="1"/>
    <cellStyle name="Comma [0] 9651" xfId="55163" hidden="1"/>
    <cellStyle name="Comma [0] 9652" xfId="25778" hidden="1"/>
    <cellStyle name="Comma [0] 9652" xfId="55165" hidden="1"/>
    <cellStyle name="Comma [0] 9653" xfId="25731" hidden="1"/>
    <cellStyle name="Comma [0] 9653" xfId="55118" hidden="1"/>
    <cellStyle name="Comma [0] 9654" xfId="25737" hidden="1"/>
    <cellStyle name="Comma [0] 9654" xfId="55124" hidden="1"/>
    <cellStyle name="Comma [0] 9655" xfId="25624" hidden="1"/>
    <cellStyle name="Comma [0] 9655" xfId="55011" hidden="1"/>
    <cellStyle name="Comma [0] 9656" xfId="25687" hidden="1"/>
    <cellStyle name="Comma [0] 9656" xfId="55074" hidden="1"/>
    <cellStyle name="Comma [0] 9657" xfId="25695" hidden="1"/>
    <cellStyle name="Comma [0] 9657" xfId="55082" hidden="1"/>
    <cellStyle name="Comma [0] 9658" xfId="25784" hidden="1"/>
    <cellStyle name="Comma [0] 9658" xfId="55171" hidden="1"/>
    <cellStyle name="Comma [0] 9659" xfId="25698" hidden="1"/>
    <cellStyle name="Comma [0] 9659" xfId="55085" hidden="1"/>
    <cellStyle name="Comma [0] 966" xfId="6362" hidden="1"/>
    <cellStyle name="Comma [0] 966" xfId="35750" hidden="1"/>
    <cellStyle name="Comma [0] 9660" xfId="25658" hidden="1"/>
    <cellStyle name="Comma [0] 9660" xfId="55045" hidden="1"/>
    <cellStyle name="Comma [0] 9661" xfId="25789" hidden="1"/>
    <cellStyle name="Comma [0] 9661" xfId="55176" hidden="1"/>
    <cellStyle name="Comma [0] 9662" xfId="25791" hidden="1"/>
    <cellStyle name="Comma [0] 9662" xfId="55178" hidden="1"/>
    <cellStyle name="Comma [0] 9663" xfId="25750" hidden="1"/>
    <cellStyle name="Comma [0] 9663" xfId="55137" hidden="1"/>
    <cellStyle name="Comma [0] 9664" xfId="25756" hidden="1"/>
    <cellStyle name="Comma [0] 9664" xfId="55143" hidden="1"/>
    <cellStyle name="Comma [0] 9665" xfId="25657" hidden="1"/>
    <cellStyle name="Comma [0] 9665" xfId="55044" hidden="1"/>
    <cellStyle name="Comma [0] 9666" xfId="25738" hidden="1"/>
    <cellStyle name="Comma [0] 9666" xfId="55125" hidden="1"/>
    <cellStyle name="Comma [0] 9667" xfId="25717" hidden="1"/>
    <cellStyle name="Comma [0] 9667" xfId="55104" hidden="1"/>
    <cellStyle name="Comma [0] 9668" xfId="25795" hidden="1"/>
    <cellStyle name="Comma [0] 9668" xfId="55182" hidden="1"/>
    <cellStyle name="Comma [0] 9669" xfId="25736" hidden="1"/>
    <cellStyle name="Comma [0] 9669" xfId="55123" hidden="1"/>
    <cellStyle name="Comma [0] 967" xfId="6328" hidden="1"/>
    <cellStyle name="Comma [0] 967" xfId="35716" hidden="1"/>
    <cellStyle name="Comma [0] 9670" xfId="25674" hidden="1"/>
    <cellStyle name="Comma [0] 9670" xfId="55061" hidden="1"/>
    <cellStyle name="Comma [0] 9671" xfId="25802" hidden="1"/>
    <cellStyle name="Comma [0] 9671" xfId="55189" hidden="1"/>
    <cellStyle name="Comma [0] 9672" xfId="25804" hidden="1"/>
    <cellStyle name="Comma [0] 9672" xfId="55191" hidden="1"/>
    <cellStyle name="Comma [0] 9673" xfId="25768" hidden="1"/>
    <cellStyle name="Comma [0] 9673" xfId="55155" hidden="1"/>
    <cellStyle name="Comma [0] 9674" xfId="25773" hidden="1"/>
    <cellStyle name="Comma [0] 9674" xfId="55160" hidden="1"/>
    <cellStyle name="Comma [0] 9675" xfId="25203" hidden="1"/>
    <cellStyle name="Comma [0] 9675" xfId="54590" hidden="1"/>
    <cellStyle name="Comma [0] 9676" xfId="25757" hidden="1"/>
    <cellStyle name="Comma [0] 9676" xfId="55144" hidden="1"/>
    <cellStyle name="Comma [0] 9677" xfId="25662" hidden="1"/>
    <cellStyle name="Comma [0] 9677" xfId="55049" hidden="1"/>
    <cellStyle name="Comma [0] 9678" xfId="25808" hidden="1"/>
    <cellStyle name="Comma [0] 9678" xfId="55195" hidden="1"/>
    <cellStyle name="Comma [0] 9679" xfId="25755" hidden="1"/>
    <cellStyle name="Comma [0] 9679" xfId="55142" hidden="1"/>
    <cellStyle name="Comma [0] 968" xfId="6300" hidden="1"/>
    <cellStyle name="Comma [0] 968" xfId="35688" hidden="1"/>
    <cellStyle name="Comma [0] 9680" xfId="25694" hidden="1"/>
    <cellStyle name="Comma [0] 9680" xfId="55081" hidden="1"/>
    <cellStyle name="Comma [0] 9681" xfId="25812" hidden="1"/>
    <cellStyle name="Comma [0] 9681" xfId="55199" hidden="1"/>
    <cellStyle name="Comma [0] 9682" xfId="25814" hidden="1"/>
    <cellStyle name="Comma [0] 9682" xfId="55201" hidden="1"/>
    <cellStyle name="Comma [0] 9683" xfId="25782" hidden="1"/>
    <cellStyle name="Comma [0] 9683" xfId="55169" hidden="1"/>
    <cellStyle name="Comma [0] 9684" xfId="25786" hidden="1"/>
    <cellStyle name="Comma [0] 9684" xfId="55173" hidden="1"/>
    <cellStyle name="Comma [0] 9685" xfId="25676" hidden="1"/>
    <cellStyle name="Comma [0] 9685" xfId="55063" hidden="1"/>
    <cellStyle name="Comma [0] 9686" xfId="25774" hidden="1"/>
    <cellStyle name="Comma [0] 9686" xfId="55161" hidden="1"/>
    <cellStyle name="Comma [0] 9687" xfId="25666" hidden="1"/>
    <cellStyle name="Comma [0] 9687" xfId="55053" hidden="1"/>
    <cellStyle name="Comma [0] 9688" xfId="25818" hidden="1"/>
    <cellStyle name="Comma [0] 9688" xfId="55205" hidden="1"/>
    <cellStyle name="Comma [0] 9689" xfId="25772" hidden="1"/>
    <cellStyle name="Comma [0] 9689" xfId="55159" hidden="1"/>
    <cellStyle name="Comma [0] 969" xfId="6367" hidden="1"/>
    <cellStyle name="Comma [0] 969" xfId="35755" hidden="1"/>
    <cellStyle name="Comma [0] 9690" xfId="25741" hidden="1"/>
    <cellStyle name="Comma [0] 9690" xfId="55128" hidden="1"/>
    <cellStyle name="Comma [0] 9691" xfId="25822" hidden="1"/>
    <cellStyle name="Comma [0] 9691" xfId="55209" hidden="1"/>
    <cellStyle name="Comma [0] 9692" xfId="25824" hidden="1"/>
    <cellStyle name="Comma [0] 9692" xfId="55211" hidden="1"/>
    <cellStyle name="Comma [0] 9693" xfId="25810" hidden="1"/>
    <cellStyle name="Comma [0] 9693" xfId="55197" hidden="1"/>
    <cellStyle name="Comma [0] 9694" xfId="25797" hidden="1"/>
    <cellStyle name="Comma [0] 9694" xfId="55184" hidden="1"/>
    <cellStyle name="Comma [0] 9695" xfId="25821" hidden="1"/>
    <cellStyle name="Comma [0] 9695" xfId="55208" hidden="1"/>
    <cellStyle name="Comma [0] 9696" xfId="25787" hidden="1"/>
    <cellStyle name="Comma [0] 9696" xfId="55174" hidden="1"/>
    <cellStyle name="Comma [0] 9697" xfId="25759" hidden="1"/>
    <cellStyle name="Comma [0] 9697" xfId="55146" hidden="1"/>
    <cellStyle name="Comma [0] 9698" xfId="25826" hidden="1"/>
    <cellStyle name="Comma [0] 9698" xfId="55213" hidden="1"/>
    <cellStyle name="Comma [0] 9699" xfId="25783" hidden="1"/>
    <cellStyle name="Comma [0] 9699" xfId="55170" hidden="1"/>
    <cellStyle name="Comma [0] 97" xfId="4643" hidden="1"/>
    <cellStyle name="Comma [0] 97" xfId="34031" hidden="1"/>
    <cellStyle name="Comma [0] 970" xfId="6324" hidden="1"/>
    <cellStyle name="Comma [0] 970" xfId="35712" hidden="1"/>
    <cellStyle name="Comma [0] 9700" xfId="25817" hidden="1"/>
    <cellStyle name="Comma [0] 9700" xfId="55204" hidden="1"/>
    <cellStyle name="Comma [0] 9701" xfId="25830" hidden="1"/>
    <cellStyle name="Comma [0] 9701" xfId="55217" hidden="1"/>
    <cellStyle name="Comma [0] 9702" xfId="25832" hidden="1"/>
    <cellStyle name="Comma [0] 9702" xfId="55219" hidden="1"/>
    <cellStyle name="Comma [0] 9703" xfId="25700" hidden="1"/>
    <cellStyle name="Comma [0] 9703" xfId="55087" hidden="1"/>
    <cellStyle name="Comma [0] 9704" xfId="25820" hidden="1"/>
    <cellStyle name="Comma [0] 9704" xfId="55207" hidden="1"/>
    <cellStyle name="Comma [0] 9705" xfId="25760" hidden="1"/>
    <cellStyle name="Comma [0] 9705" xfId="55147" hidden="1"/>
    <cellStyle name="Comma [0] 9706" xfId="25794" hidden="1"/>
    <cellStyle name="Comma [0] 9706" xfId="55181" hidden="1"/>
    <cellStyle name="Comma [0] 9707" xfId="25807" hidden="1"/>
    <cellStyle name="Comma [0] 9707" xfId="55194" hidden="1"/>
    <cellStyle name="Comma [0] 9708" xfId="25835" hidden="1"/>
    <cellStyle name="Comma [0] 9708" xfId="55222" hidden="1"/>
    <cellStyle name="Comma [0] 9709" xfId="25798" hidden="1"/>
    <cellStyle name="Comma [0] 9709" xfId="55185" hidden="1"/>
    <cellStyle name="Comma [0] 971" xfId="6358" hidden="1"/>
    <cellStyle name="Comma [0] 971" xfId="35746" hidden="1"/>
    <cellStyle name="Comma [0] 9710" xfId="25758" hidden="1"/>
    <cellStyle name="Comma [0] 9710" xfId="55145" hidden="1"/>
    <cellStyle name="Comma [0] 9711" xfId="25837" hidden="1"/>
    <cellStyle name="Comma [0] 9711" xfId="55224" hidden="1"/>
    <cellStyle name="Comma [0] 9712" xfId="25839" hidden="1"/>
    <cellStyle name="Comma [0] 9712" xfId="55226" hidden="1"/>
    <cellStyle name="Comma [0] 9713" xfId="22319" hidden="1"/>
    <cellStyle name="Comma [0] 9713" xfId="51706" hidden="1"/>
    <cellStyle name="Comma [0] 9714" xfId="22271" hidden="1"/>
    <cellStyle name="Comma [0] 9714" xfId="51658" hidden="1"/>
    <cellStyle name="Comma [0] 9715" xfId="22267" hidden="1"/>
    <cellStyle name="Comma [0] 9715" xfId="51654" hidden="1"/>
    <cellStyle name="Comma [0] 9716" xfId="25844" hidden="1"/>
    <cellStyle name="Comma [0] 9716" xfId="55231" hidden="1"/>
    <cellStyle name="Comma [0] 9717" xfId="25846" hidden="1"/>
    <cellStyle name="Comma [0] 9717" xfId="55233" hidden="1"/>
    <cellStyle name="Comma [0] 9718" xfId="22296" hidden="1"/>
    <cellStyle name="Comma [0] 9718" xfId="51683" hidden="1"/>
    <cellStyle name="Comma [0] 9719" xfId="25842" hidden="1"/>
    <cellStyle name="Comma [0] 9719" xfId="55229" hidden="1"/>
    <cellStyle name="Comma [0] 972" xfId="6371" hidden="1"/>
    <cellStyle name="Comma [0] 972" xfId="35759" hidden="1"/>
    <cellStyle name="Comma [0] 9720" xfId="25848" hidden="1"/>
    <cellStyle name="Comma [0] 9720" xfId="55235" hidden="1"/>
    <cellStyle name="Comma [0] 9721" xfId="25850" hidden="1"/>
    <cellStyle name="Comma [0] 9721" xfId="55237" hidden="1"/>
    <cellStyle name="Comma [0] 9722" xfId="22337" hidden="1"/>
    <cellStyle name="Comma [0] 9722" xfId="51724" hidden="1"/>
    <cellStyle name="Comma [0] 9723" xfId="24887" hidden="1"/>
    <cellStyle name="Comma [0] 9723" xfId="54274" hidden="1"/>
    <cellStyle name="Comma [0] 9724" xfId="25861" hidden="1"/>
    <cellStyle name="Comma [0] 9724" xfId="55248" hidden="1"/>
    <cellStyle name="Comma [0] 9725" xfId="25870" hidden="1"/>
    <cellStyle name="Comma [0] 9725" xfId="55257" hidden="1"/>
    <cellStyle name="Comma [0] 9726" xfId="25881" hidden="1"/>
    <cellStyle name="Comma [0] 9726" xfId="55268" hidden="1"/>
    <cellStyle name="Comma [0] 9727" xfId="25887" hidden="1"/>
    <cellStyle name="Comma [0] 9727" xfId="55274" hidden="1"/>
    <cellStyle name="Comma [0] 9728" xfId="25869" hidden="1"/>
    <cellStyle name="Comma [0] 9728" xfId="55256" hidden="1"/>
    <cellStyle name="Comma [0] 9729" xfId="25879" hidden="1"/>
    <cellStyle name="Comma [0] 9729" xfId="55266" hidden="1"/>
    <cellStyle name="Comma [0] 973" xfId="6373" hidden="1"/>
    <cellStyle name="Comma [0] 973" xfId="35761" hidden="1"/>
    <cellStyle name="Comma [0] 9730" xfId="25899" hidden="1"/>
    <cellStyle name="Comma [0] 9730" xfId="55286" hidden="1"/>
    <cellStyle name="Comma [0] 9731" xfId="25901" hidden="1"/>
    <cellStyle name="Comma [0] 9731" xfId="55288" hidden="1"/>
    <cellStyle name="Comma [0] 9732" xfId="25852" hidden="1"/>
    <cellStyle name="Comma [0] 9732" xfId="55239" hidden="1"/>
    <cellStyle name="Comma [0] 9733" xfId="23508" hidden="1"/>
    <cellStyle name="Comma [0] 9733" xfId="52895" hidden="1"/>
    <cellStyle name="Comma [0] 9734" xfId="25855" hidden="1"/>
    <cellStyle name="Comma [0] 9734" xfId="55242" hidden="1"/>
    <cellStyle name="Comma [0] 9735" xfId="22339" hidden="1"/>
    <cellStyle name="Comma [0] 9735" xfId="51726" hidden="1"/>
    <cellStyle name="Comma [0] 9736" xfId="22321" hidden="1"/>
    <cellStyle name="Comma [0] 9736" xfId="51708" hidden="1"/>
    <cellStyle name="Comma [0] 9737" xfId="25906" hidden="1"/>
    <cellStyle name="Comma [0] 9737" xfId="55293" hidden="1"/>
    <cellStyle name="Comma [0] 9738" xfId="24888" hidden="1"/>
    <cellStyle name="Comma [0] 9738" xfId="54275" hidden="1"/>
    <cellStyle name="Comma [0] 9739" xfId="23722" hidden="1"/>
    <cellStyle name="Comma [0] 9739" xfId="53109" hidden="1"/>
    <cellStyle name="Comma [0] 974" xfId="6241" hidden="1"/>
    <cellStyle name="Comma [0] 974" xfId="35629" hidden="1"/>
    <cellStyle name="Comma [0] 9740" xfId="25918" hidden="1"/>
    <cellStyle name="Comma [0] 9740" xfId="55305" hidden="1"/>
    <cellStyle name="Comma [0] 9741" xfId="25920" hidden="1"/>
    <cellStyle name="Comma [0] 9741" xfId="55307" hidden="1"/>
    <cellStyle name="Comma [0] 9742" xfId="25909" hidden="1"/>
    <cellStyle name="Comma [0] 9742" xfId="55296" hidden="1"/>
    <cellStyle name="Comma [0] 9743" xfId="25917" hidden="1"/>
    <cellStyle name="Comma [0] 9743" xfId="55304" hidden="1"/>
    <cellStyle name="Comma [0] 9744" xfId="22338" hidden="1"/>
    <cellStyle name="Comma [0] 9744" xfId="51725" hidden="1"/>
    <cellStyle name="Comma [0] 9745" xfId="25903" hidden="1"/>
    <cellStyle name="Comma [0] 9745" xfId="55290" hidden="1"/>
    <cellStyle name="Comma [0] 9746" xfId="25936" hidden="1"/>
    <cellStyle name="Comma [0] 9746" xfId="55323" hidden="1"/>
    <cellStyle name="Comma [0] 9747" xfId="25944" hidden="1"/>
    <cellStyle name="Comma [0] 9747" xfId="55331" hidden="1"/>
    <cellStyle name="Comma [0] 9748" xfId="25853" hidden="1"/>
    <cellStyle name="Comma [0] 9748" xfId="55240" hidden="1"/>
    <cellStyle name="Comma [0] 9749" xfId="25932" hidden="1"/>
    <cellStyle name="Comma [0] 9749" xfId="55319" hidden="1"/>
    <cellStyle name="Comma [0] 975" xfId="6361" hidden="1"/>
    <cellStyle name="Comma [0] 975" xfId="35749" hidden="1"/>
    <cellStyle name="Comma [0] 9750" xfId="25953" hidden="1"/>
    <cellStyle name="Comma [0] 9750" xfId="55340" hidden="1"/>
    <cellStyle name="Comma [0] 9751" xfId="25955" hidden="1"/>
    <cellStyle name="Comma [0] 9751" xfId="55342" hidden="1"/>
    <cellStyle name="Comma [0] 9752" xfId="25914" hidden="1"/>
    <cellStyle name="Comma [0] 9752" xfId="55301" hidden="1"/>
    <cellStyle name="Comma [0] 9753" xfId="25859" hidden="1"/>
    <cellStyle name="Comma [0] 9753" xfId="55246" hidden="1"/>
    <cellStyle name="Comma [0] 9754" xfId="25912" hidden="1"/>
    <cellStyle name="Comma [0] 9754" xfId="55299" hidden="1"/>
    <cellStyle name="Comma [0] 9755" xfId="25896" hidden="1"/>
    <cellStyle name="Comma [0] 9755" xfId="55283" hidden="1"/>
    <cellStyle name="Comma [0] 9756" xfId="25892" hidden="1"/>
    <cellStyle name="Comma [0] 9756" xfId="55279" hidden="1"/>
    <cellStyle name="Comma [0] 9757" xfId="25963" hidden="1"/>
    <cellStyle name="Comma [0] 9757" xfId="55350" hidden="1"/>
    <cellStyle name="Comma [0] 9758" xfId="22348" hidden="1"/>
    <cellStyle name="Comma [0] 9758" xfId="51735" hidden="1"/>
    <cellStyle name="Comma [0] 9759" xfId="22269" hidden="1"/>
    <cellStyle name="Comma [0] 9759" xfId="51656" hidden="1"/>
    <cellStyle name="Comma [0] 976" xfId="6301" hidden="1"/>
    <cellStyle name="Comma [0] 976" xfId="35689" hidden="1"/>
    <cellStyle name="Comma [0] 9760" xfId="25971" hidden="1"/>
    <cellStyle name="Comma [0] 9760" xfId="55358" hidden="1"/>
    <cellStyle name="Comma [0] 9761" xfId="25973" hidden="1"/>
    <cellStyle name="Comma [0] 9761" xfId="55360" hidden="1"/>
    <cellStyle name="Comma [0] 9762" xfId="25922" hidden="1"/>
    <cellStyle name="Comma [0] 9762" xfId="55309" hidden="1"/>
    <cellStyle name="Comma [0] 9763" xfId="25898" hidden="1"/>
    <cellStyle name="Comma [0] 9763" xfId="55285" hidden="1"/>
    <cellStyle name="Comma [0] 9764" xfId="25933" hidden="1"/>
    <cellStyle name="Comma [0] 9764" xfId="55320" hidden="1"/>
    <cellStyle name="Comma [0] 9765" xfId="25865" hidden="1"/>
    <cellStyle name="Comma [0] 9765" xfId="55252" hidden="1"/>
    <cellStyle name="Comma [0] 9766" xfId="25935" hidden="1"/>
    <cellStyle name="Comma [0] 9766" xfId="55322" hidden="1"/>
    <cellStyle name="Comma [0] 9767" xfId="25980" hidden="1"/>
    <cellStyle name="Comma [0] 9767" xfId="55367" hidden="1"/>
    <cellStyle name="Comma [0] 9768" xfId="25923" hidden="1"/>
    <cellStyle name="Comma [0] 9768" xfId="55310" hidden="1"/>
    <cellStyle name="Comma [0] 9769" xfId="25880" hidden="1"/>
    <cellStyle name="Comma [0] 9769" xfId="55267" hidden="1"/>
    <cellStyle name="Comma [0] 977" xfId="6335" hidden="1"/>
    <cellStyle name="Comma [0] 977" xfId="35723" hidden="1"/>
    <cellStyle name="Comma [0] 9770" xfId="25986" hidden="1"/>
    <cellStyle name="Comma [0] 9770" xfId="55373" hidden="1"/>
    <cellStyle name="Comma [0] 9771" xfId="25988" hidden="1"/>
    <cellStyle name="Comma [0] 9771" xfId="55375" hidden="1"/>
    <cellStyle name="Comma [0] 9772" xfId="25941" hidden="1"/>
    <cellStyle name="Comma [0] 9772" xfId="55328" hidden="1"/>
    <cellStyle name="Comma [0] 9773" xfId="25947" hidden="1"/>
    <cellStyle name="Comma [0] 9773" xfId="55334" hidden="1"/>
    <cellStyle name="Comma [0] 9774" xfId="22287" hidden="1"/>
    <cellStyle name="Comma [0] 9774" xfId="51674" hidden="1"/>
    <cellStyle name="Comma [0] 9775" xfId="25897" hidden="1"/>
    <cellStyle name="Comma [0] 9775" xfId="55284" hidden="1"/>
    <cellStyle name="Comma [0] 9776" xfId="25905" hidden="1"/>
    <cellStyle name="Comma [0] 9776" xfId="55292" hidden="1"/>
    <cellStyle name="Comma [0] 9777" xfId="25994" hidden="1"/>
    <cellStyle name="Comma [0] 9777" xfId="55381" hidden="1"/>
    <cellStyle name="Comma [0] 9778" xfId="25908" hidden="1"/>
    <cellStyle name="Comma [0] 9778" xfId="55295" hidden="1"/>
    <cellStyle name="Comma [0] 9779" xfId="25868" hidden="1"/>
    <cellStyle name="Comma [0] 9779" xfId="55255" hidden="1"/>
    <cellStyle name="Comma [0] 978" xfId="6348" hidden="1"/>
    <cellStyle name="Comma [0] 978" xfId="35736" hidden="1"/>
    <cellStyle name="Comma [0] 9780" xfId="25999" hidden="1"/>
    <cellStyle name="Comma [0] 9780" xfId="55386" hidden="1"/>
    <cellStyle name="Comma [0] 9781" xfId="26001" hidden="1"/>
    <cellStyle name="Comma [0] 9781" xfId="55388" hidden="1"/>
    <cellStyle name="Comma [0] 9782" xfId="25960" hidden="1"/>
    <cellStyle name="Comma [0] 9782" xfId="55347" hidden="1"/>
    <cellStyle name="Comma [0] 9783" xfId="25966" hidden="1"/>
    <cellStyle name="Comma [0] 9783" xfId="55353" hidden="1"/>
    <cellStyle name="Comma [0] 9784" xfId="25867" hidden="1"/>
    <cellStyle name="Comma [0] 9784" xfId="55254" hidden="1"/>
    <cellStyle name="Comma [0] 9785" xfId="25948" hidden="1"/>
    <cellStyle name="Comma [0] 9785" xfId="55335" hidden="1"/>
    <cellStyle name="Comma [0] 9786" xfId="25927" hidden="1"/>
    <cellStyle name="Comma [0] 9786" xfId="55314" hidden="1"/>
    <cellStyle name="Comma [0] 9787" xfId="26005" hidden="1"/>
    <cellStyle name="Comma [0] 9787" xfId="55392" hidden="1"/>
    <cellStyle name="Comma [0] 9788" xfId="25946" hidden="1"/>
    <cellStyle name="Comma [0] 9788" xfId="55333" hidden="1"/>
    <cellStyle name="Comma [0] 9789" xfId="25884" hidden="1"/>
    <cellStyle name="Comma [0] 9789" xfId="55271" hidden="1"/>
    <cellStyle name="Comma [0] 979" xfId="6376" hidden="1"/>
    <cellStyle name="Comma [0] 979" xfId="35764" hidden="1"/>
    <cellStyle name="Comma [0] 9790" xfId="26012" hidden="1"/>
    <cellStyle name="Comma [0] 9790" xfId="55399" hidden="1"/>
    <cellStyle name="Comma [0] 9791" xfId="26014" hidden="1"/>
    <cellStyle name="Comma [0] 9791" xfId="55401" hidden="1"/>
    <cellStyle name="Comma [0] 9792" xfId="25978" hidden="1"/>
    <cellStyle name="Comma [0] 9792" xfId="55365" hidden="1"/>
    <cellStyle name="Comma [0] 9793" xfId="25983" hidden="1"/>
    <cellStyle name="Comma [0] 9793" xfId="55370" hidden="1"/>
    <cellStyle name="Comma [0] 9794" xfId="22334" hidden="1"/>
    <cellStyle name="Comma [0] 9794" xfId="51721" hidden="1"/>
    <cellStyle name="Comma [0] 9795" xfId="25967" hidden="1"/>
    <cellStyle name="Comma [0] 9795" xfId="55354" hidden="1"/>
    <cellStyle name="Comma [0] 9796" xfId="25872" hidden="1"/>
    <cellStyle name="Comma [0] 9796" xfId="55259" hidden="1"/>
    <cellStyle name="Comma [0] 9797" xfId="26018" hidden="1"/>
    <cellStyle name="Comma [0] 9797" xfId="55405" hidden="1"/>
    <cellStyle name="Comma [0] 9798" xfId="25965" hidden="1"/>
    <cellStyle name="Comma [0] 9798" xfId="55352" hidden="1"/>
    <cellStyle name="Comma [0] 9799" xfId="25904" hidden="1"/>
    <cellStyle name="Comma [0] 9799" xfId="55291" hidden="1"/>
    <cellStyle name="Comma [0] 98" xfId="4603" hidden="1"/>
    <cellStyle name="Comma [0] 98" xfId="33991" hidden="1"/>
    <cellStyle name="Comma [0] 980" xfId="6339" hidden="1"/>
    <cellStyle name="Comma [0] 980" xfId="35727" hidden="1"/>
    <cellStyle name="Comma [0] 9800" xfId="26022" hidden="1"/>
    <cellStyle name="Comma [0] 9800" xfId="55409" hidden="1"/>
    <cellStyle name="Comma [0] 9801" xfId="26024" hidden="1"/>
    <cellStyle name="Comma [0] 9801" xfId="55411" hidden="1"/>
    <cellStyle name="Comma [0] 9802" xfId="25992" hidden="1"/>
    <cellStyle name="Comma [0] 9802" xfId="55379" hidden="1"/>
    <cellStyle name="Comma [0] 9803" xfId="25996" hidden="1"/>
    <cellStyle name="Comma [0] 9803" xfId="55383" hidden="1"/>
    <cellStyle name="Comma [0] 9804" xfId="25886" hidden="1"/>
    <cellStyle name="Comma [0] 9804" xfId="55273" hidden="1"/>
    <cellStyle name="Comma [0] 9805" xfId="25984" hidden="1"/>
    <cellStyle name="Comma [0] 9805" xfId="55371" hidden="1"/>
    <cellStyle name="Comma [0] 9806" xfId="25876" hidden="1"/>
    <cellStyle name="Comma [0] 9806" xfId="55263" hidden="1"/>
    <cellStyle name="Comma [0] 9807" xfId="26028" hidden="1"/>
    <cellStyle name="Comma [0] 9807" xfId="55415" hidden="1"/>
    <cellStyle name="Comma [0] 9808" xfId="25982" hidden="1"/>
    <cellStyle name="Comma [0] 9808" xfId="55369" hidden="1"/>
    <cellStyle name="Comma [0] 9809" xfId="25951" hidden="1"/>
    <cellStyle name="Comma [0] 9809" xfId="55338" hidden="1"/>
    <cellStyle name="Comma [0] 981" xfId="6299" hidden="1"/>
    <cellStyle name="Comma [0] 981" xfId="35687" hidden="1"/>
    <cellStyle name="Comma [0] 9810" xfId="26032" hidden="1"/>
    <cellStyle name="Comma [0] 9810" xfId="55419" hidden="1"/>
    <cellStyle name="Comma [0] 9811" xfId="26034" hidden="1"/>
    <cellStyle name="Comma [0] 9811" xfId="55421" hidden="1"/>
    <cellStyle name="Comma [0] 9812" xfId="26020" hidden="1"/>
    <cellStyle name="Comma [0] 9812" xfId="55407" hidden="1"/>
    <cellStyle name="Comma [0] 9813" xfId="26007" hidden="1"/>
    <cellStyle name="Comma [0] 9813" xfId="55394" hidden="1"/>
    <cellStyle name="Comma [0] 9814" xfId="26031" hidden="1"/>
    <cellStyle name="Comma [0] 9814" xfId="55418" hidden="1"/>
    <cellStyle name="Comma [0] 9815" xfId="25997" hidden="1"/>
    <cellStyle name="Comma [0] 9815" xfId="55384" hidden="1"/>
    <cellStyle name="Comma [0] 9816" xfId="25969" hidden="1"/>
    <cellStyle name="Comma [0] 9816" xfId="55356" hidden="1"/>
    <cellStyle name="Comma [0] 9817" xfId="26036" hidden="1"/>
    <cellStyle name="Comma [0] 9817" xfId="55423" hidden="1"/>
    <cellStyle name="Comma [0] 9818" xfId="25993" hidden="1"/>
    <cellStyle name="Comma [0] 9818" xfId="55380" hidden="1"/>
    <cellStyle name="Comma [0] 9819" xfId="26027" hidden="1"/>
    <cellStyle name="Comma [0] 9819" xfId="55414" hidden="1"/>
    <cellStyle name="Comma [0] 982" xfId="6378" hidden="1"/>
    <cellStyle name="Comma [0] 982" xfId="35766" hidden="1"/>
    <cellStyle name="Comma [0] 9820" xfId="26040" hidden="1"/>
    <cellStyle name="Comma [0] 9820" xfId="55427" hidden="1"/>
    <cellStyle name="Comma [0] 9821" xfId="26042" hidden="1"/>
    <cellStyle name="Comma [0] 9821" xfId="55429" hidden="1"/>
    <cellStyle name="Comma [0] 9822" xfId="25910" hidden="1"/>
    <cellStyle name="Comma [0] 9822" xfId="55297" hidden="1"/>
    <cellStyle name="Comma [0] 9823" xfId="26030" hidden="1"/>
    <cellStyle name="Comma [0] 9823" xfId="55417" hidden="1"/>
    <cellStyle name="Comma [0] 9824" xfId="25970" hidden="1"/>
    <cellStyle name="Comma [0] 9824" xfId="55357" hidden="1"/>
    <cellStyle name="Comma [0] 9825" xfId="26004" hidden="1"/>
    <cellStyle name="Comma [0] 9825" xfId="55391" hidden="1"/>
    <cellStyle name="Comma [0] 9826" xfId="26017" hidden="1"/>
    <cellStyle name="Comma [0] 9826" xfId="55404" hidden="1"/>
    <cellStyle name="Comma [0] 9827" xfId="26045" hidden="1"/>
    <cellStyle name="Comma [0] 9827" xfId="55432" hidden="1"/>
    <cellStyle name="Comma [0] 9828" xfId="26008" hidden="1"/>
    <cellStyle name="Comma [0] 9828" xfId="55395" hidden="1"/>
    <cellStyle name="Comma [0] 9829" xfId="25968" hidden="1"/>
    <cellStyle name="Comma [0] 9829" xfId="55355" hidden="1"/>
    <cellStyle name="Comma [0] 983" xfId="6380" hidden="1"/>
    <cellStyle name="Comma [0] 983" xfId="35768" hidden="1"/>
    <cellStyle name="Comma [0] 9830" xfId="26047" hidden="1"/>
    <cellStyle name="Comma [0] 9830" xfId="55434" hidden="1"/>
    <cellStyle name="Comma [0] 9831" xfId="26049" hidden="1"/>
    <cellStyle name="Comma [0] 9831" xfId="55436" hidden="1"/>
    <cellStyle name="Comma [0] 9832" xfId="26106" hidden="1"/>
    <cellStyle name="Comma [0] 9832" xfId="55493" hidden="1"/>
    <cellStyle name="Comma [0] 9833" xfId="26125" hidden="1"/>
    <cellStyle name="Comma [0] 9833" xfId="55512" hidden="1"/>
    <cellStyle name="Comma [0] 9834" xfId="26132" hidden="1"/>
    <cellStyle name="Comma [0] 9834" xfId="55519" hidden="1"/>
    <cellStyle name="Comma [0] 9835" xfId="26139" hidden="1"/>
    <cellStyle name="Comma [0] 9835" xfId="55526" hidden="1"/>
    <cellStyle name="Comma [0] 9836" xfId="26144" hidden="1"/>
    <cellStyle name="Comma [0] 9836" xfId="55531" hidden="1"/>
    <cellStyle name="Comma [0] 9837" xfId="26131" hidden="1"/>
    <cellStyle name="Comma [0] 9837" xfId="55518" hidden="1"/>
    <cellStyle name="Comma [0] 9838" xfId="26136" hidden="1"/>
    <cellStyle name="Comma [0] 9838" xfId="55523" hidden="1"/>
    <cellStyle name="Comma [0] 9839" xfId="26148" hidden="1"/>
    <cellStyle name="Comma [0] 9839" xfId="55535" hidden="1"/>
    <cellStyle name="Comma [0] 984" xfId="3011" hidden="1"/>
    <cellStyle name="Comma [0] 984" xfId="32400" hidden="1"/>
    <cellStyle name="Comma [0] 9840" xfId="26150" hidden="1"/>
    <cellStyle name="Comma [0] 9840" xfId="55537" hidden="1"/>
    <cellStyle name="Comma [0] 9841" xfId="26121" hidden="1"/>
    <cellStyle name="Comma [0] 9841" xfId="55508" hidden="1"/>
    <cellStyle name="Comma [0] 9842" xfId="26110" hidden="1"/>
    <cellStyle name="Comma [0] 9842" xfId="55497" hidden="1"/>
    <cellStyle name="Comma [0] 9843" xfId="26161" hidden="1"/>
    <cellStyle name="Comma [0] 9843" xfId="55548" hidden="1"/>
    <cellStyle name="Comma [0] 9844" xfId="26170" hidden="1"/>
    <cellStyle name="Comma [0] 9844" xfId="55557" hidden="1"/>
    <cellStyle name="Comma [0] 9845" xfId="26181" hidden="1"/>
    <cellStyle name="Comma [0] 9845" xfId="55568" hidden="1"/>
    <cellStyle name="Comma [0] 9846" xfId="26187" hidden="1"/>
    <cellStyle name="Comma [0] 9846" xfId="55574" hidden="1"/>
    <cellStyle name="Comma [0] 9847" xfId="26169" hidden="1"/>
    <cellStyle name="Comma [0] 9847" xfId="55556" hidden="1"/>
    <cellStyle name="Comma [0] 9848" xfId="26179" hidden="1"/>
    <cellStyle name="Comma [0] 9848" xfId="55566" hidden="1"/>
    <cellStyle name="Comma [0] 9849" xfId="26199" hidden="1"/>
    <cellStyle name="Comma [0] 9849" xfId="55586" hidden="1"/>
    <cellStyle name="Comma [0] 985" xfId="3016" hidden="1"/>
    <cellStyle name="Comma [0] 985" xfId="32405" hidden="1"/>
    <cellStyle name="Comma [0] 9850" xfId="26201" hidden="1"/>
    <cellStyle name="Comma [0] 9850" xfId="55588" hidden="1"/>
    <cellStyle name="Comma [0] 9851" xfId="26152" hidden="1"/>
    <cellStyle name="Comma [0] 9851" xfId="55539" hidden="1"/>
    <cellStyle name="Comma [0] 9852" xfId="26113" hidden="1"/>
    <cellStyle name="Comma [0] 9852" xfId="55500" hidden="1"/>
    <cellStyle name="Comma [0] 9853" xfId="26155" hidden="1"/>
    <cellStyle name="Comma [0] 9853" xfId="55542" hidden="1"/>
    <cellStyle name="Comma [0] 9854" xfId="26118" hidden="1"/>
    <cellStyle name="Comma [0] 9854" xfId="55505" hidden="1"/>
    <cellStyle name="Comma [0] 9855" xfId="26120" hidden="1"/>
    <cellStyle name="Comma [0] 9855" xfId="55507" hidden="1"/>
    <cellStyle name="Comma [0] 9856" xfId="26206" hidden="1"/>
    <cellStyle name="Comma [0] 9856" xfId="55593" hidden="1"/>
    <cellStyle name="Comma [0] 9857" xfId="26109" hidden="1"/>
    <cellStyle name="Comma [0] 9857" xfId="55496" hidden="1"/>
    <cellStyle name="Comma [0] 9858" xfId="26117" hidden="1"/>
    <cellStyle name="Comma [0] 9858" xfId="55504" hidden="1"/>
    <cellStyle name="Comma [0] 9859" xfId="26218" hidden="1"/>
    <cellStyle name="Comma [0] 9859" xfId="55605" hidden="1"/>
    <cellStyle name="Comma [0] 986" xfId="3009" hidden="1"/>
    <cellStyle name="Comma [0] 986" xfId="32398" hidden="1"/>
    <cellStyle name="Comma [0] 9860" xfId="26220" hidden="1"/>
    <cellStyle name="Comma [0] 9860" xfId="55607" hidden="1"/>
    <cellStyle name="Comma [0] 9861" xfId="26209" hidden="1"/>
    <cellStyle name="Comma [0] 9861" xfId="55596" hidden="1"/>
    <cellStyle name="Comma [0] 9862" xfId="26217" hidden="1"/>
    <cellStyle name="Comma [0] 9862" xfId="55604" hidden="1"/>
    <cellStyle name="Comma [0] 9863" xfId="26115" hidden="1"/>
    <cellStyle name="Comma [0] 9863" xfId="55502" hidden="1"/>
    <cellStyle name="Comma [0] 9864" xfId="26203" hidden="1"/>
    <cellStyle name="Comma [0] 9864" xfId="55590" hidden="1"/>
    <cellStyle name="Comma [0] 9865" xfId="26236" hidden="1"/>
    <cellStyle name="Comma [0] 9865" xfId="55623" hidden="1"/>
    <cellStyle name="Comma [0] 9866" xfId="26244" hidden="1"/>
    <cellStyle name="Comma [0] 9866" xfId="55631" hidden="1"/>
    <cellStyle name="Comma [0] 9867" xfId="26153" hidden="1"/>
    <cellStyle name="Comma [0] 9867" xfId="55540" hidden="1"/>
    <cellStyle name="Comma [0] 9868" xfId="26232" hidden="1"/>
    <cellStyle name="Comma [0] 9868" xfId="55619" hidden="1"/>
    <cellStyle name="Comma [0] 9869" xfId="26253" hidden="1"/>
    <cellStyle name="Comma [0] 9869" xfId="55640" hidden="1"/>
    <cellStyle name="Comma [0] 987" xfId="2990" hidden="1"/>
    <cellStyle name="Comma [0] 987" xfId="32379" hidden="1"/>
    <cellStyle name="Comma [0] 9870" xfId="26255" hidden="1"/>
    <cellStyle name="Comma [0] 9870" xfId="55642" hidden="1"/>
    <cellStyle name="Comma [0] 9871" xfId="26214" hidden="1"/>
    <cellStyle name="Comma [0] 9871" xfId="55601" hidden="1"/>
    <cellStyle name="Comma [0] 9872" xfId="26159" hidden="1"/>
    <cellStyle name="Comma [0] 9872" xfId="55546" hidden="1"/>
    <cellStyle name="Comma [0] 9873" xfId="26212" hidden="1"/>
    <cellStyle name="Comma [0] 9873" xfId="55599" hidden="1"/>
    <cellStyle name="Comma [0] 9874" xfId="26196" hidden="1"/>
    <cellStyle name="Comma [0] 9874" xfId="55583" hidden="1"/>
    <cellStyle name="Comma [0] 9875" xfId="26192" hidden="1"/>
    <cellStyle name="Comma [0] 9875" xfId="55579" hidden="1"/>
    <cellStyle name="Comma [0] 9876" xfId="26263" hidden="1"/>
    <cellStyle name="Comma [0] 9876" xfId="55650" hidden="1"/>
    <cellStyle name="Comma [0] 9877" xfId="26129" hidden="1"/>
    <cellStyle name="Comma [0] 9877" xfId="55516" hidden="1"/>
    <cellStyle name="Comma [0] 9878" xfId="26122" hidden="1"/>
    <cellStyle name="Comma [0] 9878" xfId="55509" hidden="1"/>
    <cellStyle name="Comma [0] 9879" xfId="26271" hidden="1"/>
    <cellStyle name="Comma [0] 9879" xfId="55658" hidden="1"/>
    <cellStyle name="Comma [0] 988" xfId="6383" hidden="1"/>
    <cellStyle name="Comma [0] 988" xfId="35771" hidden="1"/>
    <cellStyle name="Comma [0] 9880" xfId="26273" hidden="1"/>
    <cellStyle name="Comma [0] 9880" xfId="55660" hidden="1"/>
    <cellStyle name="Comma [0] 9881" xfId="26222" hidden="1"/>
    <cellStyle name="Comma [0] 9881" xfId="55609" hidden="1"/>
    <cellStyle name="Comma [0] 9882" xfId="26198" hidden="1"/>
    <cellStyle name="Comma [0] 9882" xfId="55585" hidden="1"/>
    <cellStyle name="Comma [0] 9883" xfId="26233" hidden="1"/>
    <cellStyle name="Comma [0] 9883" xfId="55620" hidden="1"/>
    <cellStyle name="Comma [0] 9884" xfId="26165" hidden="1"/>
    <cellStyle name="Comma [0] 9884" xfId="55552" hidden="1"/>
    <cellStyle name="Comma [0] 9885" xfId="26235" hidden="1"/>
    <cellStyle name="Comma [0] 9885" xfId="55622" hidden="1"/>
    <cellStyle name="Comma [0] 9886" xfId="26280" hidden="1"/>
    <cellStyle name="Comma [0] 9886" xfId="55667" hidden="1"/>
    <cellStyle name="Comma [0] 9887" xfId="26223" hidden="1"/>
    <cellStyle name="Comma [0] 9887" xfId="55610" hidden="1"/>
    <cellStyle name="Comma [0] 9888" xfId="26180" hidden="1"/>
    <cellStyle name="Comma [0] 9888" xfId="55567" hidden="1"/>
    <cellStyle name="Comma [0] 9889" xfId="26286" hidden="1"/>
    <cellStyle name="Comma [0] 9889" xfId="55673" hidden="1"/>
    <cellStyle name="Comma [0] 989" xfId="6389" hidden="1"/>
    <cellStyle name="Comma [0] 989" xfId="35777" hidden="1"/>
    <cellStyle name="Comma [0] 9890" xfId="26288" hidden="1"/>
    <cellStyle name="Comma [0] 9890" xfId="55675" hidden="1"/>
    <cellStyle name="Comma [0] 9891" xfId="26241" hidden="1"/>
    <cellStyle name="Comma [0] 9891" xfId="55628" hidden="1"/>
    <cellStyle name="Comma [0] 9892" xfId="26247" hidden="1"/>
    <cellStyle name="Comma [0] 9892" xfId="55634" hidden="1"/>
    <cellStyle name="Comma [0] 9893" xfId="26128" hidden="1"/>
    <cellStyle name="Comma [0] 9893" xfId="55515" hidden="1"/>
    <cellStyle name="Comma [0] 9894" xfId="26197" hidden="1"/>
    <cellStyle name="Comma [0] 9894" xfId="55584" hidden="1"/>
    <cellStyle name="Comma [0] 9895" xfId="26205" hidden="1"/>
    <cellStyle name="Comma [0] 9895" xfId="55592" hidden="1"/>
    <cellStyle name="Comma [0] 9896" xfId="26294" hidden="1"/>
    <cellStyle name="Comma [0] 9896" xfId="55681" hidden="1"/>
    <cellStyle name="Comma [0] 9897" xfId="26208" hidden="1"/>
    <cellStyle name="Comma [0] 9897" xfId="55595" hidden="1"/>
    <cellStyle name="Comma [0] 9898" xfId="26168" hidden="1"/>
    <cellStyle name="Comma [0] 9898" xfId="55555" hidden="1"/>
    <cellStyle name="Comma [0] 9899" xfId="26299" hidden="1"/>
    <cellStyle name="Comma [0] 9899" xfId="55686" hidden="1"/>
    <cellStyle name="Comma [0] 99" xfId="4734" hidden="1"/>
    <cellStyle name="Comma [0] 99" xfId="34122" hidden="1"/>
    <cellStyle name="Comma [0] 990" xfId="6391" hidden="1"/>
    <cellStyle name="Comma [0] 990" xfId="35779" hidden="1"/>
    <cellStyle name="Comma [0] 9900" xfId="26301" hidden="1"/>
    <cellStyle name="Comma [0] 9900" xfId="55688" hidden="1"/>
    <cellStyle name="Comma [0] 9901" xfId="26260" hidden="1"/>
    <cellStyle name="Comma [0] 9901" xfId="55647" hidden="1"/>
    <cellStyle name="Comma [0] 9902" xfId="26266" hidden="1"/>
    <cellStyle name="Comma [0] 9902" xfId="55653" hidden="1"/>
    <cellStyle name="Comma [0] 9903" xfId="26167" hidden="1"/>
    <cellStyle name="Comma [0] 9903" xfId="55554" hidden="1"/>
    <cellStyle name="Comma [0] 9904" xfId="26248" hidden="1"/>
    <cellStyle name="Comma [0] 9904" xfId="55635" hidden="1"/>
    <cellStyle name="Comma [0] 9905" xfId="26227" hidden="1"/>
    <cellStyle name="Comma [0] 9905" xfId="55614" hidden="1"/>
    <cellStyle name="Comma [0] 9906" xfId="26305" hidden="1"/>
    <cellStyle name="Comma [0] 9906" xfId="55692" hidden="1"/>
    <cellStyle name="Comma [0] 9907" xfId="26246" hidden="1"/>
    <cellStyle name="Comma [0] 9907" xfId="55633" hidden="1"/>
    <cellStyle name="Comma [0] 9908" xfId="26184" hidden="1"/>
    <cellStyle name="Comma [0] 9908" xfId="55571" hidden="1"/>
    <cellStyle name="Comma [0] 9909" xfId="26312" hidden="1"/>
    <cellStyle name="Comma [0] 9909" xfId="55699" hidden="1"/>
    <cellStyle name="Comma [0] 991" xfId="6382" hidden="1"/>
    <cellStyle name="Comma [0] 991" xfId="35770" hidden="1"/>
    <cellStyle name="Comma [0] 9910" xfId="26314" hidden="1"/>
    <cellStyle name="Comma [0] 9910" xfId="55701" hidden="1"/>
    <cellStyle name="Comma [0] 9911" xfId="26278" hidden="1"/>
    <cellStyle name="Comma [0] 9911" xfId="55665" hidden="1"/>
    <cellStyle name="Comma [0] 9912" xfId="26283" hidden="1"/>
    <cellStyle name="Comma [0] 9912" xfId="55670" hidden="1"/>
    <cellStyle name="Comma [0] 9913" xfId="26112" hidden="1"/>
    <cellStyle name="Comma [0] 9913" xfId="55499" hidden="1"/>
    <cellStyle name="Comma [0] 9914" xfId="26267" hidden="1"/>
    <cellStyle name="Comma [0] 9914" xfId="55654" hidden="1"/>
    <cellStyle name="Comma [0] 9915" xfId="26172" hidden="1"/>
    <cellStyle name="Comma [0] 9915" xfId="55559" hidden="1"/>
    <cellStyle name="Comma [0] 9916" xfId="26318" hidden="1"/>
    <cellStyle name="Comma [0] 9916" xfId="55705" hidden="1"/>
    <cellStyle name="Comma [0] 9917" xfId="26265" hidden="1"/>
    <cellStyle name="Comma [0] 9917" xfId="55652" hidden="1"/>
    <cellStyle name="Comma [0] 9918" xfId="26204" hidden="1"/>
    <cellStyle name="Comma [0] 9918" xfId="55591" hidden="1"/>
    <cellStyle name="Comma [0] 9919" xfId="26322" hidden="1"/>
    <cellStyle name="Comma [0] 9919" xfId="55709" hidden="1"/>
    <cellStyle name="Comma [0] 992" xfId="6387" hidden="1"/>
    <cellStyle name="Comma [0] 992" xfId="35775" hidden="1"/>
    <cellStyle name="Comma [0] 9920" xfId="26324" hidden="1"/>
    <cellStyle name="Comma [0] 9920" xfId="55711" hidden="1"/>
    <cellStyle name="Comma [0] 9921" xfId="26292" hidden="1"/>
    <cellStyle name="Comma [0] 9921" xfId="55679" hidden="1"/>
    <cellStyle name="Comma [0] 9922" xfId="26296" hidden="1"/>
    <cellStyle name="Comma [0] 9922" xfId="55683" hidden="1"/>
    <cellStyle name="Comma [0] 9923" xfId="26186" hidden="1"/>
    <cellStyle name="Comma [0] 9923" xfId="55573" hidden="1"/>
    <cellStyle name="Comma [0] 9924" xfId="26284" hidden="1"/>
    <cellStyle name="Comma [0] 9924" xfId="55671" hidden="1"/>
    <cellStyle name="Comma [0] 9925" xfId="26176" hidden="1"/>
    <cellStyle name="Comma [0] 9925" xfId="55563" hidden="1"/>
    <cellStyle name="Comma [0] 9926" xfId="26328" hidden="1"/>
    <cellStyle name="Comma [0] 9926" xfId="55715" hidden="1"/>
    <cellStyle name="Comma [0] 9927" xfId="26282" hidden="1"/>
    <cellStyle name="Comma [0] 9927" xfId="55669" hidden="1"/>
    <cellStyle name="Comma [0] 9928" xfId="26251" hidden="1"/>
    <cellStyle name="Comma [0] 9928" xfId="55638" hidden="1"/>
    <cellStyle name="Comma [0] 9929" xfId="26332" hidden="1"/>
    <cellStyle name="Comma [0] 9929" xfId="55719" hidden="1"/>
    <cellStyle name="Comma [0] 993" xfId="6393" hidden="1"/>
    <cellStyle name="Comma [0] 993" xfId="35781" hidden="1"/>
    <cellStyle name="Comma [0] 9930" xfId="26334" hidden="1"/>
    <cellStyle name="Comma [0] 9930" xfId="55721" hidden="1"/>
    <cellStyle name="Comma [0] 9931" xfId="26320" hidden="1"/>
    <cellStyle name="Comma [0] 9931" xfId="55707" hidden="1"/>
    <cellStyle name="Comma [0] 9932" xfId="26307" hidden="1"/>
    <cellStyle name="Comma [0] 9932" xfId="55694" hidden="1"/>
    <cellStyle name="Comma [0] 9933" xfId="26331" hidden="1"/>
    <cellStyle name="Comma [0] 9933" xfId="55718" hidden="1"/>
    <cellStyle name="Comma [0] 9934" xfId="26297" hidden="1"/>
    <cellStyle name="Comma [0] 9934" xfId="55684" hidden="1"/>
    <cellStyle name="Comma [0] 9935" xfId="26269" hidden="1"/>
    <cellStyle name="Comma [0] 9935" xfId="55656" hidden="1"/>
    <cellStyle name="Comma [0] 9936" xfId="26336" hidden="1"/>
    <cellStyle name="Comma [0] 9936" xfId="55723" hidden="1"/>
    <cellStyle name="Comma [0] 9937" xfId="26293" hidden="1"/>
    <cellStyle name="Comma [0] 9937" xfId="55680" hidden="1"/>
    <cellStyle name="Comma [0] 9938" xfId="26327" hidden="1"/>
    <cellStyle name="Comma [0] 9938" xfId="55714" hidden="1"/>
    <cellStyle name="Comma [0] 9939" xfId="26340" hidden="1"/>
    <cellStyle name="Comma [0] 9939" xfId="55727" hidden="1"/>
    <cellStyle name="Comma [0] 994" xfId="6395" hidden="1"/>
    <cellStyle name="Comma [0] 994" xfId="35783" hidden="1"/>
    <cellStyle name="Comma [0] 9940" xfId="26342" hidden="1"/>
    <cellStyle name="Comma [0] 9940" xfId="55729" hidden="1"/>
    <cellStyle name="Comma [0] 9941" xfId="26210" hidden="1"/>
    <cellStyle name="Comma [0] 9941" xfId="55597" hidden="1"/>
    <cellStyle name="Comma [0] 9942" xfId="26330" hidden="1"/>
    <cellStyle name="Comma [0] 9942" xfId="55717" hidden="1"/>
    <cellStyle name="Comma [0] 9943" xfId="26270" hidden="1"/>
    <cellStyle name="Comma [0] 9943" xfId="55657" hidden="1"/>
    <cellStyle name="Comma [0] 9944" xfId="26304" hidden="1"/>
    <cellStyle name="Comma [0] 9944" xfId="55691" hidden="1"/>
    <cellStyle name="Comma [0] 9945" xfId="26317" hidden="1"/>
    <cellStyle name="Comma [0] 9945" xfId="55704" hidden="1"/>
    <cellStyle name="Comma [0] 9946" xfId="26345" hidden="1"/>
    <cellStyle name="Comma [0] 9946" xfId="55732" hidden="1"/>
    <cellStyle name="Comma [0] 9947" xfId="26308" hidden="1"/>
    <cellStyle name="Comma [0] 9947" xfId="55695" hidden="1"/>
    <cellStyle name="Comma [0] 9948" xfId="26268" hidden="1"/>
    <cellStyle name="Comma [0] 9948" xfId="55655" hidden="1"/>
    <cellStyle name="Comma [0] 9949" xfId="26348" hidden="1"/>
    <cellStyle name="Comma [0] 9949" xfId="55735" hidden="1"/>
    <cellStyle name="Comma [0] 995" xfId="2997" hidden="1"/>
    <cellStyle name="Comma [0] 995" xfId="32386" hidden="1"/>
    <cellStyle name="Comma [0] 9950" xfId="26350" hidden="1"/>
    <cellStyle name="Comma [0] 9950" xfId="55737" hidden="1"/>
    <cellStyle name="Comma [0] 9951" xfId="26069" hidden="1"/>
    <cellStyle name="Comma [0] 9951" xfId="55456" hidden="1"/>
    <cellStyle name="Comma [0] 9952" xfId="26051" hidden="1"/>
    <cellStyle name="Comma [0] 9952" xfId="55438" hidden="1"/>
    <cellStyle name="Comma [0] 9953" xfId="26354" hidden="1"/>
    <cellStyle name="Comma [0] 9953" xfId="55741" hidden="1"/>
    <cellStyle name="Comma [0] 9954" xfId="26361" hidden="1"/>
    <cellStyle name="Comma [0] 9954" xfId="55748" hidden="1"/>
    <cellStyle name="Comma [0] 9955" xfId="26363" hidden="1"/>
    <cellStyle name="Comma [0] 9955" xfId="55750" hidden="1"/>
    <cellStyle name="Comma [0] 9956" xfId="26353" hidden="1"/>
    <cellStyle name="Comma [0] 9956" xfId="55740" hidden="1"/>
    <cellStyle name="Comma [0] 9957" xfId="26359" hidden="1"/>
    <cellStyle name="Comma [0] 9957" xfId="55746" hidden="1"/>
    <cellStyle name="Comma [0] 9958" xfId="26366" hidden="1"/>
    <cellStyle name="Comma [0] 9958" xfId="55753" hidden="1"/>
    <cellStyle name="Comma [0] 9959" xfId="26368" hidden="1"/>
    <cellStyle name="Comma [0] 9959" xfId="55755" hidden="1"/>
    <cellStyle name="Comma [0] 996" xfId="3005" hidden="1"/>
    <cellStyle name="Comma [0] 996" xfId="32394" hidden="1"/>
    <cellStyle name="Comma [0] 9960" xfId="26143" hidden="1"/>
    <cellStyle name="Comma [0] 9960" xfId="55530" hidden="1"/>
    <cellStyle name="Comma [0] 9961" xfId="26099" hidden="1"/>
    <cellStyle name="Comma [0] 9961" xfId="55486" hidden="1"/>
    <cellStyle name="Comma [0] 9962" xfId="26379" hidden="1"/>
    <cellStyle name="Comma [0] 9962" xfId="55766" hidden="1"/>
    <cellStyle name="Comma [0] 9963" xfId="26388" hidden="1"/>
    <cellStyle name="Comma [0] 9963" xfId="55775" hidden="1"/>
    <cellStyle name="Comma [0] 9964" xfId="26399" hidden="1"/>
    <cellStyle name="Comma [0] 9964" xfId="55786" hidden="1"/>
    <cellStyle name="Comma [0] 9965" xfId="26405" hidden="1"/>
    <cellStyle name="Comma [0] 9965" xfId="55792" hidden="1"/>
    <cellStyle name="Comma [0] 9966" xfId="26387" hidden="1"/>
    <cellStyle name="Comma [0] 9966" xfId="55774" hidden="1"/>
    <cellStyle name="Comma [0] 9967" xfId="26397" hidden="1"/>
    <cellStyle name="Comma [0] 9967" xfId="55784" hidden="1"/>
    <cellStyle name="Comma [0] 9968" xfId="26417" hidden="1"/>
    <cellStyle name="Comma [0] 9968" xfId="55804" hidden="1"/>
    <cellStyle name="Comma [0] 9969" xfId="26419" hidden="1"/>
    <cellStyle name="Comma [0] 9969" xfId="55806" hidden="1"/>
    <cellStyle name="Comma [0] 997" xfId="6406" hidden="1"/>
    <cellStyle name="Comma [0] 997" xfId="35794" hidden="1"/>
    <cellStyle name="Comma [0] 9970" xfId="26370" hidden="1"/>
    <cellStyle name="Comma [0] 9970" xfId="55757" hidden="1"/>
    <cellStyle name="Comma [0] 9971" xfId="26064" hidden="1"/>
    <cellStyle name="Comma [0] 9971" xfId="55451" hidden="1"/>
    <cellStyle name="Comma [0] 9972" xfId="26373" hidden="1"/>
    <cellStyle name="Comma [0] 9972" xfId="55760" hidden="1"/>
    <cellStyle name="Comma [0] 9973" xfId="26098" hidden="1"/>
    <cellStyle name="Comma [0] 9973" xfId="55485" hidden="1"/>
    <cellStyle name="Comma [0] 9974" xfId="26097" hidden="1"/>
    <cellStyle name="Comma [0] 9974" xfId="55484" hidden="1"/>
    <cellStyle name="Comma [0] 9975" xfId="26424" hidden="1"/>
    <cellStyle name="Comma [0] 9975" xfId="55811" hidden="1"/>
    <cellStyle name="Comma [0] 9976" xfId="26066" hidden="1"/>
    <cellStyle name="Comma [0] 9976" xfId="55453" hidden="1"/>
    <cellStyle name="Comma [0] 9977" xfId="26100" hidden="1"/>
    <cellStyle name="Comma [0] 9977" xfId="55487" hidden="1"/>
    <cellStyle name="Comma [0] 9978" xfId="26436" hidden="1"/>
    <cellStyle name="Comma [0] 9978" xfId="55823" hidden="1"/>
    <cellStyle name="Comma [0] 9979" xfId="26438" hidden="1"/>
    <cellStyle name="Comma [0] 9979" xfId="55825" hidden="1"/>
    <cellStyle name="Comma [0] 998" xfId="6415" hidden="1"/>
    <cellStyle name="Comma [0] 998" xfId="35803" hidden="1"/>
    <cellStyle name="Comma [0] 9980" xfId="26427" hidden="1"/>
    <cellStyle name="Comma [0] 9980" xfId="55814" hidden="1"/>
    <cellStyle name="Comma [0] 9981" xfId="26435" hidden="1"/>
    <cellStyle name="Comma [0] 9981" xfId="55822" hidden="1"/>
    <cellStyle name="Comma [0] 9982" xfId="26062" hidden="1"/>
    <cellStyle name="Comma [0] 9982" xfId="55449" hidden="1"/>
    <cellStyle name="Comma [0] 9983" xfId="26421" hidden="1"/>
    <cellStyle name="Comma [0] 9983" xfId="55808" hidden="1"/>
    <cellStyle name="Comma [0] 9984" xfId="26454" hidden="1"/>
    <cellStyle name="Comma [0] 9984" xfId="55841" hidden="1"/>
    <cellStyle name="Comma [0] 9985" xfId="26462" hidden="1"/>
    <cellStyle name="Comma [0] 9985" xfId="55849" hidden="1"/>
    <cellStyle name="Comma [0] 9986" xfId="26371" hidden="1"/>
    <cellStyle name="Comma [0] 9986" xfId="55758" hidden="1"/>
    <cellStyle name="Comma [0] 9987" xfId="26450" hidden="1"/>
    <cellStyle name="Comma [0] 9987" xfId="55837" hidden="1"/>
    <cellStyle name="Comma [0] 9988" xfId="26471" hidden="1"/>
    <cellStyle name="Comma [0] 9988" xfId="55858" hidden="1"/>
    <cellStyle name="Comma [0] 9989" xfId="26473" hidden="1"/>
    <cellStyle name="Comma [0] 9989" xfId="55860" hidden="1"/>
    <cellStyle name="Comma [0] 999" xfId="6426" hidden="1"/>
    <cellStyle name="Comma [0] 999" xfId="35814" hidden="1"/>
    <cellStyle name="Comma [0] 9990" xfId="26432" hidden="1"/>
    <cellStyle name="Comma [0] 9990" xfId="55819" hidden="1"/>
    <cellStyle name="Comma [0] 9991" xfId="26377" hidden="1"/>
    <cellStyle name="Comma [0] 9991" xfId="55764" hidden="1"/>
    <cellStyle name="Comma [0] 9992" xfId="26430" hidden="1"/>
    <cellStyle name="Comma [0] 9992" xfId="55817" hidden="1"/>
    <cellStyle name="Comma [0] 9993" xfId="26414" hidden="1"/>
    <cellStyle name="Comma [0] 9993" xfId="55801" hidden="1"/>
    <cellStyle name="Comma [0] 9994" xfId="26410" hidden="1"/>
    <cellStyle name="Comma [0] 9994" xfId="55797" hidden="1"/>
    <cellStyle name="Comma [0] 9995" xfId="26481" hidden="1"/>
    <cellStyle name="Comma [0] 9995" xfId="55868" hidden="1"/>
    <cellStyle name="Comma [0] 9996" xfId="26054" hidden="1"/>
    <cellStyle name="Comma [0] 9996" xfId="55441" hidden="1"/>
    <cellStyle name="Comma [0] 9997" xfId="26142" hidden="1"/>
    <cellStyle name="Comma [0] 9997" xfId="55529" hidden="1"/>
    <cellStyle name="Comma [0] 9998" xfId="26489" hidden="1"/>
    <cellStyle name="Comma [0] 9998" xfId="55876" hidden="1"/>
    <cellStyle name="Comma [0] 9999" xfId="26491" hidden="1"/>
    <cellStyle name="Comma [0] 9999" xfId="55878" hidden="1"/>
    <cellStyle name="Currencs [0]" xfId="107" hidden="1"/>
    <cellStyle name="Currencs [0]" xfId="271" hidden="1"/>
    <cellStyle name="Currencs [0]" xfId="272" hidden="1"/>
    <cellStyle name="Currencs [0]" xfId="108" hidden="1"/>
    <cellStyle name="Currencs [0]" xfId="455" hidden="1"/>
    <cellStyle name="Currencs [0]" xfId="619" hidden="1"/>
    <cellStyle name="Currencs [0]" xfId="620" hidden="1"/>
    <cellStyle name="Currencs [0]" xfId="456" hidden="1"/>
    <cellStyle name="Currencs [0]" xfId="793" hidden="1"/>
    <cellStyle name="Currencs [0]" xfId="957" hidden="1"/>
    <cellStyle name="Currencs [0]" xfId="958" hidden="1"/>
    <cellStyle name="Currencs [0]" xfId="794" hidden="1"/>
    <cellStyle name="Currencs [0]" xfId="1135" hidden="1"/>
    <cellStyle name="Currencs [0]" xfId="1299" hidden="1"/>
    <cellStyle name="Currencs [0]" xfId="1300" hidden="1"/>
    <cellStyle name="Currencs [0]" xfId="1136" hidden="1"/>
    <cellStyle name="Currencs [0]" xfId="1463" hidden="1"/>
    <cellStyle name="Currencs [0]" xfId="1627" hidden="1"/>
    <cellStyle name="Currencs [0]" xfId="1628" hidden="1"/>
    <cellStyle name="Currencs [0]" xfId="1464" hidden="1"/>
    <cellStyle name="Currencs [0]" xfId="1791" hidden="1"/>
    <cellStyle name="Currencs [0]" xfId="1955" hidden="1"/>
    <cellStyle name="Currencs [0]" xfId="1956" hidden="1"/>
    <cellStyle name="Currencs [0]" xfId="1792" hidden="1"/>
    <cellStyle name="Currencs [0]" xfId="2122" hidden="1"/>
    <cellStyle name="Currencs [0]" xfId="2286" hidden="1"/>
    <cellStyle name="Currencs [0]" xfId="2287" hidden="1"/>
    <cellStyle name="Currencs [0]" xfId="2123" hidden="1"/>
    <cellStyle name="Currencs [0]" xfId="61177" hidden="1"/>
    <cellStyle name="Currencs [0]" xfId="61259" hidden="1"/>
    <cellStyle name="Currencs [0]" xfId="61343" hidden="1"/>
    <cellStyle name="Currencs [0]" xfId="61425" hidden="1"/>
    <cellStyle name="Currencs [0]" xfId="61508" hidden="1"/>
    <cellStyle name="Currencs [0]" xfId="61590" hidden="1"/>
    <cellStyle name="Currencs [0]" xfId="61341" hidden="1"/>
    <cellStyle name="Currencs [0]" xfId="61752" hidden="1"/>
    <cellStyle name="Currencs [0]" xfId="61834" hidden="1"/>
    <cellStyle name="Currencs [0]" xfId="61916" hidden="1"/>
    <cellStyle name="Currencs [0]" xfId="62000" hidden="1"/>
    <cellStyle name="Currencs [0]" xfId="62082" hidden="1"/>
    <cellStyle name="Currencs [0]" xfId="62164" hidden="1"/>
    <cellStyle name="Currencs [0]" xfId="62246" hidden="1"/>
    <cellStyle name="Currencs [0]" xfId="61998" hidden="1"/>
    <cellStyle name="Currencs [0]" xfId="62408" hidden="1"/>
    <cellStyle name="Currencs [0]" xfId="61173" hidden="1"/>
    <cellStyle name="Currencs [0]" xfId="62565" hidden="1"/>
    <cellStyle name="Currencs [0]" xfId="62649" hidden="1"/>
    <cellStyle name="Currencs [0]" xfId="62731" hidden="1"/>
    <cellStyle name="Currencs [0]" xfId="62813" hidden="1"/>
    <cellStyle name="Currencs [0]" xfId="62895" hidden="1"/>
    <cellStyle name="Currencs [0]" xfId="62647" hidden="1"/>
    <cellStyle name="Currencs [0]" xfId="63057" hidden="1"/>
    <cellStyle name="Currency" xfId="63146" builtinId="4"/>
    <cellStyle name="Currency [0]" xfId="44" builtinId="7" hidden="1"/>
    <cellStyle name="Currency [0]" xfId="382" builtinId="7" hidden="1"/>
    <cellStyle name="Currency [0]" xfId="380" builtinId="7" hidden="1"/>
    <cellStyle name="Currency [0]" xfId="392" builtinId="7" hidden="1"/>
    <cellStyle name="Currency [0]" xfId="730" builtinId="7" hidden="1"/>
    <cellStyle name="Currency [0]" xfId="728" builtinId="7" hidden="1"/>
    <cellStyle name="Currency [0]" xfId="390" builtinId="7" hidden="1"/>
    <cellStyle name="Currency [0]" xfId="1068" builtinId="7" hidden="1"/>
    <cellStyle name="Currency [0]" xfId="1066" builtinId="7" hidden="1"/>
    <cellStyle name="Currency [0] 10" xfId="126" hidden="1"/>
    <cellStyle name="Currency [0] 10" xfId="291" hidden="1"/>
    <cellStyle name="Currency [0] 10" xfId="253" hidden="1"/>
    <cellStyle name="Currency [0] 10" xfId="89" hidden="1"/>
    <cellStyle name="Currency [0] 10" xfId="474" hidden="1"/>
    <cellStyle name="Currency [0] 10" xfId="639" hidden="1"/>
    <cellStyle name="Currency [0] 10" xfId="601" hidden="1"/>
    <cellStyle name="Currency [0] 10" xfId="437" hidden="1"/>
    <cellStyle name="Currency [0] 10" xfId="812" hidden="1"/>
    <cellStyle name="Currency [0] 10" xfId="977" hidden="1"/>
    <cellStyle name="Currency [0] 10" xfId="939" hidden="1"/>
    <cellStyle name="Currency [0] 10" xfId="775" hidden="1"/>
    <cellStyle name="Currency [0] 10" xfId="1154" hidden="1"/>
    <cellStyle name="Currency [0] 10" xfId="1319" hidden="1"/>
    <cellStyle name="Currency [0] 10" xfId="1281" hidden="1"/>
    <cellStyle name="Currency [0] 10" xfId="1117" hidden="1"/>
    <cellStyle name="Currency [0] 10" xfId="1482" hidden="1"/>
    <cellStyle name="Currency [0] 10" xfId="1647" hidden="1"/>
    <cellStyle name="Currency [0] 10" xfId="1609" hidden="1"/>
    <cellStyle name="Currency [0] 10" xfId="1445" hidden="1"/>
    <cellStyle name="Currency [0] 10" xfId="1810" hidden="1"/>
    <cellStyle name="Currency [0] 10" xfId="1975" hidden="1"/>
    <cellStyle name="Currency [0] 10" xfId="1937" hidden="1"/>
    <cellStyle name="Currency [0] 10" xfId="1773" hidden="1"/>
    <cellStyle name="Currency [0] 10" xfId="2141" hidden="1"/>
    <cellStyle name="Currency [0] 10" xfId="2305" hidden="1"/>
    <cellStyle name="Currency [0] 10" xfId="2268" hidden="1"/>
    <cellStyle name="Currency [0] 10" xfId="2104" hidden="1"/>
    <cellStyle name="Currency [0] 10" xfId="2408" hidden="1"/>
    <cellStyle name="Currency [0] 10" xfId="31797" hidden="1"/>
    <cellStyle name="Currency [0] 10" xfId="61195" hidden="1"/>
    <cellStyle name="Currency [0] 10" xfId="61277" hidden="1"/>
    <cellStyle name="Currency [0] 10" xfId="61361" hidden="1"/>
    <cellStyle name="Currency [0] 10" xfId="61443" hidden="1"/>
    <cellStyle name="Currency [0] 10" xfId="61526" hidden="1"/>
    <cellStyle name="Currency [0] 10" xfId="61608" hidden="1"/>
    <cellStyle name="Currency [0] 10" xfId="61688" hidden="1"/>
    <cellStyle name="Currency [0] 10" xfId="61770" hidden="1"/>
    <cellStyle name="Currency [0] 10" xfId="61852" hidden="1"/>
    <cellStyle name="Currency [0] 10" xfId="61934" hidden="1"/>
    <cellStyle name="Currency [0] 10" xfId="62018" hidden="1"/>
    <cellStyle name="Currency [0] 10" xfId="62100" hidden="1"/>
    <cellStyle name="Currency [0] 10" xfId="62182" hidden="1"/>
    <cellStyle name="Currency [0] 10" xfId="62264" hidden="1"/>
    <cellStyle name="Currency [0] 10" xfId="62344" hidden="1"/>
    <cellStyle name="Currency [0] 10" xfId="62426" hidden="1"/>
    <cellStyle name="Currency [0] 10" xfId="62501" hidden="1"/>
    <cellStyle name="Currency [0] 10" xfId="62583" hidden="1"/>
    <cellStyle name="Currency [0] 10" xfId="62667" hidden="1"/>
    <cellStyle name="Currency [0] 10" xfId="62749" hidden="1"/>
    <cellStyle name="Currency [0] 10" xfId="62831" hidden="1"/>
    <cellStyle name="Currency [0] 10" xfId="62913" hidden="1"/>
    <cellStyle name="Currency [0] 10" xfId="62993" hidden="1"/>
    <cellStyle name="Currency [0] 10" xfId="63075" hidden="1"/>
    <cellStyle name="Currency [0] 100" xfId="2500" hidden="1"/>
    <cellStyle name="Currency [0] 100" xfId="31889" hidden="1"/>
    <cellStyle name="Currency [0] 1000" xfId="3463" hidden="1"/>
    <cellStyle name="Currency [0] 1000" xfId="32852" hidden="1"/>
    <cellStyle name="Currency [0] 10000" xfId="18826" hidden="1"/>
    <cellStyle name="Currency [0] 10000" xfId="48213" hidden="1"/>
    <cellStyle name="Currency [0] 10001" xfId="18827" hidden="1"/>
    <cellStyle name="Currency [0] 10001" xfId="48214" hidden="1"/>
    <cellStyle name="Currency [0] 10002" xfId="18804" hidden="1"/>
    <cellStyle name="Currency [0] 10002" xfId="48191" hidden="1"/>
    <cellStyle name="Currency [0] 10003" xfId="18810" hidden="1"/>
    <cellStyle name="Currency [0] 10003" xfId="48197" hidden="1"/>
    <cellStyle name="Currency [0] 10004" xfId="18824" hidden="1"/>
    <cellStyle name="Currency [0] 10004" xfId="48211" hidden="1"/>
    <cellStyle name="Currency [0] 10005" xfId="18811" hidden="1"/>
    <cellStyle name="Currency [0] 10005" xfId="48198" hidden="1"/>
    <cellStyle name="Currency [0] 10006" xfId="18828" hidden="1"/>
    <cellStyle name="Currency [0] 10006" xfId="48215" hidden="1"/>
    <cellStyle name="Currency [0] 10007" xfId="18829" hidden="1"/>
    <cellStyle name="Currency [0] 10007" xfId="48216" hidden="1"/>
    <cellStyle name="Currency [0] 10008" xfId="18825" hidden="1"/>
    <cellStyle name="Currency [0] 10008" xfId="48212" hidden="1"/>
    <cellStyle name="Currency [0] 10009" xfId="18798" hidden="1"/>
    <cellStyle name="Currency [0] 10009" xfId="48185" hidden="1"/>
    <cellStyle name="Currency [0] 1001" xfId="3442" hidden="1"/>
    <cellStyle name="Currency [0] 1001" xfId="32831" hidden="1"/>
    <cellStyle name="Currency [0] 10010" xfId="18830" hidden="1"/>
    <cellStyle name="Currency [0] 10010" xfId="48217" hidden="1"/>
    <cellStyle name="Currency [0] 10011" xfId="18831" hidden="1"/>
    <cellStyle name="Currency [0] 10011" xfId="48218" hidden="1"/>
    <cellStyle name="Currency [0] 10012" xfId="18508" hidden="1"/>
    <cellStyle name="Currency [0] 10012" xfId="47895" hidden="1"/>
    <cellStyle name="Currency [0] 10013" xfId="18484" hidden="1"/>
    <cellStyle name="Currency [0] 10013" xfId="47871" hidden="1"/>
    <cellStyle name="Currency [0] 10014" xfId="18833" hidden="1"/>
    <cellStyle name="Currency [0] 10014" xfId="48220" hidden="1"/>
    <cellStyle name="Currency [0] 10015" xfId="18837" hidden="1"/>
    <cellStyle name="Currency [0] 10015" xfId="48224" hidden="1"/>
    <cellStyle name="Currency [0] 10016" xfId="18838" hidden="1"/>
    <cellStyle name="Currency [0] 10016" xfId="48225" hidden="1"/>
    <cellStyle name="Currency [0] 10017" xfId="18479" hidden="1"/>
    <cellStyle name="Currency [0] 10017" xfId="47866" hidden="1"/>
    <cellStyle name="Currency [0] 10018" xfId="18835" hidden="1"/>
    <cellStyle name="Currency [0] 10018" xfId="48222" hidden="1"/>
    <cellStyle name="Currency [0] 10019" xfId="18839" hidden="1"/>
    <cellStyle name="Currency [0] 10019" xfId="48226" hidden="1"/>
    <cellStyle name="Currency [0] 1002" xfId="3449" hidden="1"/>
    <cellStyle name="Currency [0] 1002" xfId="32838" hidden="1"/>
    <cellStyle name="Currency [0] 10020" xfId="18840" hidden="1"/>
    <cellStyle name="Currency [0] 10020" xfId="48227" hidden="1"/>
    <cellStyle name="Currency [0] 10021" xfId="18834" hidden="1"/>
    <cellStyle name="Currency [0] 10021" xfId="48221" hidden="1"/>
    <cellStyle name="Currency [0] 10022" xfId="18496" hidden="1"/>
    <cellStyle name="Currency [0] 10022" xfId="47883" hidden="1"/>
    <cellStyle name="Currency [0] 10023" xfId="18846" hidden="1"/>
    <cellStyle name="Currency [0] 10023" xfId="48233" hidden="1"/>
    <cellStyle name="Currency [0] 10024" xfId="18850" hidden="1"/>
    <cellStyle name="Currency [0] 10024" xfId="48237" hidden="1"/>
    <cellStyle name="Currency [0] 10025" xfId="18856" hidden="1"/>
    <cellStyle name="Currency [0] 10025" xfId="48243" hidden="1"/>
    <cellStyle name="Currency [0] 10026" xfId="18859" hidden="1"/>
    <cellStyle name="Currency [0] 10026" xfId="48246" hidden="1"/>
    <cellStyle name="Currency [0] 10027" xfId="18845" hidden="1"/>
    <cellStyle name="Currency [0] 10027" xfId="48232" hidden="1"/>
    <cellStyle name="Currency [0] 10028" xfId="18855" hidden="1"/>
    <cellStyle name="Currency [0] 10028" xfId="48242" hidden="1"/>
    <cellStyle name="Currency [0] 10029" xfId="18866" hidden="1"/>
    <cellStyle name="Currency [0] 10029" xfId="48253" hidden="1"/>
    <cellStyle name="Currency [0] 1003" xfId="3464" hidden="1"/>
    <cellStyle name="Currency [0] 1003" xfId="32853" hidden="1"/>
    <cellStyle name="Currency [0] 10030" xfId="18867" hidden="1"/>
    <cellStyle name="Currency [0] 10030" xfId="48254" hidden="1"/>
    <cellStyle name="Currency [0] 10031" xfId="18832" hidden="1"/>
    <cellStyle name="Currency [0] 10031" xfId="48219" hidden="1"/>
    <cellStyle name="Currency [0] 10032" xfId="18478" hidden="1"/>
    <cellStyle name="Currency [0] 10032" xfId="47865" hidden="1"/>
    <cellStyle name="Currency [0] 10033" xfId="18852" hidden="1"/>
    <cellStyle name="Currency [0] 10033" xfId="48239" hidden="1"/>
    <cellStyle name="Currency [0] 10034" xfId="18468" hidden="1"/>
    <cellStyle name="Currency [0] 10034" xfId="47855" hidden="1"/>
    <cellStyle name="Currency [0] 10035" xfId="18847" hidden="1"/>
    <cellStyle name="Currency [0] 10035" xfId="48234" hidden="1"/>
    <cellStyle name="Currency [0] 10036" xfId="18868" hidden="1"/>
    <cellStyle name="Currency [0] 10036" xfId="48255" hidden="1"/>
    <cellStyle name="Currency [0] 10037" xfId="18853" hidden="1"/>
    <cellStyle name="Currency [0] 10037" xfId="48240" hidden="1"/>
    <cellStyle name="Currency [0] 10038" xfId="18857" hidden="1"/>
    <cellStyle name="Currency [0] 10038" xfId="48244" hidden="1"/>
    <cellStyle name="Currency [0] 10039" xfId="18873" hidden="1"/>
    <cellStyle name="Currency [0] 10039" xfId="48260" hidden="1"/>
    <cellStyle name="Currency [0] 1004" xfId="3465" hidden="1"/>
    <cellStyle name="Currency [0] 1004" xfId="32854" hidden="1"/>
    <cellStyle name="Currency [0] 10040" xfId="18874" hidden="1"/>
    <cellStyle name="Currency [0] 10040" xfId="48261" hidden="1"/>
    <cellStyle name="Currency [0] 10041" xfId="18854" hidden="1"/>
    <cellStyle name="Currency [0] 10041" xfId="48241" hidden="1"/>
    <cellStyle name="Currency [0] 10042" xfId="18861" hidden="1"/>
    <cellStyle name="Currency [0] 10042" xfId="48248" hidden="1"/>
    <cellStyle name="Currency [0] 10043" xfId="18865" hidden="1"/>
    <cellStyle name="Currency [0] 10043" xfId="48252" hidden="1"/>
    <cellStyle name="Currency [0] 10044" xfId="18860" hidden="1"/>
    <cellStyle name="Currency [0] 10044" xfId="48247" hidden="1"/>
    <cellStyle name="Currency [0] 10045" xfId="18883" hidden="1"/>
    <cellStyle name="Currency [0] 10045" xfId="48270" hidden="1"/>
    <cellStyle name="Currency [0] 10046" xfId="18889" hidden="1"/>
    <cellStyle name="Currency [0] 10046" xfId="48276" hidden="1"/>
    <cellStyle name="Currency [0] 10047" xfId="18851" hidden="1"/>
    <cellStyle name="Currency [0] 10047" xfId="48238" hidden="1"/>
    <cellStyle name="Currency [0] 10048" xfId="18881" hidden="1"/>
    <cellStyle name="Currency [0] 10048" xfId="48268" hidden="1"/>
    <cellStyle name="Currency [0] 10049" xfId="18893" hidden="1"/>
    <cellStyle name="Currency [0] 10049" xfId="48280" hidden="1"/>
    <cellStyle name="Currency [0] 1005" xfId="3440" hidden="1"/>
    <cellStyle name="Currency [0] 1005" xfId="32829" hidden="1"/>
    <cellStyle name="Currency [0] 10050" xfId="18894" hidden="1"/>
    <cellStyle name="Currency [0] 10050" xfId="48281" hidden="1"/>
    <cellStyle name="Currency [0] 10051" xfId="18842" hidden="1"/>
    <cellStyle name="Currency [0] 10051" xfId="48229" hidden="1"/>
    <cellStyle name="Currency [0] 10052" xfId="18849" hidden="1"/>
    <cellStyle name="Currency [0] 10052" xfId="48236" hidden="1"/>
    <cellStyle name="Currency [0] 10053" xfId="18878" hidden="1"/>
    <cellStyle name="Currency [0] 10053" xfId="48265" hidden="1"/>
    <cellStyle name="Currency [0] 10054" xfId="18863" hidden="1"/>
    <cellStyle name="Currency [0] 10054" xfId="48250" hidden="1"/>
    <cellStyle name="Currency [0] 10055" xfId="18836" hidden="1"/>
    <cellStyle name="Currency [0] 10055" xfId="48223" hidden="1"/>
    <cellStyle name="Currency [0] 10056" xfId="18900" hidden="1"/>
    <cellStyle name="Currency [0] 10056" xfId="48287" hidden="1"/>
    <cellStyle name="Currency [0] 10057" xfId="18879" hidden="1"/>
    <cellStyle name="Currency [0] 10057" xfId="48266" hidden="1"/>
    <cellStyle name="Currency [0] 10058" xfId="18886" hidden="1"/>
    <cellStyle name="Currency [0] 10058" xfId="48273" hidden="1"/>
    <cellStyle name="Currency [0] 10059" xfId="18901" hidden="1"/>
    <cellStyle name="Currency [0] 10059" xfId="48288" hidden="1"/>
    <cellStyle name="Currency [0] 1006" xfId="3439" hidden="1"/>
    <cellStyle name="Currency [0] 1006" xfId="32828" hidden="1"/>
    <cellStyle name="Currency [0] 10060" xfId="18902" hidden="1"/>
    <cellStyle name="Currency [0] 10060" xfId="48289" hidden="1"/>
    <cellStyle name="Currency [0] 10061" xfId="18877" hidden="1"/>
    <cellStyle name="Currency [0] 10061" xfId="48264" hidden="1"/>
    <cellStyle name="Currency [0] 10062" xfId="18876" hidden="1"/>
    <cellStyle name="Currency [0] 10062" xfId="48263" hidden="1"/>
    <cellStyle name="Currency [0] 10063" xfId="18871" hidden="1"/>
    <cellStyle name="Currency [0] 10063" xfId="48258" hidden="1"/>
    <cellStyle name="Currency [0] 10064" xfId="18869" hidden="1"/>
    <cellStyle name="Currency [0] 10064" xfId="48256" hidden="1"/>
    <cellStyle name="Currency [0] 10065" xfId="18870" hidden="1"/>
    <cellStyle name="Currency [0] 10065" xfId="48257" hidden="1"/>
    <cellStyle name="Currency [0] 10066" xfId="18907" hidden="1"/>
    <cellStyle name="Currency [0] 10066" xfId="48294" hidden="1"/>
    <cellStyle name="Currency [0] 10067" xfId="18486" hidden="1"/>
    <cellStyle name="Currency [0] 10067" xfId="47873" hidden="1"/>
    <cellStyle name="Currency [0] 10068" xfId="18897" hidden="1"/>
    <cellStyle name="Currency [0] 10068" xfId="48284" hidden="1"/>
    <cellStyle name="Currency [0] 10069" xfId="18909" hidden="1"/>
    <cellStyle name="Currency [0] 10069" xfId="48296" hidden="1"/>
    <cellStyle name="Currency [0] 1007" xfId="3434" hidden="1"/>
    <cellStyle name="Currency [0] 1007" xfId="32823" hidden="1"/>
    <cellStyle name="Currency [0] 10070" xfId="18910" hidden="1"/>
    <cellStyle name="Currency [0] 10070" xfId="48297" hidden="1"/>
    <cellStyle name="Currency [0] 10071" xfId="18848" hidden="1"/>
    <cellStyle name="Currency [0] 10071" xfId="48235" hidden="1"/>
    <cellStyle name="Currency [0] 10072" xfId="18884" hidden="1"/>
    <cellStyle name="Currency [0] 10072" xfId="48271" hidden="1"/>
    <cellStyle name="Currency [0] 10073" xfId="18864" hidden="1"/>
    <cellStyle name="Currency [0] 10073" xfId="48251" hidden="1"/>
    <cellStyle name="Currency [0] 10074" xfId="18880" hidden="1"/>
    <cellStyle name="Currency [0] 10074" xfId="48267" hidden="1"/>
    <cellStyle name="Currency [0] 10075" xfId="18882" hidden="1"/>
    <cellStyle name="Currency [0] 10075" xfId="48269" hidden="1"/>
    <cellStyle name="Currency [0] 10076" xfId="18913" hidden="1"/>
    <cellStyle name="Currency [0] 10076" xfId="48300" hidden="1"/>
    <cellStyle name="Currency [0] 10077" xfId="18489" hidden="1"/>
    <cellStyle name="Currency [0] 10077" xfId="47876" hidden="1"/>
    <cellStyle name="Currency [0] 10078" xfId="18905" hidden="1"/>
    <cellStyle name="Currency [0] 10078" xfId="48292" hidden="1"/>
    <cellStyle name="Currency [0] 10079" xfId="18915" hidden="1"/>
    <cellStyle name="Currency [0] 10079" xfId="48302" hidden="1"/>
    <cellStyle name="Currency [0] 1008" xfId="3432" hidden="1"/>
    <cellStyle name="Currency [0] 1008" xfId="32821" hidden="1"/>
    <cellStyle name="Currency [0] 10080" xfId="18916" hidden="1"/>
    <cellStyle name="Currency [0] 10080" xfId="48303" hidden="1"/>
    <cellStyle name="Currency [0] 10081" xfId="18844" hidden="1"/>
    <cellStyle name="Currency [0] 10081" xfId="48231" hidden="1"/>
    <cellStyle name="Currency [0] 10082" xfId="18895" hidden="1"/>
    <cellStyle name="Currency [0] 10082" xfId="48282" hidden="1"/>
    <cellStyle name="Currency [0] 10083" xfId="18875" hidden="1"/>
    <cellStyle name="Currency [0] 10083" xfId="48262" hidden="1"/>
    <cellStyle name="Currency [0] 10084" xfId="18887" hidden="1"/>
    <cellStyle name="Currency [0] 10084" xfId="48274" hidden="1"/>
    <cellStyle name="Currency [0] 10085" xfId="18885" hidden="1"/>
    <cellStyle name="Currency [0] 10085" xfId="48272" hidden="1"/>
    <cellStyle name="Currency [0] 10086" xfId="18918" hidden="1"/>
    <cellStyle name="Currency [0] 10086" xfId="48305" hidden="1"/>
    <cellStyle name="Currency [0] 10087" xfId="18862" hidden="1"/>
    <cellStyle name="Currency [0] 10087" xfId="48249" hidden="1"/>
    <cellStyle name="Currency [0] 10088" xfId="18912" hidden="1"/>
    <cellStyle name="Currency [0] 10088" xfId="48299" hidden="1"/>
    <cellStyle name="Currency [0] 10089" xfId="18922" hidden="1"/>
    <cellStyle name="Currency [0] 10089" xfId="48309" hidden="1"/>
    <cellStyle name="Currency [0] 1009" xfId="3433" hidden="1"/>
    <cellStyle name="Currency [0] 1009" xfId="32822" hidden="1"/>
    <cellStyle name="Currency [0] 10090" xfId="18923" hidden="1"/>
    <cellStyle name="Currency [0] 10090" xfId="48310" hidden="1"/>
    <cellStyle name="Currency [0] 10091" xfId="18888" hidden="1"/>
    <cellStyle name="Currency [0] 10091" xfId="48275" hidden="1"/>
    <cellStyle name="Currency [0] 10092" xfId="18903" hidden="1"/>
    <cellStyle name="Currency [0] 10092" xfId="48290" hidden="1"/>
    <cellStyle name="Currency [0] 10093" xfId="18469" hidden="1"/>
    <cellStyle name="Currency [0] 10093" xfId="47856" hidden="1"/>
    <cellStyle name="Currency [0] 10094" xfId="18898" hidden="1"/>
    <cellStyle name="Currency [0] 10094" xfId="48285" hidden="1"/>
    <cellStyle name="Currency [0] 10095" xfId="18896" hidden="1"/>
    <cellStyle name="Currency [0] 10095" xfId="48283" hidden="1"/>
    <cellStyle name="Currency [0] 10096" xfId="18925" hidden="1"/>
    <cellStyle name="Currency [0] 10096" xfId="48312" hidden="1"/>
    <cellStyle name="Currency [0] 10097" xfId="18841" hidden="1"/>
    <cellStyle name="Currency [0] 10097" xfId="48228" hidden="1"/>
    <cellStyle name="Currency [0] 10098" xfId="18917" hidden="1"/>
    <cellStyle name="Currency [0] 10098" xfId="48304" hidden="1"/>
    <cellStyle name="Currency [0] 10099" xfId="18927" hidden="1"/>
    <cellStyle name="Currency [0] 10099" xfId="48314" hidden="1"/>
    <cellStyle name="Currency [0] 101" xfId="2440" hidden="1"/>
    <cellStyle name="Currency [0] 101" xfId="31829" hidden="1"/>
    <cellStyle name="Currency [0] 1010" xfId="3470" hidden="1"/>
    <cellStyle name="Currency [0] 1010" xfId="32859" hidden="1"/>
    <cellStyle name="Currency [0] 10100" xfId="18928" hidden="1"/>
    <cellStyle name="Currency [0] 10100" xfId="48315" hidden="1"/>
    <cellStyle name="Currency [0] 10101" xfId="18899" hidden="1"/>
    <cellStyle name="Currency [0] 10101" xfId="48286" hidden="1"/>
    <cellStyle name="Currency [0] 10102" xfId="18911" hidden="1"/>
    <cellStyle name="Currency [0] 10102" xfId="48298" hidden="1"/>
    <cellStyle name="Currency [0] 10103" xfId="18891" hidden="1"/>
    <cellStyle name="Currency [0] 10103" xfId="48278" hidden="1"/>
    <cellStyle name="Currency [0] 10104" xfId="18906" hidden="1"/>
    <cellStyle name="Currency [0] 10104" xfId="48293" hidden="1"/>
    <cellStyle name="Currency [0] 10105" xfId="18904" hidden="1"/>
    <cellStyle name="Currency [0] 10105" xfId="48291" hidden="1"/>
    <cellStyle name="Currency [0] 10106" xfId="18930" hidden="1"/>
    <cellStyle name="Currency [0] 10106" xfId="48317" hidden="1"/>
    <cellStyle name="Currency [0] 10107" xfId="18843" hidden="1"/>
    <cellStyle name="Currency [0] 10107" xfId="48230" hidden="1"/>
    <cellStyle name="Currency [0] 10108" xfId="18924" hidden="1"/>
    <cellStyle name="Currency [0] 10108" xfId="48311" hidden="1"/>
    <cellStyle name="Currency [0] 10109" xfId="18931" hidden="1"/>
    <cellStyle name="Currency [0] 10109" xfId="48318" hidden="1"/>
    <cellStyle name="Currency [0] 1011" xfId="3156" hidden="1"/>
    <cellStyle name="Currency [0] 1011" xfId="32545" hidden="1"/>
    <cellStyle name="Currency [0] 10110" xfId="18932" hidden="1"/>
    <cellStyle name="Currency [0] 10110" xfId="48319" hidden="1"/>
    <cellStyle name="Currency [0] 10111" xfId="18872" hidden="1"/>
    <cellStyle name="Currency [0] 10111" xfId="48259" hidden="1"/>
    <cellStyle name="Currency [0] 10112" xfId="18892" hidden="1"/>
    <cellStyle name="Currency [0] 10112" xfId="48279" hidden="1"/>
    <cellStyle name="Currency [0] 10113" xfId="18926" hidden="1"/>
    <cellStyle name="Currency [0] 10113" xfId="48313" hidden="1"/>
    <cellStyle name="Currency [0] 10114" xfId="18919" hidden="1"/>
    <cellStyle name="Currency [0] 10114" xfId="48306" hidden="1"/>
    <cellStyle name="Currency [0] 10115" xfId="18929" hidden="1"/>
    <cellStyle name="Currency [0] 10115" xfId="48316" hidden="1"/>
    <cellStyle name="Currency [0] 10116" xfId="18933" hidden="1"/>
    <cellStyle name="Currency [0] 10116" xfId="48320" hidden="1"/>
    <cellStyle name="Currency [0] 10117" xfId="18858" hidden="1"/>
    <cellStyle name="Currency [0] 10117" xfId="48245" hidden="1"/>
    <cellStyle name="Currency [0] 10118" xfId="18890" hidden="1"/>
    <cellStyle name="Currency [0] 10118" xfId="48277" hidden="1"/>
    <cellStyle name="Currency [0] 10119" xfId="18936" hidden="1"/>
    <cellStyle name="Currency [0] 10119" xfId="48323" hidden="1"/>
    <cellStyle name="Currency [0] 1012" xfId="3460" hidden="1"/>
    <cellStyle name="Currency [0] 1012" xfId="32849" hidden="1"/>
    <cellStyle name="Currency [0] 10120" xfId="18937" hidden="1"/>
    <cellStyle name="Currency [0] 10120" xfId="48324" hidden="1"/>
    <cellStyle name="Currency [0] 10121" xfId="18914" hidden="1"/>
    <cellStyle name="Currency [0] 10121" xfId="48301" hidden="1"/>
    <cellStyle name="Currency [0] 10122" xfId="18920" hidden="1"/>
    <cellStyle name="Currency [0] 10122" xfId="48307" hidden="1"/>
    <cellStyle name="Currency [0] 10123" xfId="18934" hidden="1"/>
    <cellStyle name="Currency [0] 10123" xfId="48321" hidden="1"/>
    <cellStyle name="Currency [0] 10124" xfId="18921" hidden="1"/>
    <cellStyle name="Currency [0] 10124" xfId="48308" hidden="1"/>
    <cellStyle name="Currency [0] 10125" xfId="18938" hidden="1"/>
    <cellStyle name="Currency [0] 10125" xfId="48325" hidden="1"/>
    <cellStyle name="Currency [0] 10126" xfId="18939" hidden="1"/>
    <cellStyle name="Currency [0] 10126" xfId="48326" hidden="1"/>
    <cellStyle name="Currency [0] 10127" xfId="18935" hidden="1"/>
    <cellStyle name="Currency [0] 10127" xfId="48322" hidden="1"/>
    <cellStyle name="Currency [0] 10128" xfId="18908" hidden="1"/>
    <cellStyle name="Currency [0] 10128" xfId="48295" hidden="1"/>
    <cellStyle name="Currency [0] 10129" xfId="18940" hidden="1"/>
    <cellStyle name="Currency [0] 10129" xfId="48327" hidden="1"/>
    <cellStyle name="Currency [0] 1013" xfId="3472" hidden="1"/>
    <cellStyle name="Currency [0] 1013" xfId="32861" hidden="1"/>
    <cellStyle name="Currency [0] 10130" xfId="18941" hidden="1"/>
    <cellStyle name="Currency [0] 10130" xfId="48328" hidden="1"/>
    <cellStyle name="Currency [0] 10131" xfId="18312" hidden="1"/>
    <cellStyle name="Currency [0] 10131" xfId="47699" hidden="1"/>
    <cellStyle name="Currency [0] 10132" xfId="18346" hidden="1"/>
    <cellStyle name="Currency [0] 10132" xfId="47733" hidden="1"/>
    <cellStyle name="Currency [0] 10133" xfId="18360" hidden="1"/>
    <cellStyle name="Currency [0] 10133" xfId="47747" hidden="1"/>
    <cellStyle name="Currency [0] 10134" xfId="18944" hidden="1"/>
    <cellStyle name="Currency [0] 10134" xfId="48331" hidden="1"/>
    <cellStyle name="Currency [0] 10135" xfId="18946" hidden="1"/>
    <cellStyle name="Currency [0] 10135" xfId="48333" hidden="1"/>
    <cellStyle name="Currency [0] 10136" xfId="18315" hidden="1"/>
    <cellStyle name="Currency [0] 10136" xfId="47702" hidden="1"/>
    <cellStyle name="Currency [0] 10137" xfId="18942" hidden="1"/>
    <cellStyle name="Currency [0] 10137" xfId="48329" hidden="1"/>
    <cellStyle name="Currency [0] 10138" xfId="18947" hidden="1"/>
    <cellStyle name="Currency [0] 10138" xfId="48334" hidden="1"/>
    <cellStyle name="Currency [0] 10139" xfId="18948" hidden="1"/>
    <cellStyle name="Currency [0] 10139" xfId="48335" hidden="1"/>
    <cellStyle name="Currency [0] 1014" xfId="3473" hidden="1"/>
    <cellStyle name="Currency [0] 1014" xfId="32862" hidden="1"/>
    <cellStyle name="Currency [0] 10140" xfId="18332" hidden="1"/>
    <cellStyle name="Currency [0] 10140" xfId="47719" hidden="1"/>
    <cellStyle name="Currency [0] 10141" xfId="18311" hidden="1"/>
    <cellStyle name="Currency [0] 10141" xfId="47698" hidden="1"/>
    <cellStyle name="Currency [0] 10142" xfId="18954" hidden="1"/>
    <cellStyle name="Currency [0] 10142" xfId="48341" hidden="1"/>
    <cellStyle name="Currency [0] 10143" xfId="18958" hidden="1"/>
    <cellStyle name="Currency [0] 10143" xfId="48345" hidden="1"/>
    <cellStyle name="Currency [0] 10144" xfId="18964" hidden="1"/>
    <cellStyle name="Currency [0] 10144" xfId="48351" hidden="1"/>
    <cellStyle name="Currency [0] 10145" xfId="18967" hidden="1"/>
    <cellStyle name="Currency [0] 10145" xfId="48354" hidden="1"/>
    <cellStyle name="Currency [0] 10146" xfId="18953" hidden="1"/>
    <cellStyle name="Currency [0] 10146" xfId="48340" hidden="1"/>
    <cellStyle name="Currency [0] 10147" xfId="18963" hidden="1"/>
    <cellStyle name="Currency [0] 10147" xfId="48350" hidden="1"/>
    <cellStyle name="Currency [0] 10148" xfId="18974" hidden="1"/>
    <cellStyle name="Currency [0] 10148" xfId="48361" hidden="1"/>
    <cellStyle name="Currency [0] 10149" xfId="18975" hidden="1"/>
    <cellStyle name="Currency [0] 10149" xfId="48362" hidden="1"/>
    <cellStyle name="Currency [0] 1015" xfId="3411" hidden="1"/>
    <cellStyle name="Currency [0] 1015" xfId="32800" hidden="1"/>
    <cellStyle name="Currency [0] 10150" xfId="18313" hidden="1"/>
    <cellStyle name="Currency [0] 10150" xfId="47700" hidden="1"/>
    <cellStyle name="Currency [0] 10151" xfId="18318" hidden="1"/>
    <cellStyle name="Currency [0] 10151" xfId="47705" hidden="1"/>
    <cellStyle name="Currency [0] 10152" xfId="18960" hidden="1"/>
    <cellStyle name="Currency [0] 10152" xfId="48347" hidden="1"/>
    <cellStyle name="Currency [0] 10153" xfId="18316" hidden="1"/>
    <cellStyle name="Currency [0] 10153" xfId="47703" hidden="1"/>
    <cellStyle name="Currency [0] 10154" xfId="18955" hidden="1"/>
    <cellStyle name="Currency [0] 10154" xfId="48342" hidden="1"/>
    <cellStyle name="Currency [0] 10155" xfId="18976" hidden="1"/>
    <cellStyle name="Currency [0] 10155" xfId="48363" hidden="1"/>
    <cellStyle name="Currency [0] 10156" xfId="18961" hidden="1"/>
    <cellStyle name="Currency [0] 10156" xfId="48348" hidden="1"/>
    <cellStyle name="Currency [0] 10157" xfId="18965" hidden="1"/>
    <cellStyle name="Currency [0] 10157" xfId="48352" hidden="1"/>
    <cellStyle name="Currency [0] 10158" xfId="18981" hidden="1"/>
    <cellStyle name="Currency [0] 10158" xfId="48368" hidden="1"/>
    <cellStyle name="Currency [0] 10159" xfId="18982" hidden="1"/>
    <cellStyle name="Currency [0] 10159" xfId="48369" hidden="1"/>
    <cellStyle name="Currency [0] 1016" xfId="3447" hidden="1"/>
    <cellStyle name="Currency [0] 1016" xfId="32836" hidden="1"/>
    <cellStyle name="Currency [0] 10160" xfId="18962" hidden="1"/>
    <cellStyle name="Currency [0] 10160" xfId="48349" hidden="1"/>
    <cellStyle name="Currency [0] 10161" xfId="18969" hidden="1"/>
    <cellStyle name="Currency [0] 10161" xfId="48356" hidden="1"/>
    <cellStyle name="Currency [0] 10162" xfId="18973" hidden="1"/>
    <cellStyle name="Currency [0] 10162" xfId="48360" hidden="1"/>
    <cellStyle name="Currency [0] 10163" xfId="18968" hidden="1"/>
    <cellStyle name="Currency [0] 10163" xfId="48355" hidden="1"/>
    <cellStyle name="Currency [0] 10164" xfId="18991" hidden="1"/>
    <cellStyle name="Currency [0] 10164" xfId="48378" hidden="1"/>
    <cellStyle name="Currency [0] 10165" xfId="18997" hidden="1"/>
    <cellStyle name="Currency [0] 10165" xfId="48384" hidden="1"/>
    <cellStyle name="Currency [0] 10166" xfId="18959" hidden="1"/>
    <cellStyle name="Currency [0] 10166" xfId="48346" hidden="1"/>
    <cellStyle name="Currency [0] 10167" xfId="18989" hidden="1"/>
    <cellStyle name="Currency [0] 10167" xfId="48376" hidden="1"/>
    <cellStyle name="Currency [0] 10168" xfId="19001" hidden="1"/>
    <cellStyle name="Currency [0] 10168" xfId="48388" hidden="1"/>
    <cellStyle name="Currency [0] 10169" xfId="19002" hidden="1"/>
    <cellStyle name="Currency [0] 10169" xfId="48389" hidden="1"/>
    <cellStyle name="Currency [0] 1017" xfId="3427" hidden="1"/>
    <cellStyle name="Currency [0] 1017" xfId="32816" hidden="1"/>
    <cellStyle name="Currency [0] 10170" xfId="18950" hidden="1"/>
    <cellStyle name="Currency [0] 10170" xfId="48337" hidden="1"/>
    <cellStyle name="Currency [0] 10171" xfId="18957" hidden="1"/>
    <cellStyle name="Currency [0] 10171" xfId="48344" hidden="1"/>
    <cellStyle name="Currency [0] 10172" xfId="18986" hidden="1"/>
    <cellStyle name="Currency [0] 10172" xfId="48373" hidden="1"/>
    <cellStyle name="Currency [0] 10173" xfId="18971" hidden="1"/>
    <cellStyle name="Currency [0] 10173" xfId="48358" hidden="1"/>
    <cellStyle name="Currency [0] 10174" xfId="18943" hidden="1"/>
    <cellStyle name="Currency [0] 10174" xfId="48330" hidden="1"/>
    <cellStyle name="Currency [0] 10175" xfId="19008" hidden="1"/>
    <cellStyle name="Currency [0] 10175" xfId="48395" hidden="1"/>
    <cellStyle name="Currency [0] 10176" xfId="18987" hidden="1"/>
    <cellStyle name="Currency [0] 10176" xfId="48374" hidden="1"/>
    <cellStyle name="Currency [0] 10177" xfId="18994" hidden="1"/>
    <cellStyle name="Currency [0] 10177" xfId="48381" hidden="1"/>
    <cellStyle name="Currency [0] 10178" xfId="19009" hidden="1"/>
    <cellStyle name="Currency [0] 10178" xfId="48396" hidden="1"/>
    <cellStyle name="Currency [0] 10179" xfId="19010" hidden="1"/>
    <cellStyle name="Currency [0] 10179" xfId="48397" hidden="1"/>
    <cellStyle name="Currency [0] 1018" xfId="3443" hidden="1"/>
    <cellStyle name="Currency [0] 1018" xfId="32832" hidden="1"/>
    <cellStyle name="Currency [0] 10180" xfId="18985" hidden="1"/>
    <cellStyle name="Currency [0] 10180" xfId="48372" hidden="1"/>
    <cellStyle name="Currency [0] 10181" xfId="18984" hidden="1"/>
    <cellStyle name="Currency [0] 10181" xfId="48371" hidden="1"/>
    <cellStyle name="Currency [0] 10182" xfId="18979" hidden="1"/>
    <cellStyle name="Currency [0] 10182" xfId="48366" hidden="1"/>
    <cellStyle name="Currency [0] 10183" xfId="18977" hidden="1"/>
    <cellStyle name="Currency [0] 10183" xfId="48364" hidden="1"/>
    <cellStyle name="Currency [0] 10184" xfId="18978" hidden="1"/>
    <cellStyle name="Currency [0] 10184" xfId="48365" hidden="1"/>
    <cellStyle name="Currency [0] 10185" xfId="19015" hidden="1"/>
    <cellStyle name="Currency [0] 10185" xfId="48402" hidden="1"/>
    <cellStyle name="Currency [0] 10186" xfId="18334" hidden="1"/>
    <cellStyle name="Currency [0] 10186" xfId="47721" hidden="1"/>
    <cellStyle name="Currency [0] 10187" xfId="19005" hidden="1"/>
    <cellStyle name="Currency [0] 10187" xfId="48392" hidden="1"/>
    <cellStyle name="Currency [0] 10188" xfId="19017" hidden="1"/>
    <cellStyle name="Currency [0] 10188" xfId="48404" hidden="1"/>
    <cellStyle name="Currency [0] 10189" xfId="19018" hidden="1"/>
    <cellStyle name="Currency [0] 10189" xfId="48405" hidden="1"/>
    <cellStyle name="Currency [0] 1019" xfId="3445" hidden="1"/>
    <cellStyle name="Currency [0] 1019" xfId="32834" hidden="1"/>
    <cellStyle name="Currency [0] 10190" xfId="18956" hidden="1"/>
    <cellStyle name="Currency [0] 10190" xfId="48343" hidden="1"/>
    <cellStyle name="Currency [0] 10191" xfId="18992" hidden="1"/>
    <cellStyle name="Currency [0] 10191" xfId="48379" hidden="1"/>
    <cellStyle name="Currency [0] 10192" xfId="18972" hidden="1"/>
    <cellStyle name="Currency [0] 10192" xfId="48359" hidden="1"/>
    <cellStyle name="Currency [0] 10193" xfId="18988" hidden="1"/>
    <cellStyle name="Currency [0] 10193" xfId="48375" hidden="1"/>
    <cellStyle name="Currency [0] 10194" xfId="18990" hidden="1"/>
    <cellStyle name="Currency [0] 10194" xfId="48377" hidden="1"/>
    <cellStyle name="Currency [0] 10195" xfId="19021" hidden="1"/>
    <cellStyle name="Currency [0] 10195" xfId="48408" hidden="1"/>
    <cellStyle name="Currency [0] 10196" xfId="18319" hidden="1"/>
    <cellStyle name="Currency [0] 10196" xfId="47706" hidden="1"/>
    <cellStyle name="Currency [0] 10197" xfId="19013" hidden="1"/>
    <cellStyle name="Currency [0] 10197" xfId="48400" hidden="1"/>
    <cellStyle name="Currency [0] 10198" xfId="19023" hidden="1"/>
    <cellStyle name="Currency [0] 10198" xfId="48410" hidden="1"/>
    <cellStyle name="Currency [0] 10199" xfId="19024" hidden="1"/>
    <cellStyle name="Currency [0] 10199" xfId="48411" hidden="1"/>
    <cellStyle name="Currency [0] 102" xfId="2460" hidden="1"/>
    <cellStyle name="Currency [0] 102" xfId="31849" hidden="1"/>
    <cellStyle name="Currency [0] 1020" xfId="3476" hidden="1"/>
    <cellStyle name="Currency [0] 1020" xfId="32865" hidden="1"/>
    <cellStyle name="Currency [0] 10200" xfId="18952" hidden="1"/>
    <cellStyle name="Currency [0] 10200" xfId="48339" hidden="1"/>
    <cellStyle name="Currency [0] 10201" xfId="19003" hidden="1"/>
    <cellStyle name="Currency [0] 10201" xfId="48390" hidden="1"/>
    <cellStyle name="Currency [0] 10202" xfId="18983" hidden="1"/>
    <cellStyle name="Currency [0] 10202" xfId="48370" hidden="1"/>
    <cellStyle name="Currency [0] 10203" xfId="18995" hidden="1"/>
    <cellStyle name="Currency [0] 10203" xfId="48382" hidden="1"/>
    <cellStyle name="Currency [0] 10204" xfId="18993" hidden="1"/>
    <cellStyle name="Currency [0] 10204" xfId="48380" hidden="1"/>
    <cellStyle name="Currency [0] 10205" xfId="19026" hidden="1"/>
    <cellStyle name="Currency [0] 10205" xfId="48413" hidden="1"/>
    <cellStyle name="Currency [0] 10206" xfId="18970" hidden="1"/>
    <cellStyle name="Currency [0] 10206" xfId="48357" hidden="1"/>
    <cellStyle name="Currency [0] 10207" xfId="19020" hidden="1"/>
    <cellStyle name="Currency [0] 10207" xfId="48407" hidden="1"/>
    <cellStyle name="Currency [0] 10208" xfId="19030" hidden="1"/>
    <cellStyle name="Currency [0] 10208" xfId="48417" hidden="1"/>
    <cellStyle name="Currency [0] 10209" xfId="19031" hidden="1"/>
    <cellStyle name="Currency [0] 10209" xfId="48418" hidden="1"/>
    <cellStyle name="Currency [0] 1021" xfId="3149" hidden="1"/>
    <cellStyle name="Currency [0] 1021" xfId="32538" hidden="1"/>
    <cellStyle name="Currency [0] 10210" xfId="18996" hidden="1"/>
    <cellStyle name="Currency [0] 10210" xfId="48383" hidden="1"/>
    <cellStyle name="Currency [0] 10211" xfId="19011" hidden="1"/>
    <cellStyle name="Currency [0] 10211" xfId="48398" hidden="1"/>
    <cellStyle name="Currency [0] 10212" xfId="18314" hidden="1"/>
    <cellStyle name="Currency [0] 10212" xfId="47701" hidden="1"/>
    <cellStyle name="Currency [0] 10213" xfId="19006" hidden="1"/>
    <cellStyle name="Currency [0] 10213" xfId="48393" hidden="1"/>
    <cellStyle name="Currency [0] 10214" xfId="19004" hidden="1"/>
    <cellStyle name="Currency [0] 10214" xfId="48391" hidden="1"/>
    <cellStyle name="Currency [0] 10215" xfId="19033" hidden="1"/>
    <cellStyle name="Currency [0] 10215" xfId="48420" hidden="1"/>
    <cellStyle name="Currency [0] 10216" xfId="18949" hidden="1"/>
    <cellStyle name="Currency [0] 10216" xfId="48336" hidden="1"/>
    <cellStyle name="Currency [0] 10217" xfId="19025" hidden="1"/>
    <cellStyle name="Currency [0] 10217" xfId="48412" hidden="1"/>
    <cellStyle name="Currency [0] 10218" xfId="19035" hidden="1"/>
    <cellStyle name="Currency [0] 10218" xfId="48422" hidden="1"/>
    <cellStyle name="Currency [0] 10219" xfId="19036" hidden="1"/>
    <cellStyle name="Currency [0] 10219" xfId="48423" hidden="1"/>
    <cellStyle name="Currency [0] 1022" xfId="3468" hidden="1"/>
    <cellStyle name="Currency [0] 1022" xfId="32857" hidden="1"/>
    <cellStyle name="Currency [0] 10220" xfId="19007" hidden="1"/>
    <cellStyle name="Currency [0] 10220" xfId="48394" hidden="1"/>
    <cellStyle name="Currency [0] 10221" xfId="19019" hidden="1"/>
    <cellStyle name="Currency [0] 10221" xfId="48406" hidden="1"/>
    <cellStyle name="Currency [0] 10222" xfId="18999" hidden="1"/>
    <cellStyle name="Currency [0] 10222" xfId="48386" hidden="1"/>
    <cellStyle name="Currency [0] 10223" xfId="19014" hidden="1"/>
    <cellStyle name="Currency [0] 10223" xfId="48401" hidden="1"/>
    <cellStyle name="Currency [0] 10224" xfId="19012" hidden="1"/>
    <cellStyle name="Currency [0] 10224" xfId="48399" hidden="1"/>
    <cellStyle name="Currency [0] 10225" xfId="19038" hidden="1"/>
    <cellStyle name="Currency [0] 10225" xfId="48425" hidden="1"/>
    <cellStyle name="Currency [0] 10226" xfId="18951" hidden="1"/>
    <cellStyle name="Currency [0] 10226" xfId="48338" hidden="1"/>
    <cellStyle name="Currency [0] 10227" xfId="19032" hidden="1"/>
    <cellStyle name="Currency [0] 10227" xfId="48419" hidden="1"/>
    <cellStyle name="Currency [0] 10228" xfId="19039" hidden="1"/>
    <cellStyle name="Currency [0] 10228" xfId="48426" hidden="1"/>
    <cellStyle name="Currency [0] 10229" xfId="19040" hidden="1"/>
    <cellStyle name="Currency [0] 10229" xfId="48427" hidden="1"/>
    <cellStyle name="Currency [0] 1023" xfId="3478" hidden="1"/>
    <cellStyle name="Currency [0] 1023" xfId="32867" hidden="1"/>
    <cellStyle name="Currency [0] 10230" xfId="18980" hidden="1"/>
    <cellStyle name="Currency [0] 10230" xfId="48367" hidden="1"/>
    <cellStyle name="Currency [0] 10231" xfId="19000" hidden="1"/>
    <cellStyle name="Currency [0] 10231" xfId="48387" hidden="1"/>
    <cellStyle name="Currency [0] 10232" xfId="19034" hidden="1"/>
    <cellStyle name="Currency [0] 10232" xfId="48421" hidden="1"/>
    <cellStyle name="Currency [0] 10233" xfId="19027" hidden="1"/>
    <cellStyle name="Currency [0] 10233" xfId="48414" hidden="1"/>
    <cellStyle name="Currency [0] 10234" xfId="19037" hidden="1"/>
    <cellStyle name="Currency [0] 10234" xfId="48424" hidden="1"/>
    <cellStyle name="Currency [0] 10235" xfId="19041" hidden="1"/>
    <cellStyle name="Currency [0] 10235" xfId="48428" hidden="1"/>
    <cellStyle name="Currency [0] 10236" xfId="18966" hidden="1"/>
    <cellStyle name="Currency [0] 10236" xfId="48353" hidden="1"/>
    <cellStyle name="Currency [0] 10237" xfId="18998" hidden="1"/>
    <cellStyle name="Currency [0] 10237" xfId="48385" hidden="1"/>
    <cellStyle name="Currency [0] 10238" xfId="19044" hidden="1"/>
    <cellStyle name="Currency [0] 10238" xfId="48431" hidden="1"/>
    <cellStyle name="Currency [0] 10239" xfId="19045" hidden="1"/>
    <cellStyle name="Currency [0] 10239" xfId="48432" hidden="1"/>
    <cellStyle name="Currency [0] 1024" xfId="3479" hidden="1"/>
    <cellStyle name="Currency [0] 1024" xfId="32868" hidden="1"/>
    <cellStyle name="Currency [0] 10240" xfId="19022" hidden="1"/>
    <cellStyle name="Currency [0] 10240" xfId="48409" hidden="1"/>
    <cellStyle name="Currency [0] 10241" xfId="19028" hidden="1"/>
    <cellStyle name="Currency [0] 10241" xfId="48415" hidden="1"/>
    <cellStyle name="Currency [0] 10242" xfId="19042" hidden="1"/>
    <cellStyle name="Currency [0] 10242" xfId="48429" hidden="1"/>
    <cellStyle name="Currency [0] 10243" xfId="19029" hidden="1"/>
    <cellStyle name="Currency [0] 10243" xfId="48416" hidden="1"/>
    <cellStyle name="Currency [0] 10244" xfId="19046" hidden="1"/>
    <cellStyle name="Currency [0] 10244" xfId="48433" hidden="1"/>
    <cellStyle name="Currency [0] 10245" xfId="19047" hidden="1"/>
    <cellStyle name="Currency [0] 10245" xfId="48434" hidden="1"/>
    <cellStyle name="Currency [0] 10246" xfId="19043" hidden="1"/>
    <cellStyle name="Currency [0] 10246" xfId="48430" hidden="1"/>
    <cellStyle name="Currency [0] 10247" xfId="19016" hidden="1"/>
    <cellStyle name="Currency [0] 10247" xfId="48403" hidden="1"/>
    <cellStyle name="Currency [0] 10248" xfId="19048" hidden="1"/>
    <cellStyle name="Currency [0] 10248" xfId="48435" hidden="1"/>
    <cellStyle name="Currency [0] 10249" xfId="19049" hidden="1"/>
    <cellStyle name="Currency [0] 10249" xfId="48436" hidden="1"/>
    <cellStyle name="Currency [0] 1025" xfId="3407" hidden="1"/>
    <cellStyle name="Currency [0] 1025" xfId="32796" hidden="1"/>
    <cellStyle name="Currency [0] 10250" xfId="19107" hidden="1"/>
    <cellStyle name="Currency [0] 10250" xfId="48494" hidden="1"/>
    <cellStyle name="Currency [0] 10251" xfId="19115" hidden="1"/>
    <cellStyle name="Currency [0] 10251" xfId="48502" hidden="1"/>
    <cellStyle name="Currency [0] 10252" xfId="19118" hidden="1"/>
    <cellStyle name="Currency [0] 10252" xfId="48505" hidden="1"/>
    <cellStyle name="Currency [0] 10253" xfId="19123" hidden="1"/>
    <cellStyle name="Currency [0] 10253" xfId="48510" hidden="1"/>
    <cellStyle name="Currency [0] 10254" xfId="19127" hidden="1"/>
    <cellStyle name="Currency [0] 10254" xfId="48514" hidden="1"/>
    <cellStyle name="Currency [0] 10255" xfId="19114" hidden="1"/>
    <cellStyle name="Currency [0] 10255" xfId="48501" hidden="1"/>
    <cellStyle name="Currency [0] 10256" xfId="19120" hidden="1"/>
    <cellStyle name="Currency [0] 10256" xfId="48507" hidden="1"/>
    <cellStyle name="Currency [0] 10257" xfId="19130" hidden="1"/>
    <cellStyle name="Currency [0] 10257" xfId="48517" hidden="1"/>
    <cellStyle name="Currency [0] 10258" xfId="19131" hidden="1"/>
    <cellStyle name="Currency [0] 10258" xfId="48518" hidden="1"/>
    <cellStyle name="Currency [0] 10259" xfId="19119" hidden="1"/>
    <cellStyle name="Currency [0] 10259" xfId="48506" hidden="1"/>
    <cellStyle name="Currency [0] 1026" xfId="3458" hidden="1"/>
    <cellStyle name="Currency [0] 1026" xfId="32847" hidden="1"/>
    <cellStyle name="Currency [0] 10260" xfId="19108" hidden="1"/>
    <cellStyle name="Currency [0] 10260" xfId="48495" hidden="1"/>
    <cellStyle name="Currency [0] 10261" xfId="19137" hidden="1"/>
    <cellStyle name="Currency [0] 10261" xfId="48524" hidden="1"/>
    <cellStyle name="Currency [0] 10262" xfId="19141" hidden="1"/>
    <cellStyle name="Currency [0] 10262" xfId="48528" hidden="1"/>
    <cellStyle name="Currency [0] 10263" xfId="19148" hidden="1"/>
    <cellStyle name="Currency [0] 10263" xfId="48535" hidden="1"/>
    <cellStyle name="Currency [0] 10264" xfId="19152" hidden="1"/>
    <cellStyle name="Currency [0] 10264" xfId="48539" hidden="1"/>
    <cellStyle name="Currency [0] 10265" xfId="19136" hidden="1"/>
    <cellStyle name="Currency [0] 10265" xfId="48523" hidden="1"/>
    <cellStyle name="Currency [0] 10266" xfId="19147" hidden="1"/>
    <cellStyle name="Currency [0] 10266" xfId="48534" hidden="1"/>
    <cellStyle name="Currency [0] 10267" xfId="19159" hidden="1"/>
    <cellStyle name="Currency [0] 10267" xfId="48546" hidden="1"/>
    <cellStyle name="Currency [0] 10268" xfId="19160" hidden="1"/>
    <cellStyle name="Currency [0] 10268" xfId="48547" hidden="1"/>
    <cellStyle name="Currency [0] 10269" xfId="19117" hidden="1"/>
    <cellStyle name="Currency [0] 10269" xfId="48504" hidden="1"/>
    <cellStyle name="Currency [0] 1027" xfId="3438" hidden="1"/>
    <cellStyle name="Currency [0] 1027" xfId="32827" hidden="1"/>
    <cellStyle name="Currency [0] 10270" xfId="19110" hidden="1"/>
    <cellStyle name="Currency [0] 10270" xfId="48497" hidden="1"/>
    <cellStyle name="Currency [0] 10271" xfId="19143" hidden="1"/>
    <cellStyle name="Currency [0] 10271" xfId="48530" hidden="1"/>
    <cellStyle name="Currency [0] 10272" xfId="19112" hidden="1"/>
    <cellStyle name="Currency [0] 10272" xfId="48499" hidden="1"/>
    <cellStyle name="Currency [0] 10273" xfId="19138" hidden="1"/>
    <cellStyle name="Currency [0] 10273" xfId="48525" hidden="1"/>
    <cellStyle name="Currency [0] 10274" xfId="19161" hidden="1"/>
    <cellStyle name="Currency [0] 10274" xfId="48548" hidden="1"/>
    <cellStyle name="Currency [0] 10275" xfId="19144" hidden="1"/>
    <cellStyle name="Currency [0] 10275" xfId="48531" hidden="1"/>
    <cellStyle name="Currency [0] 10276" xfId="19149" hidden="1"/>
    <cellStyle name="Currency [0] 10276" xfId="48536" hidden="1"/>
    <cellStyle name="Currency [0] 10277" xfId="19167" hidden="1"/>
    <cellStyle name="Currency [0] 10277" xfId="48554" hidden="1"/>
    <cellStyle name="Currency [0] 10278" xfId="19168" hidden="1"/>
    <cellStyle name="Currency [0] 10278" xfId="48555" hidden="1"/>
    <cellStyle name="Currency [0] 10279" xfId="19146" hidden="1"/>
    <cellStyle name="Currency [0] 10279" xfId="48533" hidden="1"/>
    <cellStyle name="Currency [0] 1028" xfId="3450" hidden="1"/>
    <cellStyle name="Currency [0] 1028" xfId="32839" hidden="1"/>
    <cellStyle name="Currency [0] 10280" xfId="19154" hidden="1"/>
    <cellStyle name="Currency [0] 10280" xfId="48541" hidden="1"/>
    <cellStyle name="Currency [0] 10281" xfId="19158" hidden="1"/>
    <cellStyle name="Currency [0] 10281" xfId="48545" hidden="1"/>
    <cellStyle name="Currency [0] 10282" xfId="19153" hidden="1"/>
    <cellStyle name="Currency [0] 10282" xfId="48540" hidden="1"/>
    <cellStyle name="Currency [0] 10283" xfId="19177" hidden="1"/>
    <cellStyle name="Currency [0] 10283" xfId="48564" hidden="1"/>
    <cellStyle name="Currency [0] 10284" xfId="19183" hidden="1"/>
    <cellStyle name="Currency [0] 10284" xfId="48570" hidden="1"/>
    <cellStyle name="Currency [0] 10285" xfId="19142" hidden="1"/>
    <cellStyle name="Currency [0] 10285" xfId="48529" hidden="1"/>
    <cellStyle name="Currency [0] 10286" xfId="19175" hidden="1"/>
    <cellStyle name="Currency [0] 10286" xfId="48562" hidden="1"/>
    <cellStyle name="Currency [0] 10287" xfId="19188" hidden="1"/>
    <cellStyle name="Currency [0] 10287" xfId="48575" hidden="1"/>
    <cellStyle name="Currency [0] 10288" xfId="19189" hidden="1"/>
    <cellStyle name="Currency [0] 10288" xfId="48576" hidden="1"/>
    <cellStyle name="Currency [0] 10289" xfId="19133" hidden="1"/>
    <cellStyle name="Currency [0] 10289" xfId="48520" hidden="1"/>
    <cellStyle name="Currency [0] 1029" xfId="3448" hidden="1"/>
    <cellStyle name="Currency [0] 1029" xfId="32837" hidden="1"/>
    <cellStyle name="Currency [0] 10290" xfId="19140" hidden="1"/>
    <cellStyle name="Currency [0] 10290" xfId="48527" hidden="1"/>
    <cellStyle name="Currency [0] 10291" xfId="19172" hidden="1"/>
    <cellStyle name="Currency [0] 10291" xfId="48559" hidden="1"/>
    <cellStyle name="Currency [0] 10292" xfId="19156" hidden="1"/>
    <cellStyle name="Currency [0] 10292" xfId="48543" hidden="1"/>
    <cellStyle name="Currency [0] 10293" xfId="19122" hidden="1"/>
    <cellStyle name="Currency [0] 10293" xfId="48509" hidden="1"/>
    <cellStyle name="Currency [0] 10294" xfId="19195" hidden="1"/>
    <cellStyle name="Currency [0] 10294" xfId="48582" hidden="1"/>
    <cellStyle name="Currency [0] 10295" xfId="19173" hidden="1"/>
    <cellStyle name="Currency [0] 10295" xfId="48560" hidden="1"/>
    <cellStyle name="Currency [0] 10296" xfId="19180" hidden="1"/>
    <cellStyle name="Currency [0] 10296" xfId="48567" hidden="1"/>
    <cellStyle name="Currency [0] 10297" xfId="19199" hidden="1"/>
    <cellStyle name="Currency [0] 10297" xfId="48586" hidden="1"/>
    <cellStyle name="Currency [0] 10298" xfId="19200" hidden="1"/>
    <cellStyle name="Currency [0] 10298" xfId="48587" hidden="1"/>
    <cellStyle name="Currency [0] 10299" xfId="19171" hidden="1"/>
    <cellStyle name="Currency [0] 10299" xfId="48558" hidden="1"/>
    <cellStyle name="Currency [0] 103" xfId="2494" hidden="1"/>
    <cellStyle name="Currency [0] 103" xfId="31883" hidden="1"/>
    <cellStyle name="Currency [0] 1030" xfId="3481" hidden="1"/>
    <cellStyle name="Currency [0] 1030" xfId="32870" hidden="1"/>
    <cellStyle name="Currency [0] 10300" xfId="19170" hidden="1"/>
    <cellStyle name="Currency [0] 10300" xfId="48557" hidden="1"/>
    <cellStyle name="Currency [0] 10301" xfId="19165" hidden="1"/>
    <cellStyle name="Currency [0] 10301" xfId="48552" hidden="1"/>
    <cellStyle name="Currency [0] 10302" xfId="19163" hidden="1"/>
    <cellStyle name="Currency [0] 10302" xfId="48550" hidden="1"/>
    <cellStyle name="Currency [0] 10303" xfId="19164" hidden="1"/>
    <cellStyle name="Currency [0] 10303" xfId="48551" hidden="1"/>
    <cellStyle name="Currency [0] 10304" xfId="19205" hidden="1"/>
    <cellStyle name="Currency [0] 10304" xfId="48592" hidden="1"/>
    <cellStyle name="Currency [0] 10305" xfId="19111" hidden="1"/>
    <cellStyle name="Currency [0] 10305" xfId="48498" hidden="1"/>
    <cellStyle name="Currency [0] 10306" xfId="19192" hidden="1"/>
    <cellStyle name="Currency [0] 10306" xfId="48579" hidden="1"/>
    <cellStyle name="Currency [0] 10307" xfId="19209" hidden="1"/>
    <cellStyle name="Currency [0] 10307" xfId="48596" hidden="1"/>
    <cellStyle name="Currency [0] 10308" xfId="19210" hidden="1"/>
    <cellStyle name="Currency [0] 10308" xfId="48597" hidden="1"/>
    <cellStyle name="Currency [0] 10309" xfId="19139" hidden="1"/>
    <cellStyle name="Currency [0] 10309" xfId="48526" hidden="1"/>
    <cellStyle name="Currency [0] 1031" xfId="3425" hidden="1"/>
    <cellStyle name="Currency [0] 1031" xfId="32814" hidden="1"/>
    <cellStyle name="Currency [0] 10310" xfId="19178" hidden="1"/>
    <cellStyle name="Currency [0] 10310" xfId="48565" hidden="1"/>
    <cellStyle name="Currency [0] 10311" xfId="19157" hidden="1"/>
    <cellStyle name="Currency [0] 10311" xfId="48544" hidden="1"/>
    <cellStyle name="Currency [0] 10312" xfId="19174" hidden="1"/>
    <cellStyle name="Currency [0] 10312" xfId="48561" hidden="1"/>
    <cellStyle name="Currency [0] 10313" xfId="19176" hidden="1"/>
    <cellStyle name="Currency [0] 10313" xfId="48563" hidden="1"/>
    <cellStyle name="Currency [0] 10314" xfId="19215" hidden="1"/>
    <cellStyle name="Currency [0] 10314" xfId="48602" hidden="1"/>
    <cellStyle name="Currency [0] 10315" xfId="19109" hidden="1"/>
    <cellStyle name="Currency [0] 10315" xfId="48496" hidden="1"/>
    <cellStyle name="Currency [0] 10316" xfId="19203" hidden="1"/>
    <cellStyle name="Currency [0] 10316" xfId="48590" hidden="1"/>
    <cellStyle name="Currency [0] 10317" xfId="19219" hidden="1"/>
    <cellStyle name="Currency [0] 10317" xfId="48606" hidden="1"/>
    <cellStyle name="Currency [0] 10318" xfId="19220" hidden="1"/>
    <cellStyle name="Currency [0] 10318" xfId="48607" hidden="1"/>
    <cellStyle name="Currency [0] 10319" xfId="19135" hidden="1"/>
    <cellStyle name="Currency [0] 10319" xfId="48522" hidden="1"/>
    <cellStyle name="Currency [0] 1032" xfId="3475" hidden="1"/>
    <cellStyle name="Currency [0] 1032" xfId="32864" hidden="1"/>
    <cellStyle name="Currency [0] 10320" xfId="19190" hidden="1"/>
    <cellStyle name="Currency [0] 10320" xfId="48577" hidden="1"/>
    <cellStyle name="Currency [0] 10321" xfId="19169" hidden="1"/>
    <cellStyle name="Currency [0] 10321" xfId="48556" hidden="1"/>
    <cellStyle name="Currency [0] 10322" xfId="19181" hidden="1"/>
    <cellStyle name="Currency [0] 10322" xfId="48568" hidden="1"/>
    <cellStyle name="Currency [0] 10323" xfId="19179" hidden="1"/>
    <cellStyle name="Currency [0] 10323" xfId="48566" hidden="1"/>
    <cellStyle name="Currency [0] 10324" xfId="19223" hidden="1"/>
    <cellStyle name="Currency [0] 10324" xfId="48610" hidden="1"/>
    <cellStyle name="Currency [0] 10325" xfId="19155" hidden="1"/>
    <cellStyle name="Currency [0] 10325" xfId="48542" hidden="1"/>
    <cellStyle name="Currency [0] 10326" xfId="19212" hidden="1"/>
    <cellStyle name="Currency [0] 10326" xfId="48599" hidden="1"/>
    <cellStyle name="Currency [0] 10327" xfId="19229" hidden="1"/>
    <cellStyle name="Currency [0] 10327" xfId="48616" hidden="1"/>
    <cellStyle name="Currency [0] 10328" xfId="19230" hidden="1"/>
    <cellStyle name="Currency [0] 10328" xfId="48617" hidden="1"/>
    <cellStyle name="Currency [0] 10329" xfId="19182" hidden="1"/>
    <cellStyle name="Currency [0] 10329" xfId="48569" hidden="1"/>
    <cellStyle name="Currency [0] 1033" xfId="3485" hidden="1"/>
    <cellStyle name="Currency [0] 1033" xfId="32874" hidden="1"/>
    <cellStyle name="Currency [0] 10330" xfId="19201" hidden="1"/>
    <cellStyle name="Currency [0] 10330" xfId="48588" hidden="1"/>
    <cellStyle name="Currency [0] 10331" xfId="19116" hidden="1"/>
    <cellStyle name="Currency [0] 10331" xfId="48503" hidden="1"/>
    <cellStyle name="Currency [0] 10332" xfId="19193" hidden="1"/>
    <cellStyle name="Currency [0] 10332" xfId="48580" hidden="1"/>
    <cellStyle name="Currency [0] 10333" xfId="19191" hidden="1"/>
    <cellStyle name="Currency [0] 10333" xfId="48578" hidden="1"/>
    <cellStyle name="Currency [0] 10334" xfId="19233" hidden="1"/>
    <cellStyle name="Currency [0] 10334" xfId="48620" hidden="1"/>
    <cellStyle name="Currency [0] 10335" xfId="19132" hidden="1"/>
    <cellStyle name="Currency [0] 10335" xfId="48519" hidden="1"/>
    <cellStyle name="Currency [0] 10336" xfId="19221" hidden="1"/>
    <cellStyle name="Currency [0] 10336" xfId="48608" hidden="1"/>
    <cellStyle name="Currency [0] 10337" xfId="19236" hidden="1"/>
    <cellStyle name="Currency [0] 10337" xfId="48623" hidden="1"/>
    <cellStyle name="Currency [0] 10338" xfId="19237" hidden="1"/>
    <cellStyle name="Currency [0] 10338" xfId="48624" hidden="1"/>
    <cellStyle name="Currency [0] 10339" xfId="19194" hidden="1"/>
    <cellStyle name="Currency [0] 10339" xfId="48581" hidden="1"/>
    <cellStyle name="Currency [0] 1034" xfId="3486" hidden="1"/>
    <cellStyle name="Currency [0] 1034" xfId="32875" hidden="1"/>
    <cellStyle name="Currency [0] 10340" xfId="19211" hidden="1"/>
    <cellStyle name="Currency [0] 10340" xfId="48598" hidden="1"/>
    <cellStyle name="Currency [0] 10341" xfId="19185" hidden="1"/>
    <cellStyle name="Currency [0] 10341" xfId="48572" hidden="1"/>
    <cellStyle name="Currency [0] 10342" xfId="19204" hidden="1"/>
    <cellStyle name="Currency [0] 10342" xfId="48591" hidden="1"/>
    <cellStyle name="Currency [0] 10343" xfId="19202" hidden="1"/>
    <cellStyle name="Currency [0] 10343" xfId="48589" hidden="1"/>
    <cellStyle name="Currency [0] 10344" xfId="19241" hidden="1"/>
    <cellStyle name="Currency [0] 10344" xfId="48628" hidden="1"/>
    <cellStyle name="Currency [0] 10345" xfId="19134" hidden="1"/>
    <cellStyle name="Currency [0] 10345" xfId="48521" hidden="1"/>
    <cellStyle name="Currency [0] 10346" xfId="19231" hidden="1"/>
    <cellStyle name="Currency [0] 10346" xfId="48618" hidden="1"/>
    <cellStyle name="Currency [0] 10347" xfId="19245" hidden="1"/>
    <cellStyle name="Currency [0] 10347" xfId="48632" hidden="1"/>
    <cellStyle name="Currency [0] 10348" xfId="19247" hidden="1"/>
    <cellStyle name="Currency [0] 10348" xfId="48634" hidden="1"/>
    <cellStyle name="Currency [0] 10349" xfId="19166" hidden="1"/>
    <cellStyle name="Currency [0] 10349" xfId="48553" hidden="1"/>
    <cellStyle name="Currency [0] 1035" xfId="3451" hidden="1"/>
    <cellStyle name="Currency [0] 1035" xfId="32840" hidden="1"/>
    <cellStyle name="Currency [0] 10350" xfId="19187" hidden="1"/>
    <cellStyle name="Currency [0] 10350" xfId="48574" hidden="1"/>
    <cellStyle name="Currency [0] 10351" xfId="19235" hidden="1"/>
    <cellStyle name="Currency [0] 10351" xfId="48622" hidden="1"/>
    <cellStyle name="Currency [0] 10352" xfId="19226" hidden="1"/>
    <cellStyle name="Currency [0] 10352" xfId="48613" hidden="1"/>
    <cellStyle name="Currency [0] 10353" xfId="19238" hidden="1"/>
    <cellStyle name="Currency [0] 10353" xfId="48625" hidden="1"/>
    <cellStyle name="Currency [0] 10354" xfId="19249" hidden="1"/>
    <cellStyle name="Currency [0] 10354" xfId="48636" hidden="1"/>
    <cellStyle name="Currency [0] 10355" xfId="19150" hidden="1"/>
    <cellStyle name="Currency [0] 10355" xfId="48537" hidden="1"/>
    <cellStyle name="Currency [0] 10356" xfId="19184" hidden="1"/>
    <cellStyle name="Currency [0] 10356" xfId="48571" hidden="1"/>
    <cellStyle name="Currency [0] 10357" xfId="19253" hidden="1"/>
    <cellStyle name="Currency [0] 10357" xfId="48640" hidden="1"/>
    <cellStyle name="Currency [0] 10358" xfId="19255" hidden="1"/>
    <cellStyle name="Currency [0] 10358" xfId="48642" hidden="1"/>
    <cellStyle name="Currency [0] 10359" xfId="19218" hidden="1"/>
    <cellStyle name="Currency [0] 10359" xfId="48605" hidden="1"/>
    <cellStyle name="Currency [0] 1036" xfId="3466" hidden="1"/>
    <cellStyle name="Currency [0] 1036" xfId="32855" hidden="1"/>
    <cellStyle name="Currency [0] 10360" xfId="19227" hidden="1"/>
    <cellStyle name="Currency [0] 10360" xfId="48614" hidden="1"/>
    <cellStyle name="Currency [0] 10361" xfId="19250" hidden="1"/>
    <cellStyle name="Currency [0] 10361" xfId="48637" hidden="1"/>
    <cellStyle name="Currency [0] 10362" xfId="19228" hidden="1"/>
    <cellStyle name="Currency [0] 10362" xfId="48615" hidden="1"/>
    <cellStyle name="Currency [0] 10363" xfId="19256" hidden="1"/>
    <cellStyle name="Currency [0] 10363" xfId="48643" hidden="1"/>
    <cellStyle name="Currency [0] 10364" xfId="19258" hidden="1"/>
    <cellStyle name="Currency [0] 10364" xfId="48645" hidden="1"/>
    <cellStyle name="Currency [0] 10365" xfId="19251" hidden="1"/>
    <cellStyle name="Currency [0] 10365" xfId="48638" hidden="1"/>
    <cellStyle name="Currency [0] 10366" xfId="19208" hidden="1"/>
    <cellStyle name="Currency [0] 10366" xfId="48595" hidden="1"/>
    <cellStyle name="Currency [0] 10367" xfId="19261" hidden="1"/>
    <cellStyle name="Currency [0] 10367" xfId="48648" hidden="1"/>
    <cellStyle name="Currency [0] 10368" xfId="19263" hidden="1"/>
    <cellStyle name="Currency [0] 10368" xfId="48650" hidden="1"/>
    <cellStyle name="Currency [0] 10369" xfId="19069" hidden="1"/>
    <cellStyle name="Currency [0] 10369" xfId="48456" hidden="1"/>
    <cellStyle name="Currency [0] 1037" xfId="3139" hidden="1"/>
    <cellStyle name="Currency [0] 1037" xfId="32528" hidden="1"/>
    <cellStyle name="Currency [0] 10370" xfId="19091" hidden="1"/>
    <cellStyle name="Currency [0] 10370" xfId="48478" hidden="1"/>
    <cellStyle name="Currency [0] 10371" xfId="19267" hidden="1"/>
    <cellStyle name="Currency [0] 10371" xfId="48654" hidden="1"/>
    <cellStyle name="Currency [0] 10372" xfId="19274" hidden="1"/>
    <cellStyle name="Currency [0] 10372" xfId="48661" hidden="1"/>
    <cellStyle name="Currency [0] 10373" xfId="19276" hidden="1"/>
    <cellStyle name="Currency [0] 10373" xfId="48663" hidden="1"/>
    <cellStyle name="Currency [0] 10374" xfId="19056" hidden="1"/>
    <cellStyle name="Currency [0] 10374" xfId="48443" hidden="1"/>
    <cellStyle name="Currency [0] 10375" xfId="19270" hidden="1"/>
    <cellStyle name="Currency [0] 10375" xfId="48657" hidden="1"/>
    <cellStyle name="Currency [0] 10376" xfId="19279" hidden="1"/>
    <cellStyle name="Currency [0] 10376" xfId="48666" hidden="1"/>
    <cellStyle name="Currency [0] 10377" xfId="19281" hidden="1"/>
    <cellStyle name="Currency [0] 10377" xfId="48668" hidden="1"/>
    <cellStyle name="Currency [0] 10378" xfId="19269" hidden="1"/>
    <cellStyle name="Currency [0] 10378" xfId="48656" hidden="1"/>
    <cellStyle name="Currency [0] 10379" xfId="19068" hidden="1"/>
    <cellStyle name="Currency [0] 10379" xfId="48455" hidden="1"/>
    <cellStyle name="Currency [0] 1038" xfId="3461" hidden="1"/>
    <cellStyle name="Currency [0] 1038" xfId="32850" hidden="1"/>
    <cellStyle name="Currency [0] 10380" xfId="19292" hidden="1"/>
    <cellStyle name="Currency [0] 10380" xfId="48679" hidden="1"/>
    <cellStyle name="Currency [0] 10381" xfId="19301" hidden="1"/>
    <cellStyle name="Currency [0] 10381" xfId="48688" hidden="1"/>
    <cellStyle name="Currency [0] 10382" xfId="19312" hidden="1"/>
    <cellStyle name="Currency [0] 10382" xfId="48699" hidden="1"/>
    <cellStyle name="Currency [0] 10383" xfId="19318" hidden="1"/>
    <cellStyle name="Currency [0] 10383" xfId="48705" hidden="1"/>
    <cellStyle name="Currency [0] 10384" xfId="19290" hidden="1"/>
    <cellStyle name="Currency [0] 10384" xfId="48677" hidden="1"/>
    <cellStyle name="Currency [0] 10385" xfId="19308" hidden="1"/>
    <cellStyle name="Currency [0] 10385" xfId="48695" hidden="1"/>
    <cellStyle name="Currency [0] 10386" xfId="19330" hidden="1"/>
    <cellStyle name="Currency [0] 10386" xfId="48717" hidden="1"/>
    <cellStyle name="Currency [0] 10387" xfId="19332" hidden="1"/>
    <cellStyle name="Currency [0] 10387" xfId="48719" hidden="1"/>
    <cellStyle name="Currency [0] 10388" xfId="19264" hidden="1"/>
    <cellStyle name="Currency [0] 10388" xfId="48651" hidden="1"/>
    <cellStyle name="Currency [0] 10389" xfId="19064" hidden="1"/>
    <cellStyle name="Currency [0] 10389" xfId="48451" hidden="1"/>
    <cellStyle name="Currency [0] 1039" xfId="3459" hidden="1"/>
    <cellStyle name="Currency [0] 1039" xfId="32848" hidden="1"/>
    <cellStyle name="Currency [0] 10390" xfId="19304" hidden="1"/>
    <cellStyle name="Currency [0] 10390" xfId="48691" hidden="1"/>
    <cellStyle name="Currency [0] 10391" xfId="19060" hidden="1"/>
    <cellStyle name="Currency [0] 10391" xfId="48447" hidden="1"/>
    <cellStyle name="Currency [0] 10392" xfId="19293" hidden="1"/>
    <cellStyle name="Currency [0] 10392" xfId="48680" hidden="1"/>
    <cellStyle name="Currency [0] 10393" xfId="19337" hidden="1"/>
    <cellStyle name="Currency [0] 10393" xfId="48724" hidden="1"/>
    <cellStyle name="Currency [0] 10394" xfId="19305" hidden="1"/>
    <cellStyle name="Currency [0] 10394" xfId="48692" hidden="1"/>
    <cellStyle name="Currency [0] 10395" xfId="19313" hidden="1"/>
    <cellStyle name="Currency [0] 10395" xfId="48700" hidden="1"/>
    <cellStyle name="Currency [0] 10396" xfId="19349" hidden="1"/>
    <cellStyle name="Currency [0] 10396" xfId="48736" hidden="1"/>
    <cellStyle name="Currency [0] 10397" xfId="19351" hidden="1"/>
    <cellStyle name="Currency [0] 10397" xfId="48738" hidden="1"/>
    <cellStyle name="Currency [0] 10398" xfId="19307" hidden="1"/>
    <cellStyle name="Currency [0] 10398" xfId="48694" hidden="1"/>
    <cellStyle name="Currency [0] 10399" xfId="19320" hidden="1"/>
    <cellStyle name="Currency [0] 10399" xfId="48707" hidden="1"/>
    <cellStyle name="Currency [0] 104" xfId="2487" hidden="1"/>
    <cellStyle name="Currency [0] 104" xfId="31876" hidden="1"/>
    <cellStyle name="Currency [0] 1040" xfId="3488" hidden="1"/>
    <cellStyle name="Currency [0] 1040" xfId="32877" hidden="1"/>
    <cellStyle name="Currency [0] 10400" xfId="19325" hidden="1"/>
    <cellStyle name="Currency [0] 10400" xfId="48712" hidden="1"/>
    <cellStyle name="Currency [0] 10401" xfId="19319" hidden="1"/>
    <cellStyle name="Currency [0] 10401" xfId="48706" hidden="1"/>
    <cellStyle name="Currency [0] 10402" xfId="19367" hidden="1"/>
    <cellStyle name="Currency [0] 10402" xfId="48754" hidden="1"/>
    <cellStyle name="Currency [0] 10403" xfId="19375" hidden="1"/>
    <cellStyle name="Currency [0] 10403" xfId="48762" hidden="1"/>
    <cellStyle name="Currency [0] 10404" xfId="19303" hidden="1"/>
    <cellStyle name="Currency [0] 10404" xfId="48690" hidden="1"/>
    <cellStyle name="Currency [0] 10405" xfId="19361" hidden="1"/>
    <cellStyle name="Currency [0] 10405" xfId="48748" hidden="1"/>
    <cellStyle name="Currency [0] 10406" xfId="19384" hidden="1"/>
    <cellStyle name="Currency [0] 10406" xfId="48771" hidden="1"/>
    <cellStyle name="Currency [0] 10407" xfId="19386" hidden="1"/>
    <cellStyle name="Currency [0] 10407" xfId="48773" hidden="1"/>
    <cellStyle name="Currency [0] 10408" xfId="19286" hidden="1"/>
    <cellStyle name="Currency [0] 10408" xfId="48673" hidden="1"/>
    <cellStyle name="Currency [0] 10409" xfId="19296" hidden="1"/>
    <cellStyle name="Currency [0] 10409" xfId="48683" hidden="1"/>
    <cellStyle name="Currency [0] 1041" xfId="3404" hidden="1"/>
    <cellStyle name="Currency [0] 1041" xfId="32793" hidden="1"/>
    <cellStyle name="Currency [0] 10410" xfId="19358" hidden="1"/>
    <cellStyle name="Currency [0] 10410" xfId="48745" hidden="1"/>
    <cellStyle name="Currency [0] 10411" xfId="19323" hidden="1"/>
    <cellStyle name="Currency [0] 10411" xfId="48710" hidden="1"/>
    <cellStyle name="Currency [0] 10412" xfId="19272" hidden="1"/>
    <cellStyle name="Currency [0] 10412" xfId="48659" hidden="1"/>
    <cellStyle name="Currency [0] 10413" xfId="19394" hidden="1"/>
    <cellStyle name="Currency [0] 10413" xfId="48781" hidden="1"/>
    <cellStyle name="Currency [0] 10414" xfId="19359" hidden="1"/>
    <cellStyle name="Currency [0] 10414" xfId="48746" hidden="1"/>
    <cellStyle name="Currency [0] 10415" xfId="19370" hidden="1"/>
    <cellStyle name="Currency [0] 10415" xfId="48757" hidden="1"/>
    <cellStyle name="Currency [0] 10416" xfId="19402" hidden="1"/>
    <cellStyle name="Currency [0] 10416" xfId="48789" hidden="1"/>
    <cellStyle name="Currency [0] 10417" xfId="19404" hidden="1"/>
    <cellStyle name="Currency [0] 10417" xfId="48791" hidden="1"/>
    <cellStyle name="Currency [0] 10418" xfId="19356" hidden="1"/>
    <cellStyle name="Currency [0] 10418" xfId="48743" hidden="1"/>
    <cellStyle name="Currency [0] 10419" xfId="19355" hidden="1"/>
    <cellStyle name="Currency [0] 10419" xfId="48742" hidden="1"/>
    <cellStyle name="Currency [0] 1042" xfId="3480" hidden="1"/>
    <cellStyle name="Currency [0] 1042" xfId="32869" hidden="1"/>
    <cellStyle name="Currency [0] 10420" xfId="19345" hidden="1"/>
    <cellStyle name="Currency [0] 10420" xfId="48732" hidden="1"/>
    <cellStyle name="Currency [0] 10421" xfId="19341" hidden="1"/>
    <cellStyle name="Currency [0] 10421" xfId="48728" hidden="1"/>
    <cellStyle name="Currency [0] 10422" xfId="19343" hidden="1"/>
    <cellStyle name="Currency [0] 10422" xfId="48730" hidden="1"/>
    <cellStyle name="Currency [0] 10423" xfId="19411" hidden="1"/>
    <cellStyle name="Currency [0] 10423" xfId="48798" hidden="1"/>
    <cellStyle name="Currency [0] 10424" xfId="19062" hidden="1"/>
    <cellStyle name="Currency [0] 10424" xfId="48449" hidden="1"/>
    <cellStyle name="Currency [0] 10425" xfId="19389" hidden="1"/>
    <cellStyle name="Currency [0] 10425" xfId="48776" hidden="1"/>
    <cellStyle name="Currency [0] 10426" xfId="19417" hidden="1"/>
    <cellStyle name="Currency [0] 10426" xfId="48804" hidden="1"/>
    <cellStyle name="Currency [0] 10427" xfId="19419" hidden="1"/>
    <cellStyle name="Currency [0] 10427" xfId="48806" hidden="1"/>
    <cellStyle name="Currency [0] 10428" xfId="19294" hidden="1"/>
    <cellStyle name="Currency [0] 10428" xfId="48681" hidden="1"/>
    <cellStyle name="Currency [0] 10429" xfId="19368" hidden="1"/>
    <cellStyle name="Currency [0] 10429" xfId="48755" hidden="1"/>
    <cellStyle name="Currency [0] 1043" xfId="3490" hidden="1"/>
    <cellStyle name="Currency [0] 1043" xfId="32879" hidden="1"/>
    <cellStyle name="Currency [0] 10430" xfId="19324" hidden="1"/>
    <cellStyle name="Currency [0] 10430" xfId="48711" hidden="1"/>
    <cellStyle name="Currency [0] 10431" xfId="19360" hidden="1"/>
    <cellStyle name="Currency [0] 10431" xfId="48747" hidden="1"/>
    <cellStyle name="Currency [0] 10432" xfId="19364" hidden="1"/>
    <cellStyle name="Currency [0] 10432" xfId="48751" hidden="1"/>
    <cellStyle name="Currency [0] 10433" xfId="19425" hidden="1"/>
    <cellStyle name="Currency [0] 10433" xfId="48812" hidden="1"/>
    <cellStyle name="Currency [0] 10434" xfId="19097" hidden="1"/>
    <cellStyle name="Currency [0] 10434" xfId="48484" hidden="1"/>
    <cellStyle name="Currency [0] 10435" xfId="19407" hidden="1"/>
    <cellStyle name="Currency [0] 10435" xfId="48794" hidden="1"/>
    <cellStyle name="Currency [0] 10436" xfId="19430" hidden="1"/>
    <cellStyle name="Currency [0] 10436" xfId="48817" hidden="1"/>
    <cellStyle name="Currency [0] 10437" xfId="19432" hidden="1"/>
    <cellStyle name="Currency [0] 10437" xfId="48819" hidden="1"/>
    <cellStyle name="Currency [0] 10438" xfId="19288" hidden="1"/>
    <cellStyle name="Currency [0] 10438" xfId="48675" hidden="1"/>
    <cellStyle name="Currency [0] 10439" xfId="19387" hidden="1"/>
    <cellStyle name="Currency [0] 10439" xfId="48774" hidden="1"/>
    <cellStyle name="Currency [0] 1044" xfId="3491" hidden="1"/>
    <cellStyle name="Currency [0] 1044" xfId="32880" hidden="1"/>
    <cellStyle name="Currency [0] 10440" xfId="19354" hidden="1"/>
    <cellStyle name="Currency [0] 10440" xfId="48741" hidden="1"/>
    <cellStyle name="Currency [0] 10441" xfId="19372" hidden="1"/>
    <cellStyle name="Currency [0] 10441" xfId="48759" hidden="1"/>
    <cellStyle name="Currency [0] 10442" xfId="19369" hidden="1"/>
    <cellStyle name="Currency [0] 10442" xfId="48756" hidden="1"/>
    <cellStyle name="Currency [0] 10443" xfId="19436" hidden="1"/>
    <cellStyle name="Currency [0] 10443" xfId="48823" hidden="1"/>
    <cellStyle name="Currency [0] 10444" xfId="19321" hidden="1"/>
    <cellStyle name="Currency [0] 10444" xfId="48708" hidden="1"/>
    <cellStyle name="Currency [0] 10445" xfId="19421" hidden="1"/>
    <cellStyle name="Currency [0] 10445" xfId="48808" hidden="1"/>
    <cellStyle name="Currency [0] 10446" xfId="19443" hidden="1"/>
    <cellStyle name="Currency [0] 10446" xfId="48830" hidden="1"/>
    <cellStyle name="Currency [0] 10447" xfId="19445" hidden="1"/>
    <cellStyle name="Currency [0] 10447" xfId="48832" hidden="1"/>
    <cellStyle name="Currency [0] 10448" xfId="19373" hidden="1"/>
    <cellStyle name="Currency [0] 10448" xfId="48760" hidden="1"/>
    <cellStyle name="Currency [0] 10449" xfId="19405" hidden="1"/>
    <cellStyle name="Currency [0] 10449" xfId="48792" hidden="1"/>
    <cellStyle name="Currency [0] 1045" xfId="3462" hidden="1"/>
    <cellStyle name="Currency [0] 1045" xfId="32851" hidden="1"/>
    <cellStyle name="Currency [0] 10450" xfId="19124" hidden="1"/>
    <cellStyle name="Currency [0] 10450" xfId="48511" hidden="1"/>
    <cellStyle name="Currency [0] 10451" xfId="19391" hidden="1"/>
    <cellStyle name="Currency [0] 10451" xfId="48778" hidden="1"/>
    <cellStyle name="Currency [0] 10452" xfId="19388" hidden="1"/>
    <cellStyle name="Currency [0] 10452" xfId="48775" hidden="1"/>
    <cellStyle name="Currency [0] 10453" xfId="19449" hidden="1"/>
    <cellStyle name="Currency [0] 10453" xfId="48836" hidden="1"/>
    <cellStyle name="Currency [0] 10454" xfId="19284" hidden="1"/>
    <cellStyle name="Currency [0] 10454" xfId="48671" hidden="1"/>
    <cellStyle name="Currency [0] 10455" xfId="19433" hidden="1"/>
    <cellStyle name="Currency [0] 10455" xfId="48820" hidden="1"/>
    <cellStyle name="Currency [0] 10456" xfId="19453" hidden="1"/>
    <cellStyle name="Currency [0] 10456" xfId="48840" hidden="1"/>
    <cellStyle name="Currency [0] 10457" xfId="19455" hidden="1"/>
    <cellStyle name="Currency [0] 10457" xfId="48842" hidden="1"/>
    <cellStyle name="Currency [0] 10458" xfId="19392" hidden="1"/>
    <cellStyle name="Currency [0] 10458" xfId="48779" hidden="1"/>
    <cellStyle name="Currency [0] 10459" xfId="19420" hidden="1"/>
    <cellStyle name="Currency [0] 10459" xfId="48807" hidden="1"/>
    <cellStyle name="Currency [0] 1046" xfId="3474" hidden="1"/>
    <cellStyle name="Currency [0] 1046" xfId="32863" hidden="1"/>
    <cellStyle name="Currency [0] 10460" xfId="19380" hidden="1"/>
    <cellStyle name="Currency [0] 10460" xfId="48767" hidden="1"/>
    <cellStyle name="Currency [0] 10461" xfId="19409" hidden="1"/>
    <cellStyle name="Currency [0] 10461" xfId="48796" hidden="1"/>
    <cellStyle name="Currency [0] 10462" xfId="19406" hidden="1"/>
    <cellStyle name="Currency [0] 10462" xfId="48793" hidden="1"/>
    <cellStyle name="Currency [0] 10463" xfId="19459" hidden="1"/>
    <cellStyle name="Currency [0] 10463" xfId="48846" hidden="1"/>
    <cellStyle name="Currency [0] 10464" xfId="19287" hidden="1"/>
    <cellStyle name="Currency [0] 10464" xfId="48674" hidden="1"/>
    <cellStyle name="Currency [0] 10465" xfId="19446" hidden="1"/>
    <cellStyle name="Currency [0] 10465" xfId="48833" hidden="1"/>
    <cellStyle name="Currency [0] 10466" xfId="19463" hidden="1"/>
    <cellStyle name="Currency [0] 10466" xfId="48850" hidden="1"/>
    <cellStyle name="Currency [0] 10467" xfId="19465" hidden="1"/>
    <cellStyle name="Currency [0] 10467" xfId="48852" hidden="1"/>
    <cellStyle name="Currency [0] 10468" xfId="19346" hidden="1"/>
    <cellStyle name="Currency [0] 10468" xfId="48733" hidden="1"/>
    <cellStyle name="Currency [0] 10469" xfId="19382" hidden="1"/>
    <cellStyle name="Currency [0] 10469" xfId="48769" hidden="1"/>
    <cellStyle name="Currency [0] 1047" xfId="3454" hidden="1"/>
    <cellStyle name="Currency [0] 1047" xfId="32843" hidden="1"/>
    <cellStyle name="Currency [0] 10470" xfId="19451" hidden="1"/>
    <cellStyle name="Currency [0] 10470" xfId="48838" hidden="1"/>
    <cellStyle name="Currency [0] 10471" xfId="19439" hidden="1"/>
    <cellStyle name="Currency [0] 10471" xfId="48826" hidden="1"/>
    <cellStyle name="Currency [0] 10472" xfId="19456" hidden="1"/>
    <cellStyle name="Currency [0] 10472" xfId="48843" hidden="1"/>
    <cellStyle name="Currency [0] 10473" xfId="19467" hidden="1"/>
    <cellStyle name="Currency [0] 10473" xfId="48854" hidden="1"/>
    <cellStyle name="Currency [0] 10474" xfId="19315" hidden="1"/>
    <cellStyle name="Currency [0] 10474" xfId="48702" hidden="1"/>
    <cellStyle name="Currency [0] 10475" xfId="19379" hidden="1"/>
    <cellStyle name="Currency [0] 10475" xfId="48766" hidden="1"/>
    <cellStyle name="Currency [0] 10476" xfId="19471" hidden="1"/>
    <cellStyle name="Currency [0] 10476" xfId="48858" hidden="1"/>
    <cellStyle name="Currency [0] 10477" xfId="19473" hidden="1"/>
    <cellStyle name="Currency [0] 10477" xfId="48860" hidden="1"/>
    <cellStyle name="Currency [0] 10478" xfId="19428" hidden="1"/>
    <cellStyle name="Currency [0] 10478" xfId="48815" hidden="1"/>
    <cellStyle name="Currency [0] 10479" xfId="19440" hidden="1"/>
    <cellStyle name="Currency [0] 10479" xfId="48827" hidden="1"/>
    <cellStyle name="Currency [0] 1048" xfId="3469" hidden="1"/>
    <cellStyle name="Currency [0] 1048" xfId="32858" hidden="1"/>
    <cellStyle name="Currency [0] 10480" xfId="19468" hidden="1"/>
    <cellStyle name="Currency [0] 10480" xfId="48855" hidden="1"/>
    <cellStyle name="Currency [0] 10481" xfId="19441" hidden="1"/>
    <cellStyle name="Currency [0] 10481" xfId="48828" hidden="1"/>
    <cellStyle name="Currency [0] 10482" xfId="19474" hidden="1"/>
    <cellStyle name="Currency [0] 10482" xfId="48861" hidden="1"/>
    <cellStyle name="Currency [0] 10483" xfId="19476" hidden="1"/>
    <cellStyle name="Currency [0] 10483" xfId="48863" hidden="1"/>
    <cellStyle name="Currency [0] 10484" xfId="19469" hidden="1"/>
    <cellStyle name="Currency [0] 10484" xfId="48856" hidden="1"/>
    <cellStyle name="Currency [0] 10485" xfId="19415" hidden="1"/>
    <cellStyle name="Currency [0] 10485" xfId="48802" hidden="1"/>
    <cellStyle name="Currency [0] 10486" xfId="19478" hidden="1"/>
    <cellStyle name="Currency [0] 10486" xfId="48865" hidden="1"/>
    <cellStyle name="Currency [0] 10487" xfId="19480" hidden="1"/>
    <cellStyle name="Currency [0] 10487" xfId="48867" hidden="1"/>
    <cellStyle name="Currency [0] 10488" xfId="19081" hidden="1"/>
    <cellStyle name="Currency [0] 10488" xfId="48468" hidden="1"/>
    <cellStyle name="Currency [0] 10489" xfId="19059" hidden="1"/>
    <cellStyle name="Currency [0] 10489" xfId="48446" hidden="1"/>
    <cellStyle name="Currency [0] 1049" xfId="3467" hidden="1"/>
    <cellStyle name="Currency [0] 1049" xfId="32856" hidden="1"/>
    <cellStyle name="Currency [0] 10490" xfId="19486" hidden="1"/>
    <cellStyle name="Currency [0] 10490" xfId="48873" hidden="1"/>
    <cellStyle name="Currency [0] 10491" xfId="19492" hidden="1"/>
    <cellStyle name="Currency [0] 10491" xfId="48879" hidden="1"/>
    <cellStyle name="Currency [0] 10492" xfId="19494" hidden="1"/>
    <cellStyle name="Currency [0] 10492" xfId="48881" hidden="1"/>
    <cellStyle name="Currency [0] 10493" xfId="19076" hidden="1"/>
    <cellStyle name="Currency [0] 10493" xfId="48463" hidden="1"/>
    <cellStyle name="Currency [0] 10494" xfId="19488" hidden="1"/>
    <cellStyle name="Currency [0] 10494" xfId="48875" hidden="1"/>
    <cellStyle name="Currency [0] 10495" xfId="19496" hidden="1"/>
    <cellStyle name="Currency [0] 10495" xfId="48883" hidden="1"/>
    <cellStyle name="Currency [0] 10496" xfId="19498" hidden="1"/>
    <cellStyle name="Currency [0] 10496" xfId="48885" hidden="1"/>
    <cellStyle name="Currency [0] 10497" xfId="19487" hidden="1"/>
    <cellStyle name="Currency [0] 10497" xfId="48874" hidden="1"/>
    <cellStyle name="Currency [0] 10498" xfId="19082" hidden="1"/>
    <cellStyle name="Currency [0] 10498" xfId="48469" hidden="1"/>
    <cellStyle name="Currency [0] 10499" xfId="19509" hidden="1"/>
    <cellStyle name="Currency [0] 10499" xfId="48896" hidden="1"/>
    <cellStyle name="Currency [0] 105" xfId="2497" hidden="1"/>
    <cellStyle name="Currency [0] 105" xfId="31886" hidden="1"/>
    <cellStyle name="Currency [0] 1050" xfId="3493" hidden="1"/>
    <cellStyle name="Currency [0] 1050" xfId="32882" hidden="1"/>
    <cellStyle name="Currency [0] 10500" xfId="19518" hidden="1"/>
    <cellStyle name="Currency [0] 10500" xfId="48905" hidden="1"/>
    <cellStyle name="Currency [0] 10501" xfId="19529" hidden="1"/>
    <cellStyle name="Currency [0] 10501" xfId="48916" hidden="1"/>
    <cellStyle name="Currency [0] 10502" xfId="19535" hidden="1"/>
    <cellStyle name="Currency [0] 10502" xfId="48922" hidden="1"/>
    <cellStyle name="Currency [0] 10503" xfId="19507" hidden="1"/>
    <cellStyle name="Currency [0] 10503" xfId="48894" hidden="1"/>
    <cellStyle name="Currency [0] 10504" xfId="19525" hidden="1"/>
    <cellStyle name="Currency [0] 10504" xfId="48912" hidden="1"/>
    <cellStyle name="Currency [0] 10505" xfId="19547" hidden="1"/>
    <cellStyle name="Currency [0] 10505" xfId="48934" hidden="1"/>
    <cellStyle name="Currency [0] 10506" xfId="19549" hidden="1"/>
    <cellStyle name="Currency [0] 10506" xfId="48936" hidden="1"/>
    <cellStyle name="Currency [0] 10507" xfId="19483" hidden="1"/>
    <cellStyle name="Currency [0] 10507" xfId="48870" hidden="1"/>
    <cellStyle name="Currency [0] 10508" xfId="19086" hidden="1"/>
    <cellStyle name="Currency [0] 10508" xfId="48473" hidden="1"/>
    <cellStyle name="Currency [0] 10509" xfId="19521" hidden="1"/>
    <cellStyle name="Currency [0] 10509" xfId="48908" hidden="1"/>
    <cellStyle name="Currency [0] 1051" xfId="3406" hidden="1"/>
    <cellStyle name="Currency [0] 1051" xfId="32795" hidden="1"/>
    <cellStyle name="Currency [0] 10510" xfId="19102" hidden="1"/>
    <cellStyle name="Currency [0] 10510" xfId="48489" hidden="1"/>
    <cellStyle name="Currency [0] 10511" xfId="19510" hidden="1"/>
    <cellStyle name="Currency [0] 10511" xfId="48897" hidden="1"/>
    <cellStyle name="Currency [0] 10512" xfId="19554" hidden="1"/>
    <cellStyle name="Currency [0] 10512" xfId="48941" hidden="1"/>
    <cellStyle name="Currency [0] 10513" xfId="19522" hidden="1"/>
    <cellStyle name="Currency [0] 10513" xfId="48909" hidden="1"/>
    <cellStyle name="Currency [0] 10514" xfId="19530" hidden="1"/>
    <cellStyle name="Currency [0] 10514" xfId="48917" hidden="1"/>
    <cellStyle name="Currency [0] 10515" xfId="19566" hidden="1"/>
    <cellStyle name="Currency [0] 10515" xfId="48953" hidden="1"/>
    <cellStyle name="Currency [0] 10516" xfId="19568" hidden="1"/>
    <cellStyle name="Currency [0] 10516" xfId="48955" hidden="1"/>
    <cellStyle name="Currency [0] 10517" xfId="19524" hidden="1"/>
    <cellStyle name="Currency [0] 10517" xfId="48911" hidden="1"/>
    <cellStyle name="Currency [0] 10518" xfId="19537" hidden="1"/>
    <cellStyle name="Currency [0] 10518" xfId="48924" hidden="1"/>
    <cellStyle name="Currency [0] 10519" xfId="19542" hidden="1"/>
    <cellStyle name="Currency [0] 10519" xfId="48929" hidden="1"/>
    <cellStyle name="Currency [0] 1052" xfId="3487" hidden="1"/>
    <cellStyle name="Currency [0] 1052" xfId="32876" hidden="1"/>
    <cellStyle name="Currency [0] 10520" xfId="19536" hidden="1"/>
    <cellStyle name="Currency [0] 10520" xfId="48923" hidden="1"/>
    <cellStyle name="Currency [0] 10521" xfId="19584" hidden="1"/>
    <cellStyle name="Currency [0] 10521" xfId="48971" hidden="1"/>
    <cellStyle name="Currency [0] 10522" xfId="19592" hidden="1"/>
    <cellStyle name="Currency [0] 10522" xfId="48979" hidden="1"/>
    <cellStyle name="Currency [0] 10523" xfId="19520" hidden="1"/>
    <cellStyle name="Currency [0] 10523" xfId="48907" hidden="1"/>
    <cellStyle name="Currency [0] 10524" xfId="19578" hidden="1"/>
    <cellStyle name="Currency [0] 10524" xfId="48965" hidden="1"/>
    <cellStyle name="Currency [0] 10525" xfId="19601" hidden="1"/>
    <cellStyle name="Currency [0] 10525" xfId="48988" hidden="1"/>
    <cellStyle name="Currency [0] 10526" xfId="19603" hidden="1"/>
    <cellStyle name="Currency [0] 10526" xfId="48990" hidden="1"/>
    <cellStyle name="Currency [0] 10527" xfId="19503" hidden="1"/>
    <cellStyle name="Currency [0] 10527" xfId="48890" hidden="1"/>
    <cellStyle name="Currency [0] 10528" xfId="19513" hidden="1"/>
    <cellStyle name="Currency [0] 10528" xfId="48900" hidden="1"/>
    <cellStyle name="Currency [0] 10529" xfId="19575" hidden="1"/>
    <cellStyle name="Currency [0] 10529" xfId="48962" hidden="1"/>
    <cellStyle name="Currency [0] 1053" xfId="3494" hidden="1"/>
    <cellStyle name="Currency [0] 1053" xfId="32883" hidden="1"/>
    <cellStyle name="Currency [0] 10530" xfId="19540" hidden="1"/>
    <cellStyle name="Currency [0] 10530" xfId="48927" hidden="1"/>
    <cellStyle name="Currency [0] 10531" xfId="19490" hidden="1"/>
    <cellStyle name="Currency [0] 10531" xfId="48877" hidden="1"/>
    <cellStyle name="Currency [0] 10532" xfId="19611" hidden="1"/>
    <cellStyle name="Currency [0] 10532" xfId="48998" hidden="1"/>
    <cellStyle name="Currency [0] 10533" xfId="19576" hidden="1"/>
    <cellStyle name="Currency [0] 10533" xfId="48963" hidden="1"/>
    <cellStyle name="Currency [0] 10534" xfId="19587" hidden="1"/>
    <cellStyle name="Currency [0] 10534" xfId="48974" hidden="1"/>
    <cellStyle name="Currency [0] 10535" xfId="19619" hidden="1"/>
    <cellStyle name="Currency [0] 10535" xfId="49006" hidden="1"/>
    <cellStyle name="Currency [0] 10536" xfId="19621" hidden="1"/>
    <cellStyle name="Currency [0] 10536" xfId="49008" hidden="1"/>
    <cellStyle name="Currency [0] 10537" xfId="19573" hidden="1"/>
    <cellStyle name="Currency [0] 10537" xfId="48960" hidden="1"/>
    <cellStyle name="Currency [0] 10538" xfId="19572" hidden="1"/>
    <cellStyle name="Currency [0] 10538" xfId="48959" hidden="1"/>
    <cellStyle name="Currency [0] 10539" xfId="19562" hidden="1"/>
    <cellStyle name="Currency [0] 10539" xfId="48949" hidden="1"/>
    <cellStyle name="Currency [0] 1054" xfId="3495" hidden="1"/>
    <cellStyle name="Currency [0] 1054" xfId="32884" hidden="1"/>
    <cellStyle name="Currency [0] 10540" xfId="19558" hidden="1"/>
    <cellStyle name="Currency [0] 10540" xfId="48945" hidden="1"/>
    <cellStyle name="Currency [0] 10541" xfId="19560" hidden="1"/>
    <cellStyle name="Currency [0] 10541" xfId="48947" hidden="1"/>
    <cellStyle name="Currency [0] 10542" xfId="19628" hidden="1"/>
    <cellStyle name="Currency [0] 10542" xfId="49015" hidden="1"/>
    <cellStyle name="Currency [0] 10543" xfId="19088" hidden="1"/>
    <cellStyle name="Currency [0] 10543" xfId="48475" hidden="1"/>
    <cellStyle name="Currency [0] 10544" xfId="19606" hidden="1"/>
    <cellStyle name="Currency [0] 10544" xfId="48993" hidden="1"/>
    <cellStyle name="Currency [0] 10545" xfId="19634" hidden="1"/>
    <cellStyle name="Currency [0] 10545" xfId="49021" hidden="1"/>
    <cellStyle name="Currency [0] 10546" xfId="19636" hidden="1"/>
    <cellStyle name="Currency [0] 10546" xfId="49023" hidden="1"/>
    <cellStyle name="Currency [0] 10547" xfId="19511" hidden="1"/>
    <cellStyle name="Currency [0] 10547" xfId="48898" hidden="1"/>
    <cellStyle name="Currency [0] 10548" xfId="19585" hidden="1"/>
    <cellStyle name="Currency [0] 10548" xfId="48972" hidden="1"/>
    <cellStyle name="Currency [0] 10549" xfId="19541" hidden="1"/>
    <cellStyle name="Currency [0] 10549" xfId="48928" hidden="1"/>
    <cellStyle name="Currency [0] 1055" xfId="3435" hidden="1"/>
    <cellStyle name="Currency [0] 1055" xfId="32824" hidden="1"/>
    <cellStyle name="Currency [0] 10550" xfId="19577" hidden="1"/>
    <cellStyle name="Currency [0] 10550" xfId="48964" hidden="1"/>
    <cellStyle name="Currency [0] 10551" xfId="19581" hidden="1"/>
    <cellStyle name="Currency [0] 10551" xfId="48968" hidden="1"/>
    <cellStyle name="Currency [0] 10552" xfId="19642" hidden="1"/>
    <cellStyle name="Currency [0] 10552" xfId="49029" hidden="1"/>
    <cellStyle name="Currency [0] 10553" xfId="19075" hidden="1"/>
    <cellStyle name="Currency [0] 10553" xfId="48462" hidden="1"/>
    <cellStyle name="Currency [0] 10554" xfId="19624" hidden="1"/>
    <cellStyle name="Currency [0] 10554" xfId="49011" hidden="1"/>
    <cellStyle name="Currency [0] 10555" xfId="19647" hidden="1"/>
    <cellStyle name="Currency [0] 10555" xfId="49034" hidden="1"/>
    <cellStyle name="Currency [0] 10556" xfId="19649" hidden="1"/>
    <cellStyle name="Currency [0] 10556" xfId="49036" hidden="1"/>
    <cellStyle name="Currency [0] 10557" xfId="19505" hidden="1"/>
    <cellStyle name="Currency [0] 10557" xfId="48892" hidden="1"/>
    <cellStyle name="Currency [0] 10558" xfId="19604" hidden="1"/>
    <cellStyle name="Currency [0] 10558" xfId="48991" hidden="1"/>
    <cellStyle name="Currency [0] 10559" xfId="19571" hidden="1"/>
    <cellStyle name="Currency [0] 10559" xfId="48958" hidden="1"/>
    <cellStyle name="Currency [0] 1056" xfId="3455" hidden="1"/>
    <cellStyle name="Currency [0] 1056" xfId="32844" hidden="1"/>
    <cellStyle name="Currency [0] 10560" xfId="19589" hidden="1"/>
    <cellStyle name="Currency [0] 10560" xfId="48976" hidden="1"/>
    <cellStyle name="Currency [0] 10561" xfId="19586" hidden="1"/>
    <cellStyle name="Currency [0] 10561" xfId="48973" hidden="1"/>
    <cellStyle name="Currency [0] 10562" xfId="19653" hidden="1"/>
    <cellStyle name="Currency [0] 10562" xfId="49040" hidden="1"/>
    <cellStyle name="Currency [0] 10563" xfId="19538" hidden="1"/>
    <cellStyle name="Currency [0] 10563" xfId="48925" hidden="1"/>
    <cellStyle name="Currency [0] 10564" xfId="19638" hidden="1"/>
    <cellStyle name="Currency [0] 10564" xfId="49025" hidden="1"/>
    <cellStyle name="Currency [0] 10565" xfId="19660" hidden="1"/>
    <cellStyle name="Currency [0] 10565" xfId="49047" hidden="1"/>
    <cellStyle name="Currency [0] 10566" xfId="19662" hidden="1"/>
    <cellStyle name="Currency [0] 10566" xfId="49049" hidden="1"/>
    <cellStyle name="Currency [0] 10567" xfId="19590" hidden="1"/>
    <cellStyle name="Currency [0] 10567" xfId="48977" hidden="1"/>
    <cellStyle name="Currency [0] 10568" xfId="19622" hidden="1"/>
    <cellStyle name="Currency [0] 10568" xfId="49009" hidden="1"/>
    <cellStyle name="Currency [0] 10569" xfId="19054" hidden="1"/>
    <cellStyle name="Currency [0] 10569" xfId="48441" hidden="1"/>
    <cellStyle name="Currency [0] 1057" xfId="3489" hidden="1"/>
    <cellStyle name="Currency [0] 1057" xfId="32878" hidden="1"/>
    <cellStyle name="Currency [0] 10570" xfId="19608" hidden="1"/>
    <cellStyle name="Currency [0] 10570" xfId="48995" hidden="1"/>
    <cellStyle name="Currency [0] 10571" xfId="19605" hidden="1"/>
    <cellStyle name="Currency [0] 10571" xfId="48992" hidden="1"/>
    <cellStyle name="Currency [0] 10572" xfId="19666" hidden="1"/>
    <cellStyle name="Currency [0] 10572" xfId="49053" hidden="1"/>
    <cellStyle name="Currency [0] 10573" xfId="19501" hidden="1"/>
    <cellStyle name="Currency [0] 10573" xfId="48888" hidden="1"/>
    <cellStyle name="Currency [0] 10574" xfId="19650" hidden="1"/>
    <cellStyle name="Currency [0] 10574" xfId="49037" hidden="1"/>
    <cellStyle name="Currency [0] 10575" xfId="19670" hidden="1"/>
    <cellStyle name="Currency [0] 10575" xfId="49057" hidden="1"/>
    <cellStyle name="Currency [0] 10576" xfId="19672" hidden="1"/>
    <cellStyle name="Currency [0] 10576" xfId="49059" hidden="1"/>
    <cellStyle name="Currency [0] 10577" xfId="19609" hidden="1"/>
    <cellStyle name="Currency [0] 10577" xfId="48996" hidden="1"/>
    <cellStyle name="Currency [0] 10578" xfId="19637" hidden="1"/>
    <cellStyle name="Currency [0] 10578" xfId="49024" hidden="1"/>
    <cellStyle name="Currency [0] 10579" xfId="19597" hidden="1"/>
    <cellStyle name="Currency [0] 10579" xfId="48984" hidden="1"/>
    <cellStyle name="Currency [0] 1058" xfId="3482" hidden="1"/>
    <cellStyle name="Currency [0] 1058" xfId="32871" hidden="1"/>
    <cellStyle name="Currency [0] 10580" xfId="19626" hidden="1"/>
    <cellStyle name="Currency [0] 10580" xfId="49013" hidden="1"/>
    <cellStyle name="Currency [0] 10581" xfId="19623" hidden="1"/>
    <cellStyle name="Currency [0] 10581" xfId="49010" hidden="1"/>
    <cellStyle name="Currency [0] 10582" xfId="19676" hidden="1"/>
    <cellStyle name="Currency [0] 10582" xfId="49063" hidden="1"/>
    <cellStyle name="Currency [0] 10583" xfId="19504" hidden="1"/>
    <cellStyle name="Currency [0] 10583" xfId="48891" hidden="1"/>
    <cellStyle name="Currency [0] 10584" xfId="19663" hidden="1"/>
    <cellStyle name="Currency [0] 10584" xfId="49050" hidden="1"/>
    <cellStyle name="Currency [0] 10585" xfId="19680" hidden="1"/>
    <cellStyle name="Currency [0] 10585" xfId="49067" hidden="1"/>
    <cellStyle name="Currency [0] 10586" xfId="19682" hidden="1"/>
    <cellStyle name="Currency [0] 10586" xfId="49069" hidden="1"/>
    <cellStyle name="Currency [0] 10587" xfId="19563" hidden="1"/>
    <cellStyle name="Currency [0] 10587" xfId="48950" hidden="1"/>
    <cellStyle name="Currency [0] 10588" xfId="19599" hidden="1"/>
    <cellStyle name="Currency [0] 10588" xfId="48986" hidden="1"/>
    <cellStyle name="Currency [0] 10589" xfId="19668" hidden="1"/>
    <cellStyle name="Currency [0] 10589" xfId="49055" hidden="1"/>
    <cellStyle name="Currency [0] 1059" xfId="3492" hidden="1"/>
    <cellStyle name="Currency [0] 1059" xfId="32881" hidden="1"/>
    <cellStyle name="Currency [0] 10590" xfId="19656" hidden="1"/>
    <cellStyle name="Currency [0] 10590" xfId="49043" hidden="1"/>
    <cellStyle name="Currency [0] 10591" xfId="19673" hidden="1"/>
    <cellStyle name="Currency [0] 10591" xfId="49060" hidden="1"/>
    <cellStyle name="Currency [0] 10592" xfId="19684" hidden="1"/>
    <cellStyle name="Currency [0] 10592" xfId="49071" hidden="1"/>
    <cellStyle name="Currency [0] 10593" xfId="19532" hidden="1"/>
    <cellStyle name="Currency [0] 10593" xfId="48919" hidden="1"/>
    <cellStyle name="Currency [0] 10594" xfId="19596" hidden="1"/>
    <cellStyle name="Currency [0] 10594" xfId="48983" hidden="1"/>
    <cellStyle name="Currency [0] 10595" xfId="19688" hidden="1"/>
    <cellStyle name="Currency [0] 10595" xfId="49075" hidden="1"/>
    <cellStyle name="Currency [0] 10596" xfId="19690" hidden="1"/>
    <cellStyle name="Currency [0] 10596" xfId="49077" hidden="1"/>
    <cellStyle name="Currency [0] 10597" xfId="19645" hidden="1"/>
    <cellStyle name="Currency [0] 10597" xfId="49032" hidden="1"/>
    <cellStyle name="Currency [0] 10598" xfId="19657" hidden="1"/>
    <cellStyle name="Currency [0] 10598" xfId="49044" hidden="1"/>
    <cellStyle name="Currency [0] 10599" xfId="19685" hidden="1"/>
    <cellStyle name="Currency [0] 10599" xfId="49072" hidden="1"/>
    <cellStyle name="Currency [0] 106" xfId="2501" hidden="1"/>
    <cellStyle name="Currency [0] 106" xfId="31890" hidden="1"/>
    <cellStyle name="Currency [0] 1060" xfId="3496" hidden="1"/>
    <cellStyle name="Currency [0] 1060" xfId="32885" hidden="1"/>
    <cellStyle name="Currency [0] 10600" xfId="19658" hidden="1"/>
    <cellStyle name="Currency [0] 10600" xfId="49045" hidden="1"/>
    <cellStyle name="Currency [0] 10601" xfId="19691" hidden="1"/>
    <cellStyle name="Currency [0] 10601" xfId="49078" hidden="1"/>
    <cellStyle name="Currency [0] 10602" xfId="19693" hidden="1"/>
    <cellStyle name="Currency [0] 10602" xfId="49080" hidden="1"/>
    <cellStyle name="Currency [0] 10603" xfId="19686" hidden="1"/>
    <cellStyle name="Currency [0] 10603" xfId="49073" hidden="1"/>
    <cellStyle name="Currency [0] 10604" xfId="19632" hidden="1"/>
    <cellStyle name="Currency [0] 10604" xfId="49019" hidden="1"/>
    <cellStyle name="Currency [0] 10605" xfId="19695" hidden="1"/>
    <cellStyle name="Currency [0] 10605" xfId="49082" hidden="1"/>
    <cellStyle name="Currency [0] 10606" xfId="19697" hidden="1"/>
    <cellStyle name="Currency [0] 10606" xfId="49084" hidden="1"/>
    <cellStyle name="Currency [0] 10607" xfId="19129" hidden="1"/>
    <cellStyle name="Currency [0] 10607" xfId="48516" hidden="1"/>
    <cellStyle name="Currency [0] 10608" xfId="19089" hidden="1"/>
    <cellStyle name="Currency [0] 10608" xfId="48476" hidden="1"/>
    <cellStyle name="Currency [0] 10609" xfId="19703" hidden="1"/>
    <cellStyle name="Currency [0] 10609" xfId="49090" hidden="1"/>
    <cellStyle name="Currency [0] 1061" xfId="3421" hidden="1"/>
    <cellStyle name="Currency [0] 1061" xfId="32810" hidden="1"/>
    <cellStyle name="Currency [0] 10610" xfId="19709" hidden="1"/>
    <cellStyle name="Currency [0] 10610" xfId="49096" hidden="1"/>
    <cellStyle name="Currency [0] 10611" xfId="19711" hidden="1"/>
    <cellStyle name="Currency [0] 10611" xfId="49098" hidden="1"/>
    <cellStyle name="Currency [0] 10612" xfId="19079" hidden="1"/>
    <cellStyle name="Currency [0] 10612" xfId="48466" hidden="1"/>
    <cellStyle name="Currency [0] 10613" xfId="19705" hidden="1"/>
    <cellStyle name="Currency [0] 10613" xfId="49092" hidden="1"/>
    <cellStyle name="Currency [0] 10614" xfId="19713" hidden="1"/>
    <cellStyle name="Currency [0] 10614" xfId="49100" hidden="1"/>
    <cellStyle name="Currency [0] 10615" xfId="19715" hidden="1"/>
    <cellStyle name="Currency [0] 10615" xfId="49102" hidden="1"/>
    <cellStyle name="Currency [0] 10616" xfId="19704" hidden="1"/>
    <cellStyle name="Currency [0] 10616" xfId="49091" hidden="1"/>
    <cellStyle name="Currency [0] 10617" xfId="19113" hidden="1"/>
    <cellStyle name="Currency [0] 10617" xfId="48500" hidden="1"/>
    <cellStyle name="Currency [0] 10618" xfId="19726" hidden="1"/>
    <cellStyle name="Currency [0] 10618" xfId="49113" hidden="1"/>
    <cellStyle name="Currency [0] 10619" xfId="19735" hidden="1"/>
    <cellStyle name="Currency [0] 10619" xfId="49122" hidden="1"/>
    <cellStyle name="Currency [0] 1062" xfId="3453" hidden="1"/>
    <cellStyle name="Currency [0] 1062" xfId="32842" hidden="1"/>
    <cellStyle name="Currency [0] 10620" xfId="19746" hidden="1"/>
    <cellStyle name="Currency [0] 10620" xfId="49133" hidden="1"/>
    <cellStyle name="Currency [0] 10621" xfId="19752" hidden="1"/>
    <cellStyle name="Currency [0] 10621" xfId="49139" hidden="1"/>
    <cellStyle name="Currency [0] 10622" xfId="19724" hidden="1"/>
    <cellStyle name="Currency [0] 10622" xfId="49111" hidden="1"/>
    <cellStyle name="Currency [0] 10623" xfId="19742" hidden="1"/>
    <cellStyle name="Currency [0] 10623" xfId="49129" hidden="1"/>
    <cellStyle name="Currency [0] 10624" xfId="19764" hidden="1"/>
    <cellStyle name="Currency [0] 10624" xfId="49151" hidden="1"/>
    <cellStyle name="Currency [0] 10625" xfId="19766" hidden="1"/>
    <cellStyle name="Currency [0] 10625" xfId="49153" hidden="1"/>
    <cellStyle name="Currency [0] 10626" xfId="19700" hidden="1"/>
    <cellStyle name="Currency [0] 10626" xfId="49087" hidden="1"/>
    <cellStyle name="Currency [0] 10627" xfId="19078" hidden="1"/>
    <cellStyle name="Currency [0] 10627" xfId="48465" hidden="1"/>
    <cellStyle name="Currency [0] 10628" xfId="19738" hidden="1"/>
    <cellStyle name="Currency [0] 10628" xfId="49125" hidden="1"/>
    <cellStyle name="Currency [0] 10629" xfId="19057" hidden="1"/>
    <cellStyle name="Currency [0] 10629" xfId="48444" hidden="1"/>
    <cellStyle name="Currency [0] 1063" xfId="3499" hidden="1"/>
    <cellStyle name="Currency [0] 1063" xfId="32888" hidden="1"/>
    <cellStyle name="Currency [0] 10630" xfId="19727" hidden="1"/>
    <cellStyle name="Currency [0] 10630" xfId="49114" hidden="1"/>
    <cellStyle name="Currency [0] 10631" xfId="19771" hidden="1"/>
    <cellStyle name="Currency [0] 10631" xfId="49158" hidden="1"/>
    <cellStyle name="Currency [0] 10632" xfId="19739" hidden="1"/>
    <cellStyle name="Currency [0] 10632" xfId="49126" hidden="1"/>
    <cellStyle name="Currency [0] 10633" xfId="19747" hidden="1"/>
    <cellStyle name="Currency [0] 10633" xfId="49134" hidden="1"/>
    <cellStyle name="Currency [0] 10634" xfId="19783" hidden="1"/>
    <cellStyle name="Currency [0] 10634" xfId="49170" hidden="1"/>
    <cellStyle name="Currency [0] 10635" xfId="19785" hidden="1"/>
    <cellStyle name="Currency [0] 10635" xfId="49172" hidden="1"/>
    <cellStyle name="Currency [0] 10636" xfId="19741" hidden="1"/>
    <cellStyle name="Currency [0] 10636" xfId="49128" hidden="1"/>
    <cellStyle name="Currency [0] 10637" xfId="19754" hidden="1"/>
    <cellStyle name="Currency [0] 10637" xfId="49141" hidden="1"/>
    <cellStyle name="Currency [0] 10638" xfId="19759" hidden="1"/>
    <cellStyle name="Currency [0] 10638" xfId="49146" hidden="1"/>
    <cellStyle name="Currency [0] 10639" xfId="19753" hidden="1"/>
    <cellStyle name="Currency [0] 10639" xfId="49140" hidden="1"/>
    <cellStyle name="Currency [0] 1064" xfId="3500" hidden="1"/>
    <cellStyle name="Currency [0] 1064" xfId="32889" hidden="1"/>
    <cellStyle name="Currency [0] 10640" xfId="19801" hidden="1"/>
    <cellStyle name="Currency [0] 10640" xfId="49188" hidden="1"/>
    <cellStyle name="Currency [0] 10641" xfId="19809" hidden="1"/>
    <cellStyle name="Currency [0] 10641" xfId="49196" hidden="1"/>
    <cellStyle name="Currency [0] 10642" xfId="19737" hidden="1"/>
    <cellStyle name="Currency [0] 10642" xfId="49124" hidden="1"/>
    <cellStyle name="Currency [0] 10643" xfId="19795" hidden="1"/>
    <cellStyle name="Currency [0] 10643" xfId="49182" hidden="1"/>
    <cellStyle name="Currency [0] 10644" xfId="19818" hidden="1"/>
    <cellStyle name="Currency [0] 10644" xfId="49205" hidden="1"/>
    <cellStyle name="Currency [0] 10645" xfId="19820" hidden="1"/>
    <cellStyle name="Currency [0] 10645" xfId="49207" hidden="1"/>
    <cellStyle name="Currency [0] 10646" xfId="19720" hidden="1"/>
    <cellStyle name="Currency [0] 10646" xfId="49107" hidden="1"/>
    <cellStyle name="Currency [0] 10647" xfId="19730" hidden="1"/>
    <cellStyle name="Currency [0] 10647" xfId="49117" hidden="1"/>
    <cellStyle name="Currency [0] 10648" xfId="19792" hidden="1"/>
    <cellStyle name="Currency [0] 10648" xfId="49179" hidden="1"/>
    <cellStyle name="Currency [0] 10649" xfId="19757" hidden="1"/>
    <cellStyle name="Currency [0] 10649" xfId="49144" hidden="1"/>
    <cellStyle name="Currency [0] 1065" xfId="3477" hidden="1"/>
    <cellStyle name="Currency [0] 1065" xfId="32866" hidden="1"/>
    <cellStyle name="Currency [0] 10650" xfId="19707" hidden="1"/>
    <cellStyle name="Currency [0] 10650" xfId="49094" hidden="1"/>
    <cellStyle name="Currency [0] 10651" xfId="19828" hidden="1"/>
    <cellStyle name="Currency [0] 10651" xfId="49215" hidden="1"/>
    <cellStyle name="Currency [0] 10652" xfId="19793" hidden="1"/>
    <cellStyle name="Currency [0] 10652" xfId="49180" hidden="1"/>
    <cellStyle name="Currency [0] 10653" xfId="19804" hidden="1"/>
    <cellStyle name="Currency [0] 10653" xfId="49191" hidden="1"/>
    <cellStyle name="Currency [0] 10654" xfId="19836" hidden="1"/>
    <cellStyle name="Currency [0] 10654" xfId="49223" hidden="1"/>
    <cellStyle name="Currency [0] 10655" xfId="19838" hidden="1"/>
    <cellStyle name="Currency [0] 10655" xfId="49225" hidden="1"/>
    <cellStyle name="Currency [0] 10656" xfId="19790" hidden="1"/>
    <cellStyle name="Currency [0] 10656" xfId="49177" hidden="1"/>
    <cellStyle name="Currency [0] 10657" xfId="19789" hidden="1"/>
    <cellStyle name="Currency [0] 10657" xfId="49176" hidden="1"/>
    <cellStyle name="Currency [0] 10658" xfId="19779" hidden="1"/>
    <cellStyle name="Currency [0] 10658" xfId="49166" hidden="1"/>
    <cellStyle name="Currency [0] 10659" xfId="19775" hidden="1"/>
    <cellStyle name="Currency [0] 10659" xfId="49162" hidden="1"/>
    <cellStyle name="Currency [0] 1066" xfId="3483" hidden="1"/>
    <cellStyle name="Currency [0] 1066" xfId="32872" hidden="1"/>
    <cellStyle name="Currency [0] 10660" xfId="19777" hidden="1"/>
    <cellStyle name="Currency [0] 10660" xfId="49164" hidden="1"/>
    <cellStyle name="Currency [0] 10661" xfId="19845" hidden="1"/>
    <cellStyle name="Currency [0] 10661" xfId="49232" hidden="1"/>
    <cellStyle name="Currency [0] 10662" xfId="19093" hidden="1"/>
    <cellStyle name="Currency [0] 10662" xfId="48480" hidden="1"/>
    <cellStyle name="Currency [0] 10663" xfId="19823" hidden="1"/>
    <cellStyle name="Currency [0] 10663" xfId="49210" hidden="1"/>
    <cellStyle name="Currency [0] 10664" xfId="19851" hidden="1"/>
    <cellStyle name="Currency [0] 10664" xfId="49238" hidden="1"/>
    <cellStyle name="Currency [0] 10665" xfId="19853" hidden="1"/>
    <cellStyle name="Currency [0] 10665" xfId="49240" hidden="1"/>
    <cellStyle name="Currency [0] 10666" xfId="19728" hidden="1"/>
    <cellStyle name="Currency [0] 10666" xfId="49115" hidden="1"/>
    <cellStyle name="Currency [0] 10667" xfId="19802" hidden="1"/>
    <cellStyle name="Currency [0] 10667" xfId="49189" hidden="1"/>
    <cellStyle name="Currency [0] 10668" xfId="19758" hidden="1"/>
    <cellStyle name="Currency [0] 10668" xfId="49145" hidden="1"/>
    <cellStyle name="Currency [0] 10669" xfId="19794" hidden="1"/>
    <cellStyle name="Currency [0] 10669" xfId="49181" hidden="1"/>
    <cellStyle name="Currency [0] 1067" xfId="3497" hidden="1"/>
    <cellStyle name="Currency [0] 1067" xfId="32886" hidden="1"/>
    <cellStyle name="Currency [0] 10670" xfId="19798" hidden="1"/>
    <cellStyle name="Currency [0] 10670" xfId="49185" hidden="1"/>
    <cellStyle name="Currency [0] 10671" xfId="19859" hidden="1"/>
    <cellStyle name="Currency [0] 10671" xfId="49246" hidden="1"/>
    <cellStyle name="Currency [0] 10672" xfId="19106" hidden="1"/>
    <cellStyle name="Currency [0] 10672" xfId="48493" hidden="1"/>
    <cellStyle name="Currency [0] 10673" xfId="19841" hidden="1"/>
    <cellStyle name="Currency [0] 10673" xfId="49228" hidden="1"/>
    <cellStyle name="Currency [0] 10674" xfId="19864" hidden="1"/>
    <cellStyle name="Currency [0] 10674" xfId="49251" hidden="1"/>
    <cellStyle name="Currency [0] 10675" xfId="19866" hidden="1"/>
    <cellStyle name="Currency [0] 10675" xfId="49253" hidden="1"/>
    <cellStyle name="Currency [0] 10676" xfId="19722" hidden="1"/>
    <cellStyle name="Currency [0] 10676" xfId="49109" hidden="1"/>
    <cellStyle name="Currency [0] 10677" xfId="19821" hidden="1"/>
    <cellStyle name="Currency [0] 10677" xfId="49208" hidden="1"/>
    <cellStyle name="Currency [0] 10678" xfId="19788" hidden="1"/>
    <cellStyle name="Currency [0] 10678" xfId="49175" hidden="1"/>
    <cellStyle name="Currency [0] 10679" xfId="19806" hidden="1"/>
    <cellStyle name="Currency [0] 10679" xfId="49193" hidden="1"/>
    <cellStyle name="Currency [0] 1068" xfId="3484" hidden="1"/>
    <cellStyle name="Currency [0] 1068" xfId="32873" hidden="1"/>
    <cellStyle name="Currency [0] 10680" xfId="19803" hidden="1"/>
    <cellStyle name="Currency [0] 10680" xfId="49190" hidden="1"/>
    <cellStyle name="Currency [0] 10681" xfId="19870" hidden="1"/>
    <cellStyle name="Currency [0] 10681" xfId="49257" hidden="1"/>
    <cellStyle name="Currency [0] 10682" xfId="19755" hidden="1"/>
    <cellStyle name="Currency [0] 10682" xfId="49142" hidden="1"/>
    <cellStyle name="Currency [0] 10683" xfId="19855" hidden="1"/>
    <cellStyle name="Currency [0] 10683" xfId="49242" hidden="1"/>
    <cellStyle name="Currency [0] 10684" xfId="19877" hidden="1"/>
    <cellStyle name="Currency [0] 10684" xfId="49264" hidden="1"/>
    <cellStyle name="Currency [0] 10685" xfId="19879" hidden="1"/>
    <cellStyle name="Currency [0] 10685" xfId="49266" hidden="1"/>
    <cellStyle name="Currency [0] 10686" xfId="19807" hidden="1"/>
    <cellStyle name="Currency [0] 10686" xfId="49194" hidden="1"/>
    <cellStyle name="Currency [0] 10687" xfId="19839" hidden="1"/>
    <cellStyle name="Currency [0] 10687" xfId="49226" hidden="1"/>
    <cellStyle name="Currency [0] 10688" xfId="19058" hidden="1"/>
    <cellStyle name="Currency [0] 10688" xfId="48445" hidden="1"/>
    <cellStyle name="Currency [0] 10689" xfId="19825" hidden="1"/>
    <cellStyle name="Currency [0] 10689" xfId="49212" hidden="1"/>
    <cellStyle name="Currency [0] 1069" xfId="3501" hidden="1"/>
    <cellStyle name="Currency [0] 1069" xfId="32890" hidden="1"/>
    <cellStyle name="Currency [0] 10690" xfId="19822" hidden="1"/>
    <cellStyle name="Currency [0] 10690" xfId="49209" hidden="1"/>
    <cellStyle name="Currency [0] 10691" xfId="19883" hidden="1"/>
    <cellStyle name="Currency [0] 10691" xfId="49270" hidden="1"/>
    <cellStyle name="Currency [0] 10692" xfId="19718" hidden="1"/>
    <cellStyle name="Currency [0] 10692" xfId="49105" hidden="1"/>
    <cellStyle name="Currency [0] 10693" xfId="19867" hidden="1"/>
    <cellStyle name="Currency [0] 10693" xfId="49254" hidden="1"/>
    <cellStyle name="Currency [0] 10694" xfId="19887" hidden="1"/>
    <cellStyle name="Currency [0] 10694" xfId="49274" hidden="1"/>
    <cellStyle name="Currency [0] 10695" xfId="19889" hidden="1"/>
    <cellStyle name="Currency [0] 10695" xfId="49276" hidden="1"/>
    <cellStyle name="Currency [0] 10696" xfId="19826" hidden="1"/>
    <cellStyle name="Currency [0] 10696" xfId="49213" hidden="1"/>
    <cellStyle name="Currency [0] 10697" xfId="19854" hidden="1"/>
    <cellStyle name="Currency [0] 10697" xfId="49241" hidden="1"/>
    <cellStyle name="Currency [0] 10698" xfId="19814" hidden="1"/>
    <cellStyle name="Currency [0] 10698" xfId="49201" hidden="1"/>
    <cellStyle name="Currency [0] 10699" xfId="19843" hidden="1"/>
    <cellStyle name="Currency [0] 10699" xfId="49230" hidden="1"/>
    <cellStyle name="Currency [0] 107" xfId="2426" hidden="1"/>
    <cellStyle name="Currency [0] 107" xfId="31815" hidden="1"/>
    <cellStyle name="Currency [0] 1070" xfId="3502" hidden="1"/>
    <cellStyle name="Currency [0] 1070" xfId="32891" hidden="1"/>
    <cellStyle name="Currency [0] 10700" xfId="19840" hidden="1"/>
    <cellStyle name="Currency [0] 10700" xfId="49227" hidden="1"/>
    <cellStyle name="Currency [0] 10701" xfId="19893" hidden="1"/>
    <cellStyle name="Currency [0] 10701" xfId="49280" hidden="1"/>
    <cellStyle name="Currency [0] 10702" xfId="19721" hidden="1"/>
    <cellStyle name="Currency [0] 10702" xfId="49108" hidden="1"/>
    <cellStyle name="Currency [0] 10703" xfId="19880" hidden="1"/>
    <cellStyle name="Currency [0] 10703" xfId="49267" hidden="1"/>
    <cellStyle name="Currency [0] 10704" xfId="19897" hidden="1"/>
    <cellStyle name="Currency [0] 10704" xfId="49284" hidden="1"/>
    <cellStyle name="Currency [0] 10705" xfId="19899" hidden="1"/>
    <cellStyle name="Currency [0] 10705" xfId="49286" hidden="1"/>
    <cellStyle name="Currency [0] 10706" xfId="19780" hidden="1"/>
    <cellStyle name="Currency [0] 10706" xfId="49167" hidden="1"/>
    <cellStyle name="Currency [0] 10707" xfId="19816" hidden="1"/>
    <cellStyle name="Currency [0] 10707" xfId="49203" hidden="1"/>
    <cellStyle name="Currency [0] 10708" xfId="19885" hidden="1"/>
    <cellStyle name="Currency [0] 10708" xfId="49272" hidden="1"/>
    <cellStyle name="Currency [0] 10709" xfId="19873" hidden="1"/>
    <cellStyle name="Currency [0] 10709" xfId="49260" hidden="1"/>
    <cellStyle name="Currency [0] 1071" xfId="3498" hidden="1"/>
    <cellStyle name="Currency [0] 1071" xfId="32887" hidden="1"/>
    <cellStyle name="Currency [0] 10710" xfId="19890" hidden="1"/>
    <cellStyle name="Currency [0] 10710" xfId="49277" hidden="1"/>
    <cellStyle name="Currency [0] 10711" xfId="19901" hidden="1"/>
    <cellStyle name="Currency [0] 10711" xfId="49288" hidden="1"/>
    <cellStyle name="Currency [0] 10712" xfId="19749" hidden="1"/>
    <cellStyle name="Currency [0] 10712" xfId="49136" hidden="1"/>
    <cellStyle name="Currency [0] 10713" xfId="19813" hidden="1"/>
    <cellStyle name="Currency [0] 10713" xfId="49200" hidden="1"/>
    <cellStyle name="Currency [0] 10714" xfId="19905" hidden="1"/>
    <cellStyle name="Currency [0] 10714" xfId="49292" hidden="1"/>
    <cellStyle name="Currency [0] 10715" xfId="19907" hidden="1"/>
    <cellStyle name="Currency [0] 10715" xfId="49294" hidden="1"/>
    <cellStyle name="Currency [0] 10716" xfId="19862" hidden="1"/>
    <cellStyle name="Currency [0] 10716" xfId="49249" hidden="1"/>
    <cellStyle name="Currency [0] 10717" xfId="19874" hidden="1"/>
    <cellStyle name="Currency [0] 10717" xfId="49261" hidden="1"/>
    <cellStyle name="Currency [0] 10718" xfId="19902" hidden="1"/>
    <cellStyle name="Currency [0] 10718" xfId="49289" hidden="1"/>
    <cellStyle name="Currency [0] 10719" xfId="19875" hidden="1"/>
    <cellStyle name="Currency [0] 10719" xfId="49262" hidden="1"/>
    <cellStyle name="Currency [0] 1072" xfId="3471" hidden="1"/>
    <cellStyle name="Currency [0] 1072" xfId="32860" hidden="1"/>
    <cellStyle name="Currency [0] 10720" xfId="19908" hidden="1"/>
    <cellStyle name="Currency [0] 10720" xfId="49295" hidden="1"/>
    <cellStyle name="Currency [0] 10721" xfId="19910" hidden="1"/>
    <cellStyle name="Currency [0] 10721" xfId="49297" hidden="1"/>
    <cellStyle name="Currency [0] 10722" xfId="19903" hidden="1"/>
    <cellStyle name="Currency [0] 10722" xfId="49290" hidden="1"/>
    <cellStyle name="Currency [0] 10723" xfId="19849" hidden="1"/>
    <cellStyle name="Currency [0] 10723" xfId="49236" hidden="1"/>
    <cellStyle name="Currency [0] 10724" xfId="19912" hidden="1"/>
    <cellStyle name="Currency [0] 10724" xfId="49299" hidden="1"/>
    <cellStyle name="Currency [0] 10725" xfId="19914" hidden="1"/>
    <cellStyle name="Currency [0] 10725" xfId="49301" hidden="1"/>
    <cellStyle name="Currency [0] 10726" xfId="18348" hidden="1"/>
    <cellStyle name="Currency [0] 10726" xfId="47735" hidden="1"/>
    <cellStyle name="Currency [0] 10727" xfId="18317" hidden="1"/>
    <cellStyle name="Currency [0] 10727" xfId="47704" hidden="1"/>
    <cellStyle name="Currency [0] 10728" xfId="18945" hidden="1"/>
    <cellStyle name="Currency [0] 10728" xfId="48332" hidden="1"/>
    <cellStyle name="Currency [0] 10729" xfId="19919" hidden="1"/>
    <cellStyle name="Currency [0] 10729" xfId="49306" hidden="1"/>
    <cellStyle name="Currency [0] 1073" xfId="3503" hidden="1"/>
    <cellStyle name="Currency [0] 1073" xfId="32892" hidden="1"/>
    <cellStyle name="Currency [0] 10730" xfId="19921" hidden="1"/>
    <cellStyle name="Currency [0] 10730" xfId="49308" hidden="1"/>
    <cellStyle name="Currency [0] 10731" xfId="18339" hidden="1"/>
    <cellStyle name="Currency [0] 10731" xfId="47726" hidden="1"/>
    <cellStyle name="Currency [0] 10732" xfId="19915" hidden="1"/>
    <cellStyle name="Currency [0] 10732" xfId="49302" hidden="1"/>
    <cellStyle name="Currency [0] 10733" xfId="19923" hidden="1"/>
    <cellStyle name="Currency [0] 10733" xfId="49310" hidden="1"/>
    <cellStyle name="Currency [0] 10734" xfId="19925" hidden="1"/>
    <cellStyle name="Currency [0] 10734" xfId="49312" hidden="1"/>
    <cellStyle name="Currency [0] 10735" xfId="18320" hidden="1"/>
    <cellStyle name="Currency [0] 10735" xfId="47707" hidden="1"/>
    <cellStyle name="Currency [0] 10736" xfId="18337" hidden="1"/>
    <cellStyle name="Currency [0] 10736" xfId="47724" hidden="1"/>
    <cellStyle name="Currency [0] 10737" xfId="19936" hidden="1"/>
    <cellStyle name="Currency [0] 10737" xfId="49323" hidden="1"/>
    <cellStyle name="Currency [0] 10738" xfId="19945" hidden="1"/>
    <cellStyle name="Currency [0] 10738" xfId="49332" hidden="1"/>
    <cellStyle name="Currency [0] 10739" xfId="19956" hidden="1"/>
    <cellStyle name="Currency [0] 10739" xfId="49343" hidden="1"/>
    <cellStyle name="Currency [0] 1074" xfId="3504" hidden="1"/>
    <cellStyle name="Currency [0] 1074" xfId="32893" hidden="1"/>
    <cellStyle name="Currency [0] 10740" xfId="19962" hidden="1"/>
    <cellStyle name="Currency [0] 10740" xfId="49349" hidden="1"/>
    <cellStyle name="Currency [0] 10741" xfId="19934" hidden="1"/>
    <cellStyle name="Currency [0] 10741" xfId="49321" hidden="1"/>
    <cellStyle name="Currency [0] 10742" xfId="19952" hidden="1"/>
    <cellStyle name="Currency [0] 10742" xfId="49339" hidden="1"/>
    <cellStyle name="Currency [0] 10743" xfId="19974" hidden="1"/>
    <cellStyle name="Currency [0] 10743" xfId="49361" hidden="1"/>
    <cellStyle name="Currency [0] 10744" xfId="19976" hidden="1"/>
    <cellStyle name="Currency [0] 10744" xfId="49363" hidden="1"/>
    <cellStyle name="Currency [0] 10745" xfId="18310" hidden="1"/>
    <cellStyle name="Currency [0] 10745" xfId="47697" hidden="1"/>
    <cellStyle name="Currency [0] 10746" xfId="18324" hidden="1"/>
    <cellStyle name="Currency [0] 10746" xfId="47711" hidden="1"/>
    <cellStyle name="Currency [0] 10747" xfId="19948" hidden="1"/>
    <cellStyle name="Currency [0] 10747" xfId="49335" hidden="1"/>
    <cellStyle name="Currency [0] 10748" xfId="18327" hidden="1"/>
    <cellStyle name="Currency [0] 10748" xfId="47714" hidden="1"/>
    <cellStyle name="Currency [0] 10749" xfId="19937" hidden="1"/>
    <cellStyle name="Currency [0] 10749" xfId="49324" hidden="1"/>
    <cellStyle name="Currency [0] 1075" xfId="3181" hidden="1"/>
    <cellStyle name="Currency [0] 1075" xfId="32570" hidden="1"/>
    <cellStyle name="Currency [0] 10750" xfId="19981" hidden="1"/>
    <cellStyle name="Currency [0] 10750" xfId="49368" hidden="1"/>
    <cellStyle name="Currency [0] 10751" xfId="19949" hidden="1"/>
    <cellStyle name="Currency [0] 10751" xfId="49336" hidden="1"/>
    <cellStyle name="Currency [0] 10752" xfId="19957" hidden="1"/>
    <cellStyle name="Currency [0] 10752" xfId="49344" hidden="1"/>
    <cellStyle name="Currency [0] 10753" xfId="19993" hidden="1"/>
    <cellStyle name="Currency [0] 10753" xfId="49380" hidden="1"/>
    <cellStyle name="Currency [0] 10754" xfId="19995" hidden="1"/>
    <cellStyle name="Currency [0] 10754" xfId="49382" hidden="1"/>
    <cellStyle name="Currency [0] 10755" xfId="19951" hidden="1"/>
    <cellStyle name="Currency [0] 10755" xfId="49338" hidden="1"/>
    <cellStyle name="Currency [0] 10756" xfId="19964" hidden="1"/>
    <cellStyle name="Currency [0] 10756" xfId="49351" hidden="1"/>
    <cellStyle name="Currency [0] 10757" xfId="19969" hidden="1"/>
    <cellStyle name="Currency [0] 10757" xfId="49356" hidden="1"/>
    <cellStyle name="Currency [0] 10758" xfId="19963" hidden="1"/>
    <cellStyle name="Currency [0] 10758" xfId="49350" hidden="1"/>
    <cellStyle name="Currency [0] 10759" xfId="20011" hidden="1"/>
    <cellStyle name="Currency [0] 10759" xfId="49398" hidden="1"/>
    <cellStyle name="Currency [0] 1076" xfId="3157" hidden="1"/>
    <cellStyle name="Currency [0] 1076" xfId="32546" hidden="1"/>
    <cellStyle name="Currency [0] 10760" xfId="20019" hidden="1"/>
    <cellStyle name="Currency [0] 10760" xfId="49406" hidden="1"/>
    <cellStyle name="Currency [0] 10761" xfId="19947" hidden="1"/>
    <cellStyle name="Currency [0] 10761" xfId="49334" hidden="1"/>
    <cellStyle name="Currency [0] 10762" xfId="20005" hidden="1"/>
    <cellStyle name="Currency [0] 10762" xfId="49392" hidden="1"/>
    <cellStyle name="Currency [0] 10763" xfId="20028" hidden="1"/>
    <cellStyle name="Currency [0] 10763" xfId="49415" hidden="1"/>
    <cellStyle name="Currency [0] 10764" xfId="20030" hidden="1"/>
    <cellStyle name="Currency [0] 10764" xfId="49417" hidden="1"/>
    <cellStyle name="Currency [0] 10765" xfId="19930" hidden="1"/>
    <cellStyle name="Currency [0] 10765" xfId="49317" hidden="1"/>
    <cellStyle name="Currency [0] 10766" xfId="19940" hidden="1"/>
    <cellStyle name="Currency [0] 10766" xfId="49327" hidden="1"/>
    <cellStyle name="Currency [0] 10767" xfId="20002" hidden="1"/>
    <cellStyle name="Currency [0] 10767" xfId="49389" hidden="1"/>
    <cellStyle name="Currency [0] 10768" xfId="19967" hidden="1"/>
    <cellStyle name="Currency [0] 10768" xfId="49354" hidden="1"/>
    <cellStyle name="Currency [0] 10769" xfId="19917" hidden="1"/>
    <cellStyle name="Currency [0] 10769" xfId="49304" hidden="1"/>
    <cellStyle name="Currency [0] 1077" xfId="3506" hidden="1"/>
    <cellStyle name="Currency [0] 1077" xfId="32895" hidden="1"/>
    <cellStyle name="Currency [0] 10770" xfId="20038" hidden="1"/>
    <cellStyle name="Currency [0] 10770" xfId="49425" hidden="1"/>
    <cellStyle name="Currency [0] 10771" xfId="20003" hidden="1"/>
    <cellStyle name="Currency [0] 10771" xfId="49390" hidden="1"/>
    <cellStyle name="Currency [0] 10772" xfId="20014" hidden="1"/>
    <cellStyle name="Currency [0] 10772" xfId="49401" hidden="1"/>
    <cellStyle name="Currency [0] 10773" xfId="20046" hidden="1"/>
    <cellStyle name="Currency [0] 10773" xfId="49433" hidden="1"/>
    <cellStyle name="Currency [0] 10774" xfId="20048" hidden="1"/>
    <cellStyle name="Currency [0] 10774" xfId="49435" hidden="1"/>
    <cellStyle name="Currency [0] 10775" xfId="20000" hidden="1"/>
    <cellStyle name="Currency [0] 10775" xfId="49387" hidden="1"/>
    <cellStyle name="Currency [0] 10776" xfId="19999" hidden="1"/>
    <cellStyle name="Currency [0] 10776" xfId="49386" hidden="1"/>
    <cellStyle name="Currency [0] 10777" xfId="19989" hidden="1"/>
    <cellStyle name="Currency [0] 10777" xfId="49376" hidden="1"/>
    <cellStyle name="Currency [0] 10778" xfId="19985" hidden="1"/>
    <cellStyle name="Currency [0] 10778" xfId="49372" hidden="1"/>
    <cellStyle name="Currency [0] 10779" xfId="19987" hidden="1"/>
    <cellStyle name="Currency [0] 10779" xfId="49374" hidden="1"/>
    <cellStyle name="Currency [0] 1078" xfId="3510" hidden="1"/>
    <cellStyle name="Currency [0] 1078" xfId="32899" hidden="1"/>
    <cellStyle name="Currency [0] 10780" xfId="20055" hidden="1"/>
    <cellStyle name="Currency [0] 10780" xfId="49442" hidden="1"/>
    <cellStyle name="Currency [0] 10781" xfId="18356" hidden="1"/>
    <cellStyle name="Currency [0] 10781" xfId="47743" hidden="1"/>
    <cellStyle name="Currency [0] 10782" xfId="20033" hidden="1"/>
    <cellStyle name="Currency [0] 10782" xfId="49420" hidden="1"/>
    <cellStyle name="Currency [0] 10783" xfId="20061" hidden="1"/>
    <cellStyle name="Currency [0] 10783" xfId="49448" hidden="1"/>
    <cellStyle name="Currency [0] 10784" xfId="20063" hidden="1"/>
    <cellStyle name="Currency [0] 10784" xfId="49450" hidden="1"/>
    <cellStyle name="Currency [0] 10785" xfId="19938" hidden="1"/>
    <cellStyle name="Currency [0] 10785" xfId="49325" hidden="1"/>
    <cellStyle name="Currency [0] 10786" xfId="20012" hidden="1"/>
    <cellStyle name="Currency [0] 10786" xfId="49399" hidden="1"/>
    <cellStyle name="Currency [0] 10787" xfId="19968" hidden="1"/>
    <cellStyle name="Currency [0] 10787" xfId="49355" hidden="1"/>
    <cellStyle name="Currency [0] 10788" xfId="20004" hidden="1"/>
    <cellStyle name="Currency [0] 10788" xfId="49391" hidden="1"/>
    <cellStyle name="Currency [0] 10789" xfId="20008" hidden="1"/>
    <cellStyle name="Currency [0] 10789" xfId="49395" hidden="1"/>
    <cellStyle name="Currency [0] 1079" xfId="3511" hidden="1"/>
    <cellStyle name="Currency [0] 1079" xfId="32900" hidden="1"/>
    <cellStyle name="Currency [0] 10790" xfId="20069" hidden="1"/>
    <cellStyle name="Currency [0] 10790" xfId="49456" hidden="1"/>
    <cellStyle name="Currency [0] 10791" xfId="18322" hidden="1"/>
    <cellStyle name="Currency [0] 10791" xfId="47709" hidden="1"/>
    <cellStyle name="Currency [0] 10792" xfId="20051" hidden="1"/>
    <cellStyle name="Currency [0] 10792" xfId="49438" hidden="1"/>
    <cellStyle name="Currency [0] 10793" xfId="20074" hidden="1"/>
    <cellStyle name="Currency [0] 10793" xfId="49461" hidden="1"/>
    <cellStyle name="Currency [0] 10794" xfId="20076" hidden="1"/>
    <cellStyle name="Currency [0] 10794" xfId="49463" hidden="1"/>
    <cellStyle name="Currency [0] 10795" xfId="19932" hidden="1"/>
    <cellStyle name="Currency [0] 10795" xfId="49319" hidden="1"/>
    <cellStyle name="Currency [0] 10796" xfId="20031" hidden="1"/>
    <cellStyle name="Currency [0] 10796" xfId="49418" hidden="1"/>
    <cellStyle name="Currency [0] 10797" xfId="19998" hidden="1"/>
    <cellStyle name="Currency [0] 10797" xfId="49385" hidden="1"/>
    <cellStyle name="Currency [0] 10798" xfId="20016" hidden="1"/>
    <cellStyle name="Currency [0] 10798" xfId="49403" hidden="1"/>
    <cellStyle name="Currency [0] 10799" xfId="20013" hidden="1"/>
    <cellStyle name="Currency [0] 10799" xfId="49400" hidden="1"/>
    <cellStyle name="Currency [0] 108" xfId="2458" hidden="1"/>
    <cellStyle name="Currency [0] 108" xfId="31847" hidden="1"/>
    <cellStyle name="Currency [0] 1080" xfId="3152" hidden="1"/>
    <cellStyle name="Currency [0] 1080" xfId="32541" hidden="1"/>
    <cellStyle name="Currency [0] 10800" xfId="20080" hidden="1"/>
    <cellStyle name="Currency [0] 10800" xfId="49467" hidden="1"/>
    <cellStyle name="Currency [0] 10801" xfId="19965" hidden="1"/>
    <cellStyle name="Currency [0] 10801" xfId="49352" hidden="1"/>
    <cellStyle name="Currency [0] 10802" xfId="20065" hidden="1"/>
    <cellStyle name="Currency [0] 10802" xfId="49452" hidden="1"/>
    <cellStyle name="Currency [0] 10803" xfId="20087" hidden="1"/>
    <cellStyle name="Currency [0] 10803" xfId="49474" hidden="1"/>
    <cellStyle name="Currency [0] 10804" xfId="20089" hidden="1"/>
    <cellStyle name="Currency [0] 10804" xfId="49476" hidden="1"/>
    <cellStyle name="Currency [0] 10805" xfId="20017" hidden="1"/>
    <cellStyle name="Currency [0] 10805" xfId="49404" hidden="1"/>
    <cellStyle name="Currency [0] 10806" xfId="20049" hidden="1"/>
    <cellStyle name="Currency [0] 10806" xfId="49436" hidden="1"/>
    <cellStyle name="Currency [0] 10807" xfId="18330" hidden="1"/>
    <cellStyle name="Currency [0] 10807" xfId="47717" hidden="1"/>
    <cellStyle name="Currency [0] 10808" xfId="20035" hidden="1"/>
    <cellStyle name="Currency [0] 10808" xfId="49422" hidden="1"/>
    <cellStyle name="Currency [0] 10809" xfId="20032" hidden="1"/>
    <cellStyle name="Currency [0] 10809" xfId="49419" hidden="1"/>
    <cellStyle name="Currency [0] 1081" xfId="3508" hidden="1"/>
    <cellStyle name="Currency [0] 1081" xfId="32897" hidden="1"/>
    <cellStyle name="Currency [0] 10810" xfId="20093" hidden="1"/>
    <cellStyle name="Currency [0] 10810" xfId="49480" hidden="1"/>
    <cellStyle name="Currency [0] 10811" xfId="19928" hidden="1"/>
    <cellStyle name="Currency [0] 10811" xfId="49315" hidden="1"/>
    <cellStyle name="Currency [0] 10812" xfId="20077" hidden="1"/>
    <cellStyle name="Currency [0] 10812" xfId="49464" hidden="1"/>
    <cellStyle name="Currency [0] 10813" xfId="20097" hidden="1"/>
    <cellStyle name="Currency [0] 10813" xfId="49484" hidden="1"/>
    <cellStyle name="Currency [0] 10814" xfId="20099" hidden="1"/>
    <cellStyle name="Currency [0] 10814" xfId="49486" hidden="1"/>
    <cellStyle name="Currency [0] 10815" xfId="20036" hidden="1"/>
    <cellStyle name="Currency [0] 10815" xfId="49423" hidden="1"/>
    <cellStyle name="Currency [0] 10816" xfId="20064" hidden="1"/>
    <cellStyle name="Currency [0] 10816" xfId="49451" hidden="1"/>
    <cellStyle name="Currency [0] 10817" xfId="20024" hidden="1"/>
    <cellStyle name="Currency [0] 10817" xfId="49411" hidden="1"/>
    <cellStyle name="Currency [0] 10818" xfId="20053" hidden="1"/>
    <cellStyle name="Currency [0] 10818" xfId="49440" hidden="1"/>
    <cellStyle name="Currency [0] 10819" xfId="20050" hidden="1"/>
    <cellStyle name="Currency [0] 10819" xfId="49437" hidden="1"/>
    <cellStyle name="Currency [0] 1082" xfId="3512" hidden="1"/>
    <cellStyle name="Currency [0] 1082" xfId="32901" hidden="1"/>
    <cellStyle name="Currency [0] 10820" xfId="20103" hidden="1"/>
    <cellStyle name="Currency [0] 10820" xfId="49490" hidden="1"/>
    <cellStyle name="Currency [0] 10821" xfId="19931" hidden="1"/>
    <cellStyle name="Currency [0] 10821" xfId="49318" hidden="1"/>
    <cellStyle name="Currency [0] 10822" xfId="20090" hidden="1"/>
    <cellStyle name="Currency [0] 10822" xfId="49477" hidden="1"/>
    <cellStyle name="Currency [0] 10823" xfId="20107" hidden="1"/>
    <cellStyle name="Currency [0] 10823" xfId="49494" hidden="1"/>
    <cellStyle name="Currency [0] 10824" xfId="20109" hidden="1"/>
    <cellStyle name="Currency [0] 10824" xfId="49496" hidden="1"/>
    <cellStyle name="Currency [0] 10825" xfId="19990" hidden="1"/>
    <cellStyle name="Currency [0] 10825" xfId="49377" hidden="1"/>
    <cellStyle name="Currency [0] 10826" xfId="20026" hidden="1"/>
    <cellStyle name="Currency [0] 10826" xfId="49413" hidden="1"/>
    <cellStyle name="Currency [0] 10827" xfId="20095" hidden="1"/>
    <cellStyle name="Currency [0] 10827" xfId="49482" hidden="1"/>
    <cellStyle name="Currency [0] 10828" xfId="20083" hidden="1"/>
    <cellStyle name="Currency [0] 10828" xfId="49470" hidden="1"/>
    <cellStyle name="Currency [0] 10829" xfId="20100" hidden="1"/>
    <cellStyle name="Currency [0] 10829" xfId="49487" hidden="1"/>
    <cellStyle name="Currency [0] 1083" xfId="3513" hidden="1"/>
    <cellStyle name="Currency [0] 1083" xfId="32902" hidden="1"/>
    <cellStyle name="Currency [0] 10830" xfId="20111" hidden="1"/>
    <cellStyle name="Currency [0] 10830" xfId="49498" hidden="1"/>
    <cellStyle name="Currency [0] 10831" xfId="19959" hidden="1"/>
    <cellStyle name="Currency [0] 10831" xfId="49346" hidden="1"/>
    <cellStyle name="Currency [0] 10832" xfId="20023" hidden="1"/>
    <cellStyle name="Currency [0] 10832" xfId="49410" hidden="1"/>
    <cellStyle name="Currency [0] 10833" xfId="20115" hidden="1"/>
    <cellStyle name="Currency [0] 10833" xfId="49502" hidden="1"/>
    <cellStyle name="Currency [0] 10834" xfId="20117" hidden="1"/>
    <cellStyle name="Currency [0] 10834" xfId="49504" hidden="1"/>
    <cellStyle name="Currency [0] 10835" xfId="20072" hidden="1"/>
    <cellStyle name="Currency [0] 10835" xfId="49459" hidden="1"/>
    <cellStyle name="Currency [0] 10836" xfId="20084" hidden="1"/>
    <cellStyle name="Currency [0] 10836" xfId="49471" hidden="1"/>
    <cellStyle name="Currency [0] 10837" xfId="20112" hidden="1"/>
    <cellStyle name="Currency [0] 10837" xfId="49499" hidden="1"/>
    <cellStyle name="Currency [0] 10838" xfId="20085" hidden="1"/>
    <cellStyle name="Currency [0] 10838" xfId="49472" hidden="1"/>
    <cellStyle name="Currency [0] 10839" xfId="20118" hidden="1"/>
    <cellStyle name="Currency [0] 10839" xfId="49505" hidden="1"/>
    <cellStyle name="Currency [0] 1084" xfId="3507" hidden="1"/>
    <cellStyle name="Currency [0] 1084" xfId="32896" hidden="1"/>
    <cellStyle name="Currency [0] 10840" xfId="20120" hidden="1"/>
    <cellStyle name="Currency [0] 10840" xfId="49507" hidden="1"/>
    <cellStyle name="Currency [0] 10841" xfId="20113" hidden="1"/>
    <cellStyle name="Currency [0] 10841" xfId="49500" hidden="1"/>
    <cellStyle name="Currency [0] 10842" xfId="20059" hidden="1"/>
    <cellStyle name="Currency [0] 10842" xfId="49446" hidden="1"/>
    <cellStyle name="Currency [0] 10843" xfId="20122" hidden="1"/>
    <cellStyle name="Currency [0] 10843" xfId="49509" hidden="1"/>
    <cellStyle name="Currency [0] 10844" xfId="20124" hidden="1"/>
    <cellStyle name="Currency [0] 10844" xfId="49511" hidden="1"/>
    <cellStyle name="Currency [0] 10845" xfId="20181" hidden="1"/>
    <cellStyle name="Currency [0] 10845" xfId="49568" hidden="1"/>
    <cellStyle name="Currency [0] 10846" xfId="20200" hidden="1"/>
    <cellStyle name="Currency [0] 10846" xfId="49587" hidden="1"/>
    <cellStyle name="Currency [0] 10847" xfId="20207" hidden="1"/>
    <cellStyle name="Currency [0] 10847" xfId="49594" hidden="1"/>
    <cellStyle name="Currency [0] 10848" xfId="20214" hidden="1"/>
    <cellStyle name="Currency [0] 10848" xfId="49601" hidden="1"/>
    <cellStyle name="Currency [0] 10849" xfId="20219" hidden="1"/>
    <cellStyle name="Currency [0] 10849" xfId="49606" hidden="1"/>
    <cellStyle name="Currency [0] 1085" xfId="3169" hidden="1"/>
    <cellStyle name="Currency [0] 1085" xfId="32558" hidden="1"/>
    <cellStyle name="Currency [0] 10850" xfId="20198" hidden="1"/>
    <cellStyle name="Currency [0] 10850" xfId="49585" hidden="1"/>
    <cellStyle name="Currency [0] 10851" xfId="20209" hidden="1"/>
    <cellStyle name="Currency [0] 10851" xfId="49596" hidden="1"/>
    <cellStyle name="Currency [0] 10852" xfId="20223" hidden="1"/>
    <cellStyle name="Currency [0] 10852" xfId="49610" hidden="1"/>
    <cellStyle name="Currency [0] 10853" xfId="20225" hidden="1"/>
    <cellStyle name="Currency [0] 10853" xfId="49612" hidden="1"/>
    <cellStyle name="Currency [0] 10854" xfId="20208" hidden="1"/>
    <cellStyle name="Currency [0] 10854" xfId="49595" hidden="1"/>
    <cellStyle name="Currency [0] 10855" xfId="20182" hidden="1"/>
    <cellStyle name="Currency [0] 10855" xfId="49569" hidden="1"/>
    <cellStyle name="Currency [0] 10856" xfId="20236" hidden="1"/>
    <cellStyle name="Currency [0] 10856" xfId="49623" hidden="1"/>
    <cellStyle name="Currency [0] 10857" xfId="20245" hidden="1"/>
    <cellStyle name="Currency [0] 10857" xfId="49632" hidden="1"/>
    <cellStyle name="Currency [0] 10858" xfId="20256" hidden="1"/>
    <cellStyle name="Currency [0] 10858" xfId="49643" hidden="1"/>
    <cellStyle name="Currency [0] 10859" xfId="20262" hidden="1"/>
    <cellStyle name="Currency [0] 10859" xfId="49649" hidden="1"/>
    <cellStyle name="Currency [0] 1086" xfId="3519" hidden="1"/>
    <cellStyle name="Currency [0] 1086" xfId="32908" hidden="1"/>
    <cellStyle name="Currency [0] 10860" xfId="20234" hidden="1"/>
    <cellStyle name="Currency [0] 10860" xfId="49621" hidden="1"/>
    <cellStyle name="Currency [0] 10861" xfId="20252" hidden="1"/>
    <cellStyle name="Currency [0] 10861" xfId="49639" hidden="1"/>
    <cellStyle name="Currency [0] 10862" xfId="20274" hidden="1"/>
    <cellStyle name="Currency [0] 10862" xfId="49661" hidden="1"/>
    <cellStyle name="Currency [0] 10863" xfId="20276" hidden="1"/>
    <cellStyle name="Currency [0] 10863" xfId="49663" hidden="1"/>
    <cellStyle name="Currency [0] 10864" xfId="20204" hidden="1"/>
    <cellStyle name="Currency [0] 10864" xfId="49591" hidden="1"/>
    <cellStyle name="Currency [0] 10865" xfId="20188" hidden="1"/>
    <cellStyle name="Currency [0] 10865" xfId="49575" hidden="1"/>
    <cellStyle name="Currency [0] 10866" xfId="20248" hidden="1"/>
    <cellStyle name="Currency [0] 10866" xfId="49635" hidden="1"/>
    <cellStyle name="Currency [0] 10867" xfId="20193" hidden="1"/>
    <cellStyle name="Currency [0] 10867" xfId="49580" hidden="1"/>
    <cellStyle name="Currency [0] 10868" xfId="20237" hidden="1"/>
    <cellStyle name="Currency [0] 10868" xfId="49624" hidden="1"/>
    <cellStyle name="Currency [0] 10869" xfId="20281" hidden="1"/>
    <cellStyle name="Currency [0] 10869" xfId="49668" hidden="1"/>
    <cellStyle name="Currency [0] 1087" xfId="3523" hidden="1"/>
    <cellStyle name="Currency [0] 1087" xfId="32912" hidden="1"/>
    <cellStyle name="Currency [0] 10870" xfId="20249" hidden="1"/>
    <cellStyle name="Currency [0] 10870" xfId="49636" hidden="1"/>
    <cellStyle name="Currency [0] 10871" xfId="20257" hidden="1"/>
    <cellStyle name="Currency [0] 10871" xfId="49644" hidden="1"/>
    <cellStyle name="Currency [0] 10872" xfId="20293" hidden="1"/>
    <cellStyle name="Currency [0] 10872" xfId="49680" hidden="1"/>
    <cellStyle name="Currency [0] 10873" xfId="20295" hidden="1"/>
    <cellStyle name="Currency [0] 10873" xfId="49682" hidden="1"/>
    <cellStyle name="Currency [0] 10874" xfId="20251" hidden="1"/>
    <cellStyle name="Currency [0] 10874" xfId="49638" hidden="1"/>
    <cellStyle name="Currency [0] 10875" xfId="20264" hidden="1"/>
    <cellStyle name="Currency [0] 10875" xfId="49651" hidden="1"/>
    <cellStyle name="Currency [0] 10876" xfId="20269" hidden="1"/>
    <cellStyle name="Currency [0] 10876" xfId="49656" hidden="1"/>
    <cellStyle name="Currency [0] 10877" xfId="20263" hidden="1"/>
    <cellStyle name="Currency [0] 10877" xfId="49650" hidden="1"/>
    <cellStyle name="Currency [0] 10878" xfId="20311" hidden="1"/>
    <cellStyle name="Currency [0] 10878" xfId="49698" hidden="1"/>
    <cellStyle name="Currency [0] 10879" xfId="20319" hidden="1"/>
    <cellStyle name="Currency [0] 10879" xfId="49706" hidden="1"/>
    <cellStyle name="Currency [0] 1088" xfId="3529" hidden="1"/>
    <cellStyle name="Currency [0] 1088" xfId="32918" hidden="1"/>
    <cellStyle name="Currency [0] 10880" xfId="20247" hidden="1"/>
    <cellStyle name="Currency [0] 10880" xfId="49634" hidden="1"/>
    <cellStyle name="Currency [0] 10881" xfId="20305" hidden="1"/>
    <cellStyle name="Currency [0] 10881" xfId="49692" hidden="1"/>
    <cellStyle name="Currency [0] 10882" xfId="20328" hidden="1"/>
    <cellStyle name="Currency [0] 10882" xfId="49715" hidden="1"/>
    <cellStyle name="Currency [0] 10883" xfId="20330" hidden="1"/>
    <cellStyle name="Currency [0] 10883" xfId="49717" hidden="1"/>
    <cellStyle name="Currency [0] 10884" xfId="20230" hidden="1"/>
    <cellStyle name="Currency [0] 10884" xfId="49617" hidden="1"/>
    <cellStyle name="Currency [0] 10885" xfId="20240" hidden="1"/>
    <cellStyle name="Currency [0] 10885" xfId="49627" hidden="1"/>
    <cellStyle name="Currency [0] 10886" xfId="20302" hidden="1"/>
    <cellStyle name="Currency [0] 10886" xfId="49689" hidden="1"/>
    <cellStyle name="Currency [0] 10887" xfId="20267" hidden="1"/>
    <cellStyle name="Currency [0] 10887" xfId="49654" hidden="1"/>
    <cellStyle name="Currency [0] 10888" xfId="20212" hidden="1"/>
    <cellStyle name="Currency [0] 10888" xfId="49599" hidden="1"/>
    <cellStyle name="Currency [0] 10889" xfId="20338" hidden="1"/>
    <cellStyle name="Currency [0] 10889" xfId="49725" hidden="1"/>
    <cellStyle name="Currency [0] 1089" xfId="3532" hidden="1"/>
    <cellStyle name="Currency [0] 1089" xfId="32921" hidden="1"/>
    <cellStyle name="Currency [0] 10890" xfId="20303" hidden="1"/>
    <cellStyle name="Currency [0] 10890" xfId="49690" hidden="1"/>
    <cellStyle name="Currency [0] 10891" xfId="20314" hidden="1"/>
    <cellStyle name="Currency [0] 10891" xfId="49701" hidden="1"/>
    <cellStyle name="Currency [0] 10892" xfId="20346" hidden="1"/>
    <cellStyle name="Currency [0] 10892" xfId="49733" hidden="1"/>
    <cellStyle name="Currency [0] 10893" xfId="20348" hidden="1"/>
    <cellStyle name="Currency [0] 10893" xfId="49735" hidden="1"/>
    <cellStyle name="Currency [0] 10894" xfId="20300" hidden="1"/>
    <cellStyle name="Currency [0] 10894" xfId="49687" hidden="1"/>
    <cellStyle name="Currency [0] 10895" xfId="20299" hidden="1"/>
    <cellStyle name="Currency [0] 10895" xfId="49686" hidden="1"/>
    <cellStyle name="Currency [0] 10896" xfId="20289" hidden="1"/>
    <cellStyle name="Currency [0] 10896" xfId="49676" hidden="1"/>
    <cellStyle name="Currency [0] 10897" xfId="20285" hidden="1"/>
    <cellStyle name="Currency [0] 10897" xfId="49672" hidden="1"/>
    <cellStyle name="Currency [0] 10898" xfId="20287" hidden="1"/>
    <cellStyle name="Currency [0] 10898" xfId="49674" hidden="1"/>
    <cellStyle name="Currency [0] 10899" xfId="20355" hidden="1"/>
    <cellStyle name="Currency [0] 10899" xfId="49742" hidden="1"/>
    <cellStyle name="Currency [0] 109" xfId="2504" hidden="1"/>
    <cellStyle name="Currency [0] 109" xfId="31893" hidden="1"/>
    <cellStyle name="Currency [0] 1090" xfId="3518" hidden="1"/>
    <cellStyle name="Currency [0] 1090" xfId="32907" hidden="1"/>
    <cellStyle name="Currency [0] 10900" xfId="20190" hidden="1"/>
    <cellStyle name="Currency [0] 10900" xfId="49577" hidden="1"/>
    <cellStyle name="Currency [0] 10901" xfId="20333" hidden="1"/>
    <cellStyle name="Currency [0] 10901" xfId="49720" hidden="1"/>
    <cellStyle name="Currency [0] 10902" xfId="20361" hidden="1"/>
    <cellStyle name="Currency [0] 10902" xfId="49748" hidden="1"/>
    <cellStyle name="Currency [0] 10903" xfId="20363" hidden="1"/>
    <cellStyle name="Currency [0] 10903" xfId="49750" hidden="1"/>
    <cellStyle name="Currency [0] 10904" xfId="20238" hidden="1"/>
    <cellStyle name="Currency [0] 10904" xfId="49625" hidden="1"/>
    <cellStyle name="Currency [0] 10905" xfId="20312" hidden="1"/>
    <cellStyle name="Currency [0] 10905" xfId="49699" hidden="1"/>
    <cellStyle name="Currency [0] 10906" xfId="20268" hidden="1"/>
    <cellStyle name="Currency [0] 10906" xfId="49655" hidden="1"/>
    <cellStyle name="Currency [0] 10907" xfId="20304" hidden="1"/>
    <cellStyle name="Currency [0] 10907" xfId="49691" hidden="1"/>
    <cellStyle name="Currency [0] 10908" xfId="20308" hidden="1"/>
    <cellStyle name="Currency [0] 10908" xfId="49695" hidden="1"/>
    <cellStyle name="Currency [0] 10909" xfId="20369" hidden="1"/>
    <cellStyle name="Currency [0] 10909" xfId="49756" hidden="1"/>
    <cellStyle name="Currency [0] 1091" xfId="3528" hidden="1"/>
    <cellStyle name="Currency [0] 1091" xfId="32917" hidden="1"/>
    <cellStyle name="Currency [0] 10910" xfId="20185" hidden="1"/>
    <cellStyle name="Currency [0] 10910" xfId="49572" hidden="1"/>
    <cellStyle name="Currency [0] 10911" xfId="20351" hidden="1"/>
    <cellStyle name="Currency [0] 10911" xfId="49738" hidden="1"/>
    <cellStyle name="Currency [0] 10912" xfId="20374" hidden="1"/>
    <cellStyle name="Currency [0] 10912" xfId="49761" hidden="1"/>
    <cellStyle name="Currency [0] 10913" xfId="20376" hidden="1"/>
    <cellStyle name="Currency [0] 10913" xfId="49763" hidden="1"/>
    <cellStyle name="Currency [0] 10914" xfId="20232" hidden="1"/>
    <cellStyle name="Currency [0] 10914" xfId="49619" hidden="1"/>
    <cellStyle name="Currency [0] 10915" xfId="20331" hidden="1"/>
    <cellStyle name="Currency [0] 10915" xfId="49718" hidden="1"/>
    <cellStyle name="Currency [0] 10916" xfId="20298" hidden="1"/>
    <cellStyle name="Currency [0] 10916" xfId="49685" hidden="1"/>
    <cellStyle name="Currency [0] 10917" xfId="20316" hidden="1"/>
    <cellStyle name="Currency [0] 10917" xfId="49703" hidden="1"/>
    <cellStyle name="Currency [0] 10918" xfId="20313" hidden="1"/>
    <cellStyle name="Currency [0] 10918" xfId="49700" hidden="1"/>
    <cellStyle name="Currency [0] 10919" xfId="20380" hidden="1"/>
    <cellStyle name="Currency [0] 10919" xfId="49767" hidden="1"/>
    <cellStyle name="Currency [0] 1092" xfId="3539" hidden="1"/>
    <cellStyle name="Currency [0] 1092" xfId="32928" hidden="1"/>
    <cellStyle name="Currency [0] 10920" xfId="20265" hidden="1"/>
    <cellStyle name="Currency [0] 10920" xfId="49652" hidden="1"/>
    <cellStyle name="Currency [0] 10921" xfId="20365" hidden="1"/>
    <cellStyle name="Currency [0] 10921" xfId="49752" hidden="1"/>
    <cellStyle name="Currency [0] 10922" xfId="20387" hidden="1"/>
    <cellStyle name="Currency [0] 10922" xfId="49774" hidden="1"/>
    <cellStyle name="Currency [0] 10923" xfId="20389" hidden="1"/>
    <cellStyle name="Currency [0] 10923" xfId="49776" hidden="1"/>
    <cellStyle name="Currency [0] 10924" xfId="20317" hidden="1"/>
    <cellStyle name="Currency [0] 10924" xfId="49704" hidden="1"/>
    <cellStyle name="Currency [0] 10925" xfId="20349" hidden="1"/>
    <cellStyle name="Currency [0] 10925" xfId="49736" hidden="1"/>
    <cellStyle name="Currency [0] 10926" xfId="20201" hidden="1"/>
    <cellStyle name="Currency [0] 10926" xfId="49588" hidden="1"/>
    <cellStyle name="Currency [0] 10927" xfId="20335" hidden="1"/>
    <cellStyle name="Currency [0] 10927" xfId="49722" hidden="1"/>
    <cellStyle name="Currency [0] 10928" xfId="20332" hidden="1"/>
    <cellStyle name="Currency [0] 10928" xfId="49719" hidden="1"/>
    <cellStyle name="Currency [0] 10929" xfId="20393" hidden="1"/>
    <cellStyle name="Currency [0] 10929" xfId="49780" hidden="1"/>
    <cellStyle name="Currency [0] 1093" xfId="3540" hidden="1"/>
    <cellStyle name="Currency [0] 1093" xfId="32929" hidden="1"/>
    <cellStyle name="Currency [0] 10930" xfId="20228" hidden="1"/>
    <cellStyle name="Currency [0] 10930" xfId="49615" hidden="1"/>
    <cellStyle name="Currency [0] 10931" xfId="20377" hidden="1"/>
    <cellStyle name="Currency [0] 10931" xfId="49764" hidden="1"/>
    <cellStyle name="Currency [0] 10932" xfId="20397" hidden="1"/>
    <cellStyle name="Currency [0] 10932" xfId="49784" hidden="1"/>
    <cellStyle name="Currency [0] 10933" xfId="20399" hidden="1"/>
    <cellStyle name="Currency [0] 10933" xfId="49786" hidden="1"/>
    <cellStyle name="Currency [0] 10934" xfId="20336" hidden="1"/>
    <cellStyle name="Currency [0] 10934" xfId="49723" hidden="1"/>
    <cellStyle name="Currency [0] 10935" xfId="20364" hidden="1"/>
    <cellStyle name="Currency [0] 10935" xfId="49751" hidden="1"/>
    <cellStyle name="Currency [0] 10936" xfId="20324" hidden="1"/>
    <cellStyle name="Currency [0] 10936" xfId="49711" hidden="1"/>
    <cellStyle name="Currency [0] 10937" xfId="20353" hidden="1"/>
    <cellStyle name="Currency [0] 10937" xfId="49740" hidden="1"/>
    <cellStyle name="Currency [0] 10938" xfId="20350" hidden="1"/>
    <cellStyle name="Currency [0] 10938" xfId="49737" hidden="1"/>
    <cellStyle name="Currency [0] 10939" xfId="20403" hidden="1"/>
    <cellStyle name="Currency [0] 10939" xfId="49790" hidden="1"/>
    <cellStyle name="Currency [0] 1094" xfId="3505" hidden="1"/>
    <cellStyle name="Currency [0] 1094" xfId="32894" hidden="1"/>
    <cellStyle name="Currency [0] 10940" xfId="20231" hidden="1"/>
    <cellStyle name="Currency [0] 10940" xfId="49618" hidden="1"/>
    <cellStyle name="Currency [0] 10941" xfId="20390" hidden="1"/>
    <cellStyle name="Currency [0] 10941" xfId="49777" hidden="1"/>
    <cellStyle name="Currency [0] 10942" xfId="20407" hidden="1"/>
    <cellStyle name="Currency [0] 10942" xfId="49794" hidden="1"/>
    <cellStyle name="Currency [0] 10943" xfId="20409" hidden="1"/>
    <cellStyle name="Currency [0] 10943" xfId="49796" hidden="1"/>
    <cellStyle name="Currency [0] 10944" xfId="20290" hidden="1"/>
    <cellStyle name="Currency [0] 10944" xfId="49677" hidden="1"/>
    <cellStyle name="Currency [0] 10945" xfId="20326" hidden="1"/>
    <cellStyle name="Currency [0] 10945" xfId="49713" hidden="1"/>
    <cellStyle name="Currency [0] 10946" xfId="20395" hidden="1"/>
    <cellStyle name="Currency [0] 10946" xfId="49782" hidden="1"/>
    <cellStyle name="Currency [0] 10947" xfId="20383" hidden="1"/>
    <cellStyle name="Currency [0] 10947" xfId="49770" hidden="1"/>
    <cellStyle name="Currency [0] 10948" xfId="20400" hidden="1"/>
    <cellStyle name="Currency [0] 10948" xfId="49787" hidden="1"/>
    <cellStyle name="Currency [0] 10949" xfId="20411" hidden="1"/>
    <cellStyle name="Currency [0] 10949" xfId="49798" hidden="1"/>
    <cellStyle name="Currency [0] 1095" xfId="3151" hidden="1"/>
    <cellStyle name="Currency [0] 1095" xfId="32540" hidden="1"/>
    <cellStyle name="Currency [0] 10950" xfId="20259" hidden="1"/>
    <cellStyle name="Currency [0] 10950" xfId="49646" hidden="1"/>
    <cellStyle name="Currency [0] 10951" xfId="20323" hidden="1"/>
    <cellStyle name="Currency [0] 10951" xfId="49710" hidden="1"/>
    <cellStyle name="Currency [0] 10952" xfId="20415" hidden="1"/>
    <cellStyle name="Currency [0] 10952" xfId="49802" hidden="1"/>
    <cellStyle name="Currency [0] 10953" xfId="20417" hidden="1"/>
    <cellStyle name="Currency [0] 10953" xfId="49804" hidden="1"/>
    <cellStyle name="Currency [0] 10954" xfId="20372" hidden="1"/>
    <cellStyle name="Currency [0] 10954" xfId="49759" hidden="1"/>
    <cellStyle name="Currency [0] 10955" xfId="20384" hidden="1"/>
    <cellStyle name="Currency [0] 10955" xfId="49771" hidden="1"/>
    <cellStyle name="Currency [0] 10956" xfId="20412" hidden="1"/>
    <cellStyle name="Currency [0] 10956" xfId="49799" hidden="1"/>
    <cellStyle name="Currency [0] 10957" xfId="20385" hidden="1"/>
    <cellStyle name="Currency [0] 10957" xfId="49772" hidden="1"/>
    <cellStyle name="Currency [0] 10958" xfId="20418" hidden="1"/>
    <cellStyle name="Currency [0] 10958" xfId="49805" hidden="1"/>
    <cellStyle name="Currency [0] 10959" xfId="20420" hidden="1"/>
    <cellStyle name="Currency [0] 10959" xfId="49807" hidden="1"/>
    <cellStyle name="Currency [0] 1096" xfId="3525" hidden="1"/>
    <cellStyle name="Currency [0] 1096" xfId="32914" hidden="1"/>
    <cellStyle name="Currency [0] 10960" xfId="20413" hidden="1"/>
    <cellStyle name="Currency [0] 10960" xfId="49800" hidden="1"/>
    <cellStyle name="Currency [0] 10961" xfId="20359" hidden="1"/>
    <cellStyle name="Currency [0] 10961" xfId="49746" hidden="1"/>
    <cellStyle name="Currency [0] 10962" xfId="20423" hidden="1"/>
    <cellStyle name="Currency [0] 10962" xfId="49810" hidden="1"/>
    <cellStyle name="Currency [0] 10963" xfId="20425" hidden="1"/>
    <cellStyle name="Currency [0] 10963" xfId="49812" hidden="1"/>
    <cellStyle name="Currency [0] 10964" xfId="20142" hidden="1"/>
    <cellStyle name="Currency [0] 10964" xfId="49529" hidden="1"/>
    <cellStyle name="Currency [0] 10965" xfId="20164" hidden="1"/>
    <cellStyle name="Currency [0] 10965" xfId="49551" hidden="1"/>
    <cellStyle name="Currency [0] 10966" xfId="20429" hidden="1"/>
    <cellStyle name="Currency [0] 10966" xfId="49816" hidden="1"/>
    <cellStyle name="Currency [0] 10967" xfId="20436" hidden="1"/>
    <cellStyle name="Currency [0] 10967" xfId="49823" hidden="1"/>
    <cellStyle name="Currency [0] 10968" xfId="20438" hidden="1"/>
    <cellStyle name="Currency [0] 10968" xfId="49825" hidden="1"/>
    <cellStyle name="Currency [0] 10969" xfId="20129" hidden="1"/>
    <cellStyle name="Currency [0] 10969" xfId="49516" hidden="1"/>
    <cellStyle name="Currency [0] 1097" xfId="3141" hidden="1"/>
    <cellStyle name="Currency [0] 1097" xfId="32530" hidden="1"/>
    <cellStyle name="Currency [0] 10970" xfId="20432" hidden="1"/>
    <cellStyle name="Currency [0] 10970" xfId="49819" hidden="1"/>
    <cellStyle name="Currency [0] 10971" xfId="20441" hidden="1"/>
    <cellStyle name="Currency [0] 10971" xfId="49828" hidden="1"/>
    <cellStyle name="Currency [0] 10972" xfId="20443" hidden="1"/>
    <cellStyle name="Currency [0] 10972" xfId="49830" hidden="1"/>
    <cellStyle name="Currency [0] 10973" xfId="20431" hidden="1"/>
    <cellStyle name="Currency [0] 10973" xfId="49818" hidden="1"/>
    <cellStyle name="Currency [0] 10974" xfId="20141" hidden="1"/>
    <cellStyle name="Currency [0] 10974" xfId="49528" hidden="1"/>
    <cellStyle name="Currency [0] 10975" xfId="20454" hidden="1"/>
    <cellStyle name="Currency [0] 10975" xfId="49841" hidden="1"/>
    <cellStyle name="Currency [0] 10976" xfId="20463" hidden="1"/>
    <cellStyle name="Currency [0] 10976" xfId="49850" hidden="1"/>
    <cellStyle name="Currency [0] 10977" xfId="20474" hidden="1"/>
    <cellStyle name="Currency [0] 10977" xfId="49861" hidden="1"/>
    <cellStyle name="Currency [0] 10978" xfId="20480" hidden="1"/>
    <cellStyle name="Currency [0] 10978" xfId="49867" hidden="1"/>
    <cellStyle name="Currency [0] 10979" xfId="20452" hidden="1"/>
    <cellStyle name="Currency [0] 10979" xfId="49839" hidden="1"/>
    <cellStyle name="Currency [0] 1098" xfId="3520" hidden="1"/>
    <cellStyle name="Currency [0] 1098" xfId="32909" hidden="1"/>
    <cellStyle name="Currency [0] 10980" xfId="20470" hidden="1"/>
    <cellStyle name="Currency [0] 10980" xfId="49857" hidden="1"/>
    <cellStyle name="Currency [0] 10981" xfId="20492" hidden="1"/>
    <cellStyle name="Currency [0] 10981" xfId="49879" hidden="1"/>
    <cellStyle name="Currency [0] 10982" xfId="20494" hidden="1"/>
    <cellStyle name="Currency [0] 10982" xfId="49881" hidden="1"/>
    <cellStyle name="Currency [0] 10983" xfId="20426" hidden="1"/>
    <cellStyle name="Currency [0] 10983" xfId="49813" hidden="1"/>
    <cellStyle name="Currency [0] 10984" xfId="20137" hidden="1"/>
    <cellStyle name="Currency [0] 10984" xfId="49524" hidden="1"/>
    <cellStyle name="Currency [0] 10985" xfId="20466" hidden="1"/>
    <cellStyle name="Currency [0] 10985" xfId="49853" hidden="1"/>
    <cellStyle name="Currency [0] 10986" xfId="20133" hidden="1"/>
    <cellStyle name="Currency [0] 10986" xfId="49520" hidden="1"/>
    <cellStyle name="Currency [0] 10987" xfId="20455" hidden="1"/>
    <cellStyle name="Currency [0] 10987" xfId="49842" hidden="1"/>
    <cellStyle name="Currency [0] 10988" xfId="20499" hidden="1"/>
    <cellStyle name="Currency [0] 10988" xfId="49886" hidden="1"/>
    <cellStyle name="Currency [0] 10989" xfId="20467" hidden="1"/>
    <cellStyle name="Currency [0] 10989" xfId="49854" hidden="1"/>
    <cellStyle name="Currency [0] 1099" xfId="3541" hidden="1"/>
    <cellStyle name="Currency [0] 1099" xfId="32930" hidden="1"/>
    <cellStyle name="Currency [0] 10990" xfId="20475" hidden="1"/>
    <cellStyle name="Currency [0] 10990" xfId="49862" hidden="1"/>
    <cellStyle name="Currency [0] 10991" xfId="20511" hidden="1"/>
    <cellStyle name="Currency [0] 10991" xfId="49898" hidden="1"/>
    <cellStyle name="Currency [0] 10992" xfId="20513" hidden="1"/>
    <cellStyle name="Currency [0] 10992" xfId="49900" hidden="1"/>
    <cellStyle name="Currency [0] 10993" xfId="20469" hidden="1"/>
    <cellStyle name="Currency [0] 10993" xfId="49856" hidden="1"/>
    <cellStyle name="Currency [0] 10994" xfId="20482" hidden="1"/>
    <cellStyle name="Currency [0] 10994" xfId="49869" hidden="1"/>
    <cellStyle name="Currency [0] 10995" xfId="20487" hidden="1"/>
    <cellStyle name="Currency [0] 10995" xfId="49874" hidden="1"/>
    <cellStyle name="Currency [0] 10996" xfId="20481" hidden="1"/>
    <cellStyle name="Currency [0] 10996" xfId="49868" hidden="1"/>
    <cellStyle name="Currency [0] 10997" xfId="20529" hidden="1"/>
    <cellStyle name="Currency [0] 10997" xfId="49916" hidden="1"/>
    <cellStyle name="Currency [0] 10998" xfId="20537" hidden="1"/>
    <cellStyle name="Currency [0] 10998" xfId="49924" hidden="1"/>
    <cellStyle name="Currency [0] 10999" xfId="20465" hidden="1"/>
    <cellStyle name="Currency [0] 10999" xfId="49852" hidden="1"/>
    <cellStyle name="Currency [0] 11" xfId="128" hidden="1"/>
    <cellStyle name="Currency [0] 11" xfId="293" hidden="1"/>
    <cellStyle name="Currency [0] 11" xfId="251" hidden="1"/>
    <cellStyle name="Currency [0] 11" xfId="87" hidden="1"/>
    <cellStyle name="Currency [0] 11" xfId="476" hidden="1"/>
    <cellStyle name="Currency [0] 11" xfId="641" hidden="1"/>
    <cellStyle name="Currency [0] 11" xfId="599" hidden="1"/>
    <cellStyle name="Currency [0] 11" xfId="435" hidden="1"/>
    <cellStyle name="Currency [0] 11" xfId="814" hidden="1"/>
    <cellStyle name="Currency [0] 11" xfId="979" hidden="1"/>
    <cellStyle name="Currency [0] 11" xfId="937" hidden="1"/>
    <cellStyle name="Currency [0] 11" xfId="773" hidden="1"/>
    <cellStyle name="Currency [0] 11" xfId="1156" hidden="1"/>
    <cellStyle name="Currency [0] 11" xfId="1321" hidden="1"/>
    <cellStyle name="Currency [0] 11" xfId="1279" hidden="1"/>
    <cellStyle name="Currency [0] 11" xfId="1115" hidden="1"/>
    <cellStyle name="Currency [0] 11" xfId="1484" hidden="1"/>
    <cellStyle name="Currency [0] 11" xfId="1649" hidden="1"/>
    <cellStyle name="Currency [0] 11" xfId="1607" hidden="1"/>
    <cellStyle name="Currency [0] 11" xfId="1443" hidden="1"/>
    <cellStyle name="Currency [0] 11" xfId="1812" hidden="1"/>
    <cellStyle name="Currency [0] 11" xfId="1977" hidden="1"/>
    <cellStyle name="Currency [0] 11" xfId="1935" hidden="1"/>
    <cellStyle name="Currency [0] 11" xfId="1771" hidden="1"/>
    <cellStyle name="Currency [0] 11" xfId="2143" hidden="1"/>
    <cellStyle name="Currency [0] 11" xfId="2307" hidden="1"/>
    <cellStyle name="Currency [0] 11" xfId="2266" hidden="1"/>
    <cellStyle name="Currency [0] 11" xfId="2102" hidden="1"/>
    <cellStyle name="Currency [0] 11" xfId="2402" hidden="1"/>
    <cellStyle name="Currency [0] 11" xfId="31791" hidden="1"/>
    <cellStyle name="Currency [0] 11" xfId="61197" hidden="1"/>
    <cellStyle name="Currency [0] 11" xfId="61279" hidden="1"/>
    <cellStyle name="Currency [0] 11" xfId="61363" hidden="1"/>
    <cellStyle name="Currency [0] 11" xfId="61445" hidden="1"/>
    <cellStyle name="Currency [0] 11" xfId="61528" hidden="1"/>
    <cellStyle name="Currency [0] 11" xfId="61610" hidden="1"/>
    <cellStyle name="Currency [0] 11" xfId="61690" hidden="1"/>
    <cellStyle name="Currency [0] 11" xfId="61772" hidden="1"/>
    <cellStyle name="Currency [0] 11" xfId="61854" hidden="1"/>
    <cellStyle name="Currency [0] 11" xfId="61936" hidden="1"/>
    <cellStyle name="Currency [0] 11" xfId="62020" hidden="1"/>
    <cellStyle name="Currency [0] 11" xfId="62102" hidden="1"/>
    <cellStyle name="Currency [0] 11" xfId="62184" hidden="1"/>
    <cellStyle name="Currency [0] 11" xfId="62266" hidden="1"/>
    <cellStyle name="Currency [0] 11" xfId="62346" hidden="1"/>
    <cellStyle name="Currency [0] 11" xfId="62428" hidden="1"/>
    <cellStyle name="Currency [0] 11" xfId="62503" hidden="1"/>
    <cellStyle name="Currency [0] 11" xfId="62585" hidden="1"/>
    <cellStyle name="Currency [0] 11" xfId="62669" hidden="1"/>
    <cellStyle name="Currency [0] 11" xfId="62751" hidden="1"/>
    <cellStyle name="Currency [0] 11" xfId="62833" hidden="1"/>
    <cellStyle name="Currency [0] 11" xfId="62915" hidden="1"/>
    <cellStyle name="Currency [0] 11" xfId="62995" hidden="1"/>
    <cellStyle name="Currency [0] 11" xfId="63077" hidden="1"/>
    <cellStyle name="Currency [0] 110" xfId="2505" hidden="1"/>
    <cellStyle name="Currency [0] 110" xfId="31894" hidden="1"/>
    <cellStyle name="Currency [0] 1100" xfId="3526" hidden="1"/>
    <cellStyle name="Currency [0] 1100" xfId="32915" hidden="1"/>
    <cellStyle name="Currency [0] 11000" xfId="20523" hidden="1"/>
    <cellStyle name="Currency [0] 11000" xfId="49910" hidden="1"/>
    <cellStyle name="Currency [0] 11001" xfId="20546" hidden="1"/>
    <cellStyle name="Currency [0] 11001" xfId="49933" hidden="1"/>
    <cellStyle name="Currency [0] 11002" xfId="20548" hidden="1"/>
    <cellStyle name="Currency [0] 11002" xfId="49935" hidden="1"/>
    <cellStyle name="Currency [0] 11003" xfId="20448" hidden="1"/>
    <cellStyle name="Currency [0] 11003" xfId="49835" hidden="1"/>
    <cellStyle name="Currency [0] 11004" xfId="20458" hidden="1"/>
    <cellStyle name="Currency [0] 11004" xfId="49845" hidden="1"/>
    <cellStyle name="Currency [0] 11005" xfId="20520" hidden="1"/>
    <cellStyle name="Currency [0] 11005" xfId="49907" hidden="1"/>
    <cellStyle name="Currency [0] 11006" xfId="20485" hidden="1"/>
    <cellStyle name="Currency [0] 11006" xfId="49872" hidden="1"/>
    <cellStyle name="Currency [0] 11007" xfId="20434" hidden="1"/>
    <cellStyle name="Currency [0] 11007" xfId="49821" hidden="1"/>
    <cellStyle name="Currency [0] 11008" xfId="20556" hidden="1"/>
    <cellStyle name="Currency [0] 11008" xfId="49943" hidden="1"/>
    <cellStyle name="Currency [0] 11009" xfId="20521" hidden="1"/>
    <cellStyle name="Currency [0] 11009" xfId="49908" hidden="1"/>
    <cellStyle name="Currency [0] 1101" xfId="3530" hidden="1"/>
    <cellStyle name="Currency [0] 1101" xfId="32919" hidden="1"/>
    <cellStyle name="Currency [0] 11010" xfId="20532" hidden="1"/>
    <cellStyle name="Currency [0] 11010" xfId="49919" hidden="1"/>
    <cellStyle name="Currency [0] 11011" xfId="20564" hidden="1"/>
    <cellStyle name="Currency [0] 11011" xfId="49951" hidden="1"/>
    <cellStyle name="Currency [0] 11012" xfId="20566" hidden="1"/>
    <cellStyle name="Currency [0] 11012" xfId="49953" hidden="1"/>
    <cellStyle name="Currency [0] 11013" xfId="20518" hidden="1"/>
    <cellStyle name="Currency [0] 11013" xfId="49905" hidden="1"/>
    <cellStyle name="Currency [0] 11014" xfId="20517" hidden="1"/>
    <cellStyle name="Currency [0] 11014" xfId="49904" hidden="1"/>
    <cellStyle name="Currency [0] 11015" xfId="20507" hidden="1"/>
    <cellStyle name="Currency [0] 11015" xfId="49894" hidden="1"/>
    <cellStyle name="Currency [0] 11016" xfId="20503" hidden="1"/>
    <cellStyle name="Currency [0] 11016" xfId="49890" hidden="1"/>
    <cellStyle name="Currency [0] 11017" xfId="20505" hidden="1"/>
    <cellStyle name="Currency [0] 11017" xfId="49892" hidden="1"/>
    <cellStyle name="Currency [0] 11018" xfId="20573" hidden="1"/>
    <cellStyle name="Currency [0] 11018" xfId="49960" hidden="1"/>
    <cellStyle name="Currency [0] 11019" xfId="20135" hidden="1"/>
    <cellStyle name="Currency [0] 11019" xfId="49522" hidden="1"/>
    <cellStyle name="Currency [0] 1102" xfId="3546" hidden="1"/>
    <cellStyle name="Currency [0] 1102" xfId="32935" hidden="1"/>
    <cellStyle name="Currency [0] 11020" xfId="20551" hidden="1"/>
    <cellStyle name="Currency [0] 11020" xfId="49938" hidden="1"/>
    <cellStyle name="Currency [0] 11021" xfId="20579" hidden="1"/>
    <cellStyle name="Currency [0] 11021" xfId="49966" hidden="1"/>
    <cellStyle name="Currency [0] 11022" xfId="20581" hidden="1"/>
    <cellStyle name="Currency [0] 11022" xfId="49968" hidden="1"/>
    <cellStyle name="Currency [0] 11023" xfId="20456" hidden="1"/>
    <cellStyle name="Currency [0] 11023" xfId="49843" hidden="1"/>
    <cellStyle name="Currency [0] 11024" xfId="20530" hidden="1"/>
    <cellStyle name="Currency [0] 11024" xfId="49917" hidden="1"/>
    <cellStyle name="Currency [0] 11025" xfId="20486" hidden="1"/>
    <cellStyle name="Currency [0] 11025" xfId="49873" hidden="1"/>
    <cellStyle name="Currency [0] 11026" xfId="20522" hidden="1"/>
    <cellStyle name="Currency [0] 11026" xfId="49909" hidden="1"/>
    <cellStyle name="Currency [0] 11027" xfId="20526" hidden="1"/>
    <cellStyle name="Currency [0] 11027" xfId="49913" hidden="1"/>
    <cellStyle name="Currency [0] 11028" xfId="20587" hidden="1"/>
    <cellStyle name="Currency [0] 11028" xfId="49974" hidden="1"/>
    <cellStyle name="Currency [0] 11029" xfId="20170" hidden="1"/>
    <cellStyle name="Currency [0] 11029" xfId="49557" hidden="1"/>
    <cellStyle name="Currency [0] 1103" xfId="3547" hidden="1"/>
    <cellStyle name="Currency [0] 1103" xfId="32936" hidden="1"/>
    <cellStyle name="Currency [0] 11030" xfId="20569" hidden="1"/>
    <cellStyle name="Currency [0] 11030" xfId="49956" hidden="1"/>
    <cellStyle name="Currency [0] 11031" xfId="20592" hidden="1"/>
    <cellStyle name="Currency [0] 11031" xfId="49979" hidden="1"/>
    <cellStyle name="Currency [0] 11032" xfId="20594" hidden="1"/>
    <cellStyle name="Currency [0] 11032" xfId="49981" hidden="1"/>
    <cellStyle name="Currency [0] 11033" xfId="20450" hidden="1"/>
    <cellStyle name="Currency [0] 11033" xfId="49837" hidden="1"/>
    <cellStyle name="Currency [0] 11034" xfId="20549" hidden="1"/>
    <cellStyle name="Currency [0] 11034" xfId="49936" hidden="1"/>
    <cellStyle name="Currency [0] 11035" xfId="20516" hidden="1"/>
    <cellStyle name="Currency [0] 11035" xfId="49903" hidden="1"/>
    <cellStyle name="Currency [0] 11036" xfId="20534" hidden="1"/>
    <cellStyle name="Currency [0] 11036" xfId="49921" hidden="1"/>
    <cellStyle name="Currency [0] 11037" xfId="20531" hidden="1"/>
    <cellStyle name="Currency [0] 11037" xfId="49918" hidden="1"/>
    <cellStyle name="Currency [0] 11038" xfId="20598" hidden="1"/>
    <cellStyle name="Currency [0] 11038" xfId="49985" hidden="1"/>
    <cellStyle name="Currency [0] 11039" xfId="20483" hidden="1"/>
    <cellStyle name="Currency [0] 11039" xfId="49870" hidden="1"/>
    <cellStyle name="Currency [0] 1104" xfId="3527" hidden="1"/>
    <cellStyle name="Currency [0] 1104" xfId="32916" hidden="1"/>
    <cellStyle name="Currency [0] 11040" xfId="20583" hidden="1"/>
    <cellStyle name="Currency [0] 11040" xfId="49970" hidden="1"/>
    <cellStyle name="Currency [0] 11041" xfId="20605" hidden="1"/>
    <cellStyle name="Currency [0] 11041" xfId="49992" hidden="1"/>
    <cellStyle name="Currency [0] 11042" xfId="20607" hidden="1"/>
    <cellStyle name="Currency [0] 11042" xfId="49994" hidden="1"/>
    <cellStyle name="Currency [0] 11043" xfId="20535" hidden="1"/>
    <cellStyle name="Currency [0] 11043" xfId="49922" hidden="1"/>
    <cellStyle name="Currency [0] 11044" xfId="20567" hidden="1"/>
    <cellStyle name="Currency [0] 11044" xfId="49954" hidden="1"/>
    <cellStyle name="Currency [0] 11045" xfId="20215" hidden="1"/>
    <cellStyle name="Currency [0] 11045" xfId="49602" hidden="1"/>
    <cellStyle name="Currency [0] 11046" xfId="20553" hidden="1"/>
    <cellStyle name="Currency [0] 11046" xfId="49940" hidden="1"/>
    <cellStyle name="Currency [0] 11047" xfId="20550" hidden="1"/>
    <cellStyle name="Currency [0] 11047" xfId="49937" hidden="1"/>
    <cellStyle name="Currency [0] 11048" xfId="20611" hidden="1"/>
    <cellStyle name="Currency [0] 11048" xfId="49998" hidden="1"/>
    <cellStyle name="Currency [0] 11049" xfId="20446" hidden="1"/>
    <cellStyle name="Currency [0] 11049" xfId="49833" hidden="1"/>
    <cellStyle name="Currency [0] 1105" xfId="3534" hidden="1"/>
    <cellStyle name="Currency [0] 1105" xfId="32923" hidden="1"/>
    <cellStyle name="Currency [0] 11050" xfId="20595" hidden="1"/>
    <cellStyle name="Currency [0] 11050" xfId="49982" hidden="1"/>
    <cellStyle name="Currency [0] 11051" xfId="20615" hidden="1"/>
    <cellStyle name="Currency [0] 11051" xfId="50002" hidden="1"/>
    <cellStyle name="Currency [0] 11052" xfId="20617" hidden="1"/>
    <cellStyle name="Currency [0] 11052" xfId="50004" hidden="1"/>
    <cellStyle name="Currency [0] 11053" xfId="20554" hidden="1"/>
    <cellStyle name="Currency [0] 11053" xfId="49941" hidden="1"/>
    <cellStyle name="Currency [0] 11054" xfId="20582" hidden="1"/>
    <cellStyle name="Currency [0] 11054" xfId="49969" hidden="1"/>
    <cellStyle name="Currency [0] 11055" xfId="20542" hidden="1"/>
    <cellStyle name="Currency [0] 11055" xfId="49929" hidden="1"/>
    <cellStyle name="Currency [0] 11056" xfId="20571" hidden="1"/>
    <cellStyle name="Currency [0] 11056" xfId="49958" hidden="1"/>
    <cellStyle name="Currency [0] 11057" xfId="20568" hidden="1"/>
    <cellStyle name="Currency [0] 11057" xfId="49955" hidden="1"/>
    <cellStyle name="Currency [0] 11058" xfId="20621" hidden="1"/>
    <cellStyle name="Currency [0] 11058" xfId="50008" hidden="1"/>
    <cellStyle name="Currency [0] 11059" xfId="20449" hidden="1"/>
    <cellStyle name="Currency [0] 11059" xfId="49836" hidden="1"/>
    <cellStyle name="Currency [0] 1106" xfId="3538" hidden="1"/>
    <cellStyle name="Currency [0] 1106" xfId="32927" hidden="1"/>
    <cellStyle name="Currency [0] 11060" xfId="20608" hidden="1"/>
    <cellStyle name="Currency [0] 11060" xfId="49995" hidden="1"/>
    <cellStyle name="Currency [0] 11061" xfId="20625" hidden="1"/>
    <cellStyle name="Currency [0] 11061" xfId="50012" hidden="1"/>
    <cellStyle name="Currency [0] 11062" xfId="20627" hidden="1"/>
    <cellStyle name="Currency [0] 11062" xfId="50014" hidden="1"/>
    <cellStyle name="Currency [0] 11063" xfId="20508" hidden="1"/>
    <cellStyle name="Currency [0] 11063" xfId="49895" hidden="1"/>
    <cellStyle name="Currency [0] 11064" xfId="20544" hidden="1"/>
    <cellStyle name="Currency [0] 11064" xfId="49931" hidden="1"/>
    <cellStyle name="Currency [0] 11065" xfId="20613" hidden="1"/>
    <cellStyle name="Currency [0] 11065" xfId="50000" hidden="1"/>
    <cellStyle name="Currency [0] 11066" xfId="20601" hidden="1"/>
    <cellStyle name="Currency [0] 11066" xfId="49988" hidden="1"/>
    <cellStyle name="Currency [0] 11067" xfId="20618" hidden="1"/>
    <cellStyle name="Currency [0] 11067" xfId="50005" hidden="1"/>
    <cellStyle name="Currency [0] 11068" xfId="20629" hidden="1"/>
    <cellStyle name="Currency [0] 11068" xfId="50016" hidden="1"/>
    <cellStyle name="Currency [0] 11069" xfId="20477" hidden="1"/>
    <cellStyle name="Currency [0] 11069" xfId="49864" hidden="1"/>
    <cellStyle name="Currency [0] 1107" xfId="3533" hidden="1"/>
    <cellStyle name="Currency [0] 1107" xfId="32922" hidden="1"/>
    <cellStyle name="Currency [0] 11070" xfId="20541" hidden="1"/>
    <cellStyle name="Currency [0] 11070" xfId="49928" hidden="1"/>
    <cellStyle name="Currency [0] 11071" xfId="20633" hidden="1"/>
    <cellStyle name="Currency [0] 11071" xfId="50020" hidden="1"/>
    <cellStyle name="Currency [0] 11072" xfId="20635" hidden="1"/>
    <cellStyle name="Currency [0] 11072" xfId="50022" hidden="1"/>
    <cellStyle name="Currency [0] 11073" xfId="20590" hidden="1"/>
    <cellStyle name="Currency [0] 11073" xfId="49977" hidden="1"/>
    <cellStyle name="Currency [0] 11074" xfId="20602" hidden="1"/>
    <cellStyle name="Currency [0] 11074" xfId="49989" hidden="1"/>
    <cellStyle name="Currency [0] 11075" xfId="20630" hidden="1"/>
    <cellStyle name="Currency [0] 11075" xfId="50017" hidden="1"/>
    <cellStyle name="Currency [0] 11076" xfId="20603" hidden="1"/>
    <cellStyle name="Currency [0] 11076" xfId="49990" hidden="1"/>
    <cellStyle name="Currency [0] 11077" xfId="20636" hidden="1"/>
    <cellStyle name="Currency [0] 11077" xfId="50023" hidden="1"/>
    <cellStyle name="Currency [0] 11078" xfId="20638" hidden="1"/>
    <cellStyle name="Currency [0] 11078" xfId="50025" hidden="1"/>
    <cellStyle name="Currency [0] 11079" xfId="20631" hidden="1"/>
    <cellStyle name="Currency [0] 11079" xfId="50018" hidden="1"/>
    <cellStyle name="Currency [0] 1108" xfId="3556" hidden="1"/>
    <cellStyle name="Currency [0] 1108" xfId="32945" hidden="1"/>
    <cellStyle name="Currency [0] 11080" xfId="20577" hidden="1"/>
    <cellStyle name="Currency [0] 11080" xfId="49964" hidden="1"/>
    <cellStyle name="Currency [0] 11081" xfId="20640" hidden="1"/>
    <cellStyle name="Currency [0] 11081" xfId="50027" hidden="1"/>
    <cellStyle name="Currency [0] 11082" xfId="20642" hidden="1"/>
    <cellStyle name="Currency [0] 11082" xfId="50029" hidden="1"/>
    <cellStyle name="Currency [0] 11083" xfId="20154" hidden="1"/>
    <cellStyle name="Currency [0] 11083" xfId="49541" hidden="1"/>
    <cellStyle name="Currency [0] 11084" xfId="20132" hidden="1"/>
    <cellStyle name="Currency [0] 11084" xfId="49519" hidden="1"/>
    <cellStyle name="Currency [0] 11085" xfId="20648" hidden="1"/>
    <cellStyle name="Currency [0] 11085" xfId="50035" hidden="1"/>
    <cellStyle name="Currency [0] 11086" xfId="20654" hidden="1"/>
    <cellStyle name="Currency [0] 11086" xfId="50041" hidden="1"/>
    <cellStyle name="Currency [0] 11087" xfId="20656" hidden="1"/>
    <cellStyle name="Currency [0] 11087" xfId="50043" hidden="1"/>
    <cellStyle name="Currency [0] 11088" xfId="20149" hidden="1"/>
    <cellStyle name="Currency [0] 11088" xfId="49536" hidden="1"/>
    <cellStyle name="Currency [0] 11089" xfId="20650" hidden="1"/>
    <cellStyle name="Currency [0] 11089" xfId="50037" hidden="1"/>
    <cellStyle name="Currency [0] 1109" xfId="3562" hidden="1"/>
    <cellStyle name="Currency [0] 1109" xfId="32951" hidden="1"/>
    <cellStyle name="Currency [0] 11090" xfId="20658" hidden="1"/>
    <cellStyle name="Currency [0] 11090" xfId="50045" hidden="1"/>
    <cellStyle name="Currency [0] 11091" xfId="20660" hidden="1"/>
    <cellStyle name="Currency [0] 11091" xfId="50047" hidden="1"/>
    <cellStyle name="Currency [0] 11092" xfId="20649" hidden="1"/>
    <cellStyle name="Currency [0] 11092" xfId="50036" hidden="1"/>
    <cellStyle name="Currency [0] 11093" xfId="20155" hidden="1"/>
    <cellStyle name="Currency [0] 11093" xfId="49542" hidden="1"/>
    <cellStyle name="Currency [0] 11094" xfId="20671" hidden="1"/>
    <cellStyle name="Currency [0] 11094" xfId="50058" hidden="1"/>
    <cellStyle name="Currency [0] 11095" xfId="20680" hidden="1"/>
    <cellStyle name="Currency [0] 11095" xfId="50067" hidden="1"/>
    <cellStyle name="Currency [0] 11096" xfId="20691" hidden="1"/>
    <cellStyle name="Currency [0] 11096" xfId="50078" hidden="1"/>
    <cellStyle name="Currency [0] 11097" xfId="20697" hidden="1"/>
    <cellStyle name="Currency [0] 11097" xfId="50084" hidden="1"/>
    <cellStyle name="Currency [0] 11098" xfId="20669" hidden="1"/>
    <cellStyle name="Currency [0] 11098" xfId="50056" hidden="1"/>
    <cellStyle name="Currency [0] 11099" xfId="20687" hidden="1"/>
    <cellStyle name="Currency [0] 11099" xfId="50074" hidden="1"/>
    <cellStyle name="Currency [0] 111" xfId="2482" hidden="1"/>
    <cellStyle name="Currency [0] 111" xfId="31871" hidden="1"/>
    <cellStyle name="Currency [0] 1110" xfId="3524" hidden="1"/>
    <cellStyle name="Currency [0] 1110" xfId="32913" hidden="1"/>
    <cellStyle name="Currency [0] 11100" xfId="20709" hidden="1"/>
    <cellStyle name="Currency [0] 11100" xfId="50096" hidden="1"/>
    <cellStyle name="Currency [0] 11101" xfId="20711" hidden="1"/>
    <cellStyle name="Currency [0] 11101" xfId="50098" hidden="1"/>
    <cellStyle name="Currency [0] 11102" xfId="20645" hidden="1"/>
    <cellStyle name="Currency [0] 11102" xfId="50032" hidden="1"/>
    <cellStyle name="Currency [0] 11103" xfId="20159" hidden="1"/>
    <cellStyle name="Currency [0] 11103" xfId="49546" hidden="1"/>
    <cellStyle name="Currency [0] 11104" xfId="20683" hidden="1"/>
    <cellStyle name="Currency [0] 11104" xfId="50070" hidden="1"/>
    <cellStyle name="Currency [0] 11105" xfId="20175" hidden="1"/>
    <cellStyle name="Currency [0] 11105" xfId="49562" hidden="1"/>
    <cellStyle name="Currency [0] 11106" xfId="20672" hidden="1"/>
    <cellStyle name="Currency [0] 11106" xfId="50059" hidden="1"/>
    <cellStyle name="Currency [0] 11107" xfId="20716" hidden="1"/>
    <cellStyle name="Currency [0] 11107" xfId="50103" hidden="1"/>
    <cellStyle name="Currency [0] 11108" xfId="20684" hidden="1"/>
    <cellStyle name="Currency [0] 11108" xfId="50071" hidden="1"/>
    <cellStyle name="Currency [0] 11109" xfId="20692" hidden="1"/>
    <cellStyle name="Currency [0] 11109" xfId="50079" hidden="1"/>
    <cellStyle name="Currency [0] 1111" xfId="3554" hidden="1"/>
    <cellStyle name="Currency [0] 1111" xfId="32943" hidden="1"/>
    <cellStyle name="Currency [0] 11110" xfId="20728" hidden="1"/>
    <cellStyle name="Currency [0] 11110" xfId="50115" hidden="1"/>
    <cellStyle name="Currency [0] 11111" xfId="20730" hidden="1"/>
    <cellStyle name="Currency [0] 11111" xfId="50117" hidden="1"/>
    <cellStyle name="Currency [0] 11112" xfId="20686" hidden="1"/>
    <cellStyle name="Currency [0] 11112" xfId="50073" hidden="1"/>
    <cellStyle name="Currency [0] 11113" xfId="20699" hidden="1"/>
    <cellStyle name="Currency [0] 11113" xfId="50086" hidden="1"/>
    <cellStyle name="Currency [0] 11114" xfId="20704" hidden="1"/>
    <cellStyle name="Currency [0] 11114" xfId="50091" hidden="1"/>
    <cellStyle name="Currency [0] 11115" xfId="20698" hidden="1"/>
    <cellStyle name="Currency [0] 11115" xfId="50085" hidden="1"/>
    <cellStyle name="Currency [0] 11116" xfId="20746" hidden="1"/>
    <cellStyle name="Currency [0] 11116" xfId="50133" hidden="1"/>
    <cellStyle name="Currency [0] 11117" xfId="20754" hidden="1"/>
    <cellStyle name="Currency [0] 11117" xfId="50141" hidden="1"/>
    <cellStyle name="Currency [0] 11118" xfId="20682" hidden="1"/>
    <cellStyle name="Currency [0] 11118" xfId="50069" hidden="1"/>
    <cellStyle name="Currency [0] 11119" xfId="20740" hidden="1"/>
    <cellStyle name="Currency [0] 11119" xfId="50127" hidden="1"/>
    <cellStyle name="Currency [0] 1112" xfId="3566" hidden="1"/>
    <cellStyle name="Currency [0] 1112" xfId="32955" hidden="1"/>
    <cellStyle name="Currency [0] 11120" xfId="20763" hidden="1"/>
    <cellStyle name="Currency [0] 11120" xfId="50150" hidden="1"/>
    <cellStyle name="Currency [0] 11121" xfId="20765" hidden="1"/>
    <cellStyle name="Currency [0] 11121" xfId="50152" hidden="1"/>
    <cellStyle name="Currency [0] 11122" xfId="20665" hidden="1"/>
    <cellStyle name="Currency [0] 11122" xfId="50052" hidden="1"/>
    <cellStyle name="Currency [0] 11123" xfId="20675" hidden="1"/>
    <cellStyle name="Currency [0] 11123" xfId="50062" hidden="1"/>
    <cellStyle name="Currency [0] 11124" xfId="20737" hidden="1"/>
    <cellStyle name="Currency [0] 11124" xfId="50124" hidden="1"/>
    <cellStyle name="Currency [0] 11125" xfId="20702" hidden="1"/>
    <cellStyle name="Currency [0] 11125" xfId="50089" hidden="1"/>
    <cellStyle name="Currency [0] 11126" xfId="20652" hidden="1"/>
    <cellStyle name="Currency [0] 11126" xfId="50039" hidden="1"/>
    <cellStyle name="Currency [0] 11127" xfId="20773" hidden="1"/>
    <cellStyle name="Currency [0] 11127" xfId="50160" hidden="1"/>
    <cellStyle name="Currency [0] 11128" xfId="20738" hidden="1"/>
    <cellStyle name="Currency [0] 11128" xfId="50125" hidden="1"/>
    <cellStyle name="Currency [0] 11129" xfId="20749" hidden="1"/>
    <cellStyle name="Currency [0] 11129" xfId="50136" hidden="1"/>
    <cellStyle name="Currency [0] 1113" xfId="3567" hidden="1"/>
    <cellStyle name="Currency [0] 1113" xfId="32956" hidden="1"/>
    <cellStyle name="Currency [0] 11130" xfId="20781" hidden="1"/>
    <cellStyle name="Currency [0] 11130" xfId="50168" hidden="1"/>
    <cellStyle name="Currency [0] 11131" xfId="20783" hidden="1"/>
    <cellStyle name="Currency [0] 11131" xfId="50170" hidden="1"/>
    <cellStyle name="Currency [0] 11132" xfId="20735" hidden="1"/>
    <cellStyle name="Currency [0] 11132" xfId="50122" hidden="1"/>
    <cellStyle name="Currency [0] 11133" xfId="20734" hidden="1"/>
    <cellStyle name="Currency [0] 11133" xfId="50121" hidden="1"/>
    <cellStyle name="Currency [0] 11134" xfId="20724" hidden="1"/>
    <cellStyle name="Currency [0] 11134" xfId="50111" hidden="1"/>
    <cellStyle name="Currency [0] 11135" xfId="20720" hidden="1"/>
    <cellStyle name="Currency [0] 11135" xfId="50107" hidden="1"/>
    <cellStyle name="Currency [0] 11136" xfId="20722" hidden="1"/>
    <cellStyle name="Currency [0] 11136" xfId="50109" hidden="1"/>
    <cellStyle name="Currency [0] 11137" xfId="20790" hidden="1"/>
    <cellStyle name="Currency [0] 11137" xfId="50177" hidden="1"/>
    <cellStyle name="Currency [0] 11138" xfId="20161" hidden="1"/>
    <cellStyle name="Currency [0] 11138" xfId="49548" hidden="1"/>
    <cellStyle name="Currency [0] 11139" xfId="20768" hidden="1"/>
    <cellStyle name="Currency [0] 11139" xfId="50155" hidden="1"/>
    <cellStyle name="Currency [0] 1114" xfId="3515" hidden="1"/>
    <cellStyle name="Currency [0] 1114" xfId="32904" hidden="1"/>
    <cellStyle name="Currency [0] 11140" xfId="20796" hidden="1"/>
    <cellStyle name="Currency [0] 11140" xfId="50183" hidden="1"/>
    <cellStyle name="Currency [0] 11141" xfId="20798" hidden="1"/>
    <cellStyle name="Currency [0] 11141" xfId="50185" hidden="1"/>
    <cellStyle name="Currency [0] 11142" xfId="20673" hidden="1"/>
    <cellStyle name="Currency [0] 11142" xfId="50060" hidden="1"/>
    <cellStyle name="Currency [0] 11143" xfId="20747" hidden="1"/>
    <cellStyle name="Currency [0] 11143" xfId="50134" hidden="1"/>
    <cellStyle name="Currency [0] 11144" xfId="20703" hidden="1"/>
    <cellStyle name="Currency [0] 11144" xfId="50090" hidden="1"/>
    <cellStyle name="Currency [0] 11145" xfId="20739" hidden="1"/>
    <cellStyle name="Currency [0] 11145" xfId="50126" hidden="1"/>
    <cellStyle name="Currency [0] 11146" xfId="20743" hidden="1"/>
    <cellStyle name="Currency [0] 11146" xfId="50130" hidden="1"/>
    <cellStyle name="Currency [0] 11147" xfId="20804" hidden="1"/>
    <cellStyle name="Currency [0] 11147" xfId="50191" hidden="1"/>
    <cellStyle name="Currency [0] 11148" xfId="20148" hidden="1"/>
    <cellStyle name="Currency [0] 11148" xfId="49535" hidden="1"/>
    <cellStyle name="Currency [0] 11149" xfId="20786" hidden="1"/>
    <cellStyle name="Currency [0] 11149" xfId="50173" hidden="1"/>
    <cellStyle name="Currency [0] 1115" xfId="3522" hidden="1"/>
    <cellStyle name="Currency [0] 1115" xfId="32911" hidden="1"/>
    <cellStyle name="Currency [0] 11150" xfId="20809" hidden="1"/>
    <cellStyle name="Currency [0] 11150" xfId="50196" hidden="1"/>
    <cellStyle name="Currency [0] 11151" xfId="20811" hidden="1"/>
    <cellStyle name="Currency [0] 11151" xfId="50198" hidden="1"/>
    <cellStyle name="Currency [0] 11152" xfId="20667" hidden="1"/>
    <cellStyle name="Currency [0] 11152" xfId="50054" hidden="1"/>
    <cellStyle name="Currency [0] 11153" xfId="20766" hidden="1"/>
    <cellStyle name="Currency [0] 11153" xfId="50153" hidden="1"/>
    <cellStyle name="Currency [0] 11154" xfId="20733" hidden="1"/>
    <cellStyle name="Currency [0] 11154" xfId="50120" hidden="1"/>
    <cellStyle name="Currency [0] 11155" xfId="20751" hidden="1"/>
    <cellStyle name="Currency [0] 11155" xfId="50138" hidden="1"/>
    <cellStyle name="Currency [0] 11156" xfId="20748" hidden="1"/>
    <cellStyle name="Currency [0] 11156" xfId="50135" hidden="1"/>
    <cellStyle name="Currency [0] 11157" xfId="20815" hidden="1"/>
    <cellStyle name="Currency [0] 11157" xfId="50202" hidden="1"/>
    <cellStyle name="Currency [0] 11158" xfId="20700" hidden="1"/>
    <cellStyle name="Currency [0] 11158" xfId="50087" hidden="1"/>
    <cellStyle name="Currency [0] 11159" xfId="20800" hidden="1"/>
    <cellStyle name="Currency [0] 11159" xfId="50187" hidden="1"/>
    <cellStyle name="Currency [0] 1116" xfId="3551" hidden="1"/>
    <cellStyle name="Currency [0] 1116" xfId="32940" hidden="1"/>
    <cellStyle name="Currency [0] 11160" xfId="20822" hidden="1"/>
    <cellStyle name="Currency [0] 11160" xfId="50209" hidden="1"/>
    <cellStyle name="Currency [0] 11161" xfId="20824" hidden="1"/>
    <cellStyle name="Currency [0] 11161" xfId="50211" hidden="1"/>
    <cellStyle name="Currency [0] 11162" xfId="20752" hidden="1"/>
    <cellStyle name="Currency [0] 11162" xfId="50139" hidden="1"/>
    <cellStyle name="Currency [0] 11163" xfId="20784" hidden="1"/>
    <cellStyle name="Currency [0] 11163" xfId="50171" hidden="1"/>
    <cellStyle name="Currency [0] 11164" xfId="20127" hidden="1"/>
    <cellStyle name="Currency [0] 11164" xfId="49514" hidden="1"/>
    <cellStyle name="Currency [0] 11165" xfId="20770" hidden="1"/>
    <cellStyle name="Currency [0] 11165" xfId="50157" hidden="1"/>
    <cellStyle name="Currency [0] 11166" xfId="20767" hidden="1"/>
    <cellStyle name="Currency [0] 11166" xfId="50154" hidden="1"/>
    <cellStyle name="Currency [0] 11167" xfId="20828" hidden="1"/>
    <cellStyle name="Currency [0] 11167" xfId="50215" hidden="1"/>
    <cellStyle name="Currency [0] 11168" xfId="20663" hidden="1"/>
    <cellStyle name="Currency [0] 11168" xfId="50050" hidden="1"/>
    <cellStyle name="Currency [0] 11169" xfId="20812" hidden="1"/>
    <cellStyle name="Currency [0] 11169" xfId="50199" hidden="1"/>
    <cellStyle name="Currency [0] 1117" xfId="3536" hidden="1"/>
    <cellStyle name="Currency [0] 1117" xfId="32925" hidden="1"/>
    <cellStyle name="Currency [0] 11170" xfId="20832" hidden="1"/>
    <cellStyle name="Currency [0] 11170" xfId="50219" hidden="1"/>
    <cellStyle name="Currency [0] 11171" xfId="20834" hidden="1"/>
    <cellStyle name="Currency [0] 11171" xfId="50221" hidden="1"/>
    <cellStyle name="Currency [0] 11172" xfId="20771" hidden="1"/>
    <cellStyle name="Currency [0] 11172" xfId="50158" hidden="1"/>
    <cellStyle name="Currency [0] 11173" xfId="20799" hidden="1"/>
    <cellStyle name="Currency [0] 11173" xfId="50186" hidden="1"/>
    <cellStyle name="Currency [0] 11174" xfId="20759" hidden="1"/>
    <cellStyle name="Currency [0] 11174" xfId="50146" hidden="1"/>
    <cellStyle name="Currency [0] 11175" xfId="20788" hidden="1"/>
    <cellStyle name="Currency [0] 11175" xfId="50175" hidden="1"/>
    <cellStyle name="Currency [0] 11176" xfId="20785" hidden="1"/>
    <cellStyle name="Currency [0] 11176" xfId="50172" hidden="1"/>
    <cellStyle name="Currency [0] 11177" xfId="20838" hidden="1"/>
    <cellStyle name="Currency [0] 11177" xfId="50225" hidden="1"/>
    <cellStyle name="Currency [0] 11178" xfId="20666" hidden="1"/>
    <cellStyle name="Currency [0] 11178" xfId="50053" hidden="1"/>
    <cellStyle name="Currency [0] 11179" xfId="20825" hidden="1"/>
    <cellStyle name="Currency [0] 11179" xfId="50212" hidden="1"/>
    <cellStyle name="Currency [0] 1118" xfId="3509" hidden="1"/>
    <cellStyle name="Currency [0] 1118" xfId="32898" hidden="1"/>
    <cellStyle name="Currency [0] 11180" xfId="20842" hidden="1"/>
    <cellStyle name="Currency [0] 11180" xfId="50229" hidden="1"/>
    <cellStyle name="Currency [0] 11181" xfId="20844" hidden="1"/>
    <cellStyle name="Currency [0] 11181" xfId="50231" hidden="1"/>
    <cellStyle name="Currency [0] 11182" xfId="20725" hidden="1"/>
    <cellStyle name="Currency [0] 11182" xfId="50112" hidden="1"/>
    <cellStyle name="Currency [0] 11183" xfId="20761" hidden="1"/>
    <cellStyle name="Currency [0] 11183" xfId="50148" hidden="1"/>
    <cellStyle name="Currency [0] 11184" xfId="20830" hidden="1"/>
    <cellStyle name="Currency [0] 11184" xfId="50217" hidden="1"/>
    <cellStyle name="Currency [0] 11185" xfId="20818" hidden="1"/>
    <cellStyle name="Currency [0] 11185" xfId="50205" hidden="1"/>
    <cellStyle name="Currency [0] 11186" xfId="20835" hidden="1"/>
    <cellStyle name="Currency [0] 11186" xfId="50222" hidden="1"/>
    <cellStyle name="Currency [0] 11187" xfId="20846" hidden="1"/>
    <cellStyle name="Currency [0] 11187" xfId="50233" hidden="1"/>
    <cellStyle name="Currency [0] 11188" xfId="20694" hidden="1"/>
    <cellStyle name="Currency [0] 11188" xfId="50081" hidden="1"/>
    <cellStyle name="Currency [0] 11189" xfId="20758" hidden="1"/>
    <cellStyle name="Currency [0] 11189" xfId="50145" hidden="1"/>
    <cellStyle name="Currency [0] 1119" xfId="3573" hidden="1"/>
    <cellStyle name="Currency [0] 1119" xfId="32962" hidden="1"/>
    <cellStyle name="Currency [0] 11190" xfId="20850" hidden="1"/>
    <cellStyle name="Currency [0] 11190" xfId="50237" hidden="1"/>
    <cellStyle name="Currency [0] 11191" xfId="20852" hidden="1"/>
    <cellStyle name="Currency [0] 11191" xfId="50239" hidden="1"/>
    <cellStyle name="Currency [0] 11192" xfId="20807" hidden="1"/>
    <cellStyle name="Currency [0] 11192" xfId="50194" hidden="1"/>
    <cellStyle name="Currency [0] 11193" xfId="20819" hidden="1"/>
    <cellStyle name="Currency [0] 11193" xfId="50206" hidden="1"/>
    <cellStyle name="Currency [0] 11194" xfId="20847" hidden="1"/>
    <cellStyle name="Currency [0] 11194" xfId="50234" hidden="1"/>
    <cellStyle name="Currency [0] 11195" xfId="20820" hidden="1"/>
    <cellStyle name="Currency [0] 11195" xfId="50207" hidden="1"/>
    <cellStyle name="Currency [0] 11196" xfId="20853" hidden="1"/>
    <cellStyle name="Currency [0] 11196" xfId="50240" hidden="1"/>
    <cellStyle name="Currency [0] 11197" xfId="20855" hidden="1"/>
    <cellStyle name="Currency [0] 11197" xfId="50242" hidden="1"/>
    <cellStyle name="Currency [0] 11198" xfId="20848" hidden="1"/>
    <cellStyle name="Currency [0] 11198" xfId="50235" hidden="1"/>
    <cellStyle name="Currency [0] 11199" xfId="20794" hidden="1"/>
    <cellStyle name="Currency [0] 11199" xfId="50181" hidden="1"/>
    <cellStyle name="Currency [0] 112" xfId="2488" hidden="1"/>
    <cellStyle name="Currency [0] 112" xfId="31877" hidden="1"/>
    <cellStyle name="Currency [0] 1120" xfId="3552" hidden="1"/>
    <cellStyle name="Currency [0] 1120" xfId="32941" hidden="1"/>
    <cellStyle name="Currency [0] 11200" xfId="20857" hidden="1"/>
    <cellStyle name="Currency [0] 11200" xfId="50244" hidden="1"/>
    <cellStyle name="Currency [0] 11201" xfId="20859" hidden="1"/>
    <cellStyle name="Currency [0] 11201" xfId="50246" hidden="1"/>
    <cellStyle name="Currency [0] 11202" xfId="20221" hidden="1"/>
    <cellStyle name="Currency [0] 11202" xfId="49608" hidden="1"/>
    <cellStyle name="Currency [0] 11203" xfId="20162" hidden="1"/>
    <cellStyle name="Currency [0] 11203" xfId="49549" hidden="1"/>
    <cellStyle name="Currency [0] 11204" xfId="20865" hidden="1"/>
    <cellStyle name="Currency [0] 11204" xfId="50252" hidden="1"/>
    <cellStyle name="Currency [0] 11205" xfId="20871" hidden="1"/>
    <cellStyle name="Currency [0] 11205" xfId="50258" hidden="1"/>
    <cellStyle name="Currency [0] 11206" xfId="20873" hidden="1"/>
    <cellStyle name="Currency [0] 11206" xfId="50260" hidden="1"/>
    <cellStyle name="Currency [0] 11207" xfId="20152" hidden="1"/>
    <cellStyle name="Currency [0] 11207" xfId="49539" hidden="1"/>
    <cellStyle name="Currency [0] 11208" xfId="20867" hidden="1"/>
    <cellStyle name="Currency [0] 11208" xfId="50254" hidden="1"/>
    <cellStyle name="Currency [0] 11209" xfId="20875" hidden="1"/>
    <cellStyle name="Currency [0] 11209" xfId="50262" hidden="1"/>
    <cellStyle name="Currency [0] 1121" xfId="3559" hidden="1"/>
    <cellStyle name="Currency [0] 1121" xfId="32948" hidden="1"/>
    <cellStyle name="Currency [0] 11210" xfId="20877" hidden="1"/>
    <cellStyle name="Currency [0] 11210" xfId="50264" hidden="1"/>
    <cellStyle name="Currency [0] 11211" xfId="20866" hidden="1"/>
    <cellStyle name="Currency [0] 11211" xfId="50253" hidden="1"/>
    <cellStyle name="Currency [0] 11212" xfId="20197" hidden="1"/>
    <cellStyle name="Currency [0] 11212" xfId="49584" hidden="1"/>
    <cellStyle name="Currency [0] 11213" xfId="20888" hidden="1"/>
    <cellStyle name="Currency [0] 11213" xfId="50275" hidden="1"/>
    <cellStyle name="Currency [0] 11214" xfId="20897" hidden="1"/>
    <cellStyle name="Currency [0] 11214" xfId="50284" hidden="1"/>
    <cellStyle name="Currency [0] 11215" xfId="20908" hidden="1"/>
    <cellStyle name="Currency [0] 11215" xfId="50295" hidden="1"/>
    <cellStyle name="Currency [0] 11216" xfId="20914" hidden="1"/>
    <cellStyle name="Currency [0] 11216" xfId="50301" hidden="1"/>
    <cellStyle name="Currency [0] 11217" xfId="20886" hidden="1"/>
    <cellStyle name="Currency [0] 11217" xfId="50273" hidden="1"/>
    <cellStyle name="Currency [0] 11218" xfId="20904" hidden="1"/>
    <cellStyle name="Currency [0] 11218" xfId="50291" hidden="1"/>
    <cellStyle name="Currency [0] 11219" xfId="20926" hidden="1"/>
    <cellStyle name="Currency [0] 11219" xfId="50313" hidden="1"/>
    <cellStyle name="Currency [0] 1122" xfId="3574" hidden="1"/>
    <cellStyle name="Currency [0] 1122" xfId="32963" hidden="1"/>
    <cellStyle name="Currency [0] 11220" xfId="20928" hidden="1"/>
    <cellStyle name="Currency [0] 11220" xfId="50315" hidden="1"/>
    <cellStyle name="Currency [0] 11221" xfId="20862" hidden="1"/>
    <cellStyle name="Currency [0] 11221" xfId="50249" hidden="1"/>
    <cellStyle name="Currency [0] 11222" xfId="20151" hidden="1"/>
    <cellStyle name="Currency [0] 11222" xfId="49538" hidden="1"/>
    <cellStyle name="Currency [0] 11223" xfId="20900" hidden="1"/>
    <cellStyle name="Currency [0] 11223" xfId="50287" hidden="1"/>
    <cellStyle name="Currency [0] 11224" xfId="20130" hidden="1"/>
    <cellStyle name="Currency [0] 11224" xfId="49517" hidden="1"/>
    <cellStyle name="Currency [0] 11225" xfId="20889" hidden="1"/>
    <cellStyle name="Currency [0] 11225" xfId="50276" hidden="1"/>
    <cellStyle name="Currency [0] 11226" xfId="20933" hidden="1"/>
    <cellStyle name="Currency [0] 11226" xfId="50320" hidden="1"/>
    <cellStyle name="Currency [0] 11227" xfId="20901" hidden="1"/>
    <cellStyle name="Currency [0] 11227" xfId="50288" hidden="1"/>
    <cellStyle name="Currency [0] 11228" xfId="20909" hidden="1"/>
    <cellStyle name="Currency [0] 11228" xfId="50296" hidden="1"/>
    <cellStyle name="Currency [0] 11229" xfId="20945" hidden="1"/>
    <cellStyle name="Currency [0] 11229" xfId="50332" hidden="1"/>
    <cellStyle name="Currency [0] 1123" xfId="3575" hidden="1"/>
    <cellStyle name="Currency [0] 1123" xfId="32964" hidden="1"/>
    <cellStyle name="Currency [0] 11230" xfId="20947" hidden="1"/>
    <cellStyle name="Currency [0] 11230" xfId="50334" hidden="1"/>
    <cellStyle name="Currency [0] 11231" xfId="20903" hidden="1"/>
    <cellStyle name="Currency [0] 11231" xfId="50290" hidden="1"/>
    <cellStyle name="Currency [0] 11232" xfId="20916" hidden="1"/>
    <cellStyle name="Currency [0] 11232" xfId="50303" hidden="1"/>
    <cellStyle name="Currency [0] 11233" xfId="20921" hidden="1"/>
    <cellStyle name="Currency [0] 11233" xfId="50308" hidden="1"/>
    <cellStyle name="Currency [0] 11234" xfId="20915" hidden="1"/>
    <cellStyle name="Currency [0] 11234" xfId="50302" hidden="1"/>
    <cellStyle name="Currency [0] 11235" xfId="20963" hidden="1"/>
    <cellStyle name="Currency [0] 11235" xfId="50350" hidden="1"/>
    <cellStyle name="Currency [0] 11236" xfId="20971" hidden="1"/>
    <cellStyle name="Currency [0] 11236" xfId="50358" hidden="1"/>
    <cellStyle name="Currency [0] 11237" xfId="20899" hidden="1"/>
    <cellStyle name="Currency [0] 11237" xfId="50286" hidden="1"/>
    <cellStyle name="Currency [0] 11238" xfId="20957" hidden="1"/>
    <cellStyle name="Currency [0] 11238" xfId="50344" hidden="1"/>
    <cellStyle name="Currency [0] 11239" xfId="20980" hidden="1"/>
    <cellStyle name="Currency [0] 11239" xfId="50367" hidden="1"/>
    <cellStyle name="Currency [0] 1124" xfId="3550" hidden="1"/>
    <cellStyle name="Currency [0] 1124" xfId="32939" hidden="1"/>
    <cellStyle name="Currency [0] 11240" xfId="20982" hidden="1"/>
    <cellStyle name="Currency [0] 11240" xfId="50369" hidden="1"/>
    <cellStyle name="Currency [0] 11241" xfId="20882" hidden="1"/>
    <cellStyle name="Currency [0] 11241" xfId="50269" hidden="1"/>
    <cellStyle name="Currency [0] 11242" xfId="20892" hidden="1"/>
    <cellStyle name="Currency [0] 11242" xfId="50279" hidden="1"/>
    <cellStyle name="Currency [0] 11243" xfId="20954" hidden="1"/>
    <cellStyle name="Currency [0] 11243" xfId="50341" hidden="1"/>
    <cellStyle name="Currency [0] 11244" xfId="20919" hidden="1"/>
    <cellStyle name="Currency [0] 11244" xfId="50306" hidden="1"/>
    <cellStyle name="Currency [0] 11245" xfId="20869" hidden="1"/>
    <cellStyle name="Currency [0] 11245" xfId="50256" hidden="1"/>
    <cellStyle name="Currency [0] 11246" xfId="20990" hidden="1"/>
    <cellStyle name="Currency [0] 11246" xfId="50377" hidden="1"/>
    <cellStyle name="Currency [0] 11247" xfId="20955" hidden="1"/>
    <cellStyle name="Currency [0] 11247" xfId="50342" hidden="1"/>
    <cellStyle name="Currency [0] 11248" xfId="20966" hidden="1"/>
    <cellStyle name="Currency [0] 11248" xfId="50353" hidden="1"/>
    <cellStyle name="Currency [0] 11249" xfId="20998" hidden="1"/>
    <cellStyle name="Currency [0] 11249" xfId="50385" hidden="1"/>
    <cellStyle name="Currency [0] 1125" xfId="3549" hidden="1"/>
    <cellStyle name="Currency [0] 1125" xfId="32938" hidden="1"/>
    <cellStyle name="Currency [0] 11250" xfId="21000" hidden="1"/>
    <cellStyle name="Currency [0] 11250" xfId="50387" hidden="1"/>
    <cellStyle name="Currency [0] 11251" xfId="20952" hidden="1"/>
    <cellStyle name="Currency [0] 11251" xfId="50339" hidden="1"/>
    <cellStyle name="Currency [0] 11252" xfId="20951" hidden="1"/>
    <cellStyle name="Currency [0] 11252" xfId="50338" hidden="1"/>
    <cellStyle name="Currency [0] 11253" xfId="20941" hidden="1"/>
    <cellStyle name="Currency [0] 11253" xfId="50328" hidden="1"/>
    <cellStyle name="Currency [0] 11254" xfId="20937" hidden="1"/>
    <cellStyle name="Currency [0] 11254" xfId="50324" hidden="1"/>
    <cellStyle name="Currency [0] 11255" xfId="20939" hidden="1"/>
    <cellStyle name="Currency [0] 11255" xfId="50326" hidden="1"/>
    <cellStyle name="Currency [0] 11256" xfId="21007" hidden="1"/>
    <cellStyle name="Currency [0] 11256" xfId="50394" hidden="1"/>
    <cellStyle name="Currency [0] 11257" xfId="20166" hidden="1"/>
    <cellStyle name="Currency [0] 11257" xfId="49553" hidden="1"/>
    <cellStyle name="Currency [0] 11258" xfId="20985" hidden="1"/>
    <cellStyle name="Currency [0] 11258" xfId="50372" hidden="1"/>
    <cellStyle name="Currency [0] 11259" xfId="21013" hidden="1"/>
    <cellStyle name="Currency [0] 11259" xfId="50400" hidden="1"/>
    <cellStyle name="Currency [0] 1126" xfId="3544" hidden="1"/>
    <cellStyle name="Currency [0] 1126" xfId="32933" hidden="1"/>
    <cellStyle name="Currency [0] 11260" xfId="21015" hidden="1"/>
    <cellStyle name="Currency [0] 11260" xfId="50402" hidden="1"/>
    <cellStyle name="Currency [0] 11261" xfId="20890" hidden="1"/>
    <cellStyle name="Currency [0] 11261" xfId="50277" hidden="1"/>
    <cellStyle name="Currency [0] 11262" xfId="20964" hidden="1"/>
    <cellStyle name="Currency [0] 11262" xfId="50351" hidden="1"/>
    <cellStyle name="Currency [0] 11263" xfId="20920" hidden="1"/>
    <cellStyle name="Currency [0] 11263" xfId="50307" hidden="1"/>
    <cellStyle name="Currency [0] 11264" xfId="20956" hidden="1"/>
    <cellStyle name="Currency [0] 11264" xfId="50343" hidden="1"/>
    <cellStyle name="Currency [0] 11265" xfId="20960" hidden="1"/>
    <cellStyle name="Currency [0] 11265" xfId="50347" hidden="1"/>
    <cellStyle name="Currency [0] 11266" xfId="21021" hidden="1"/>
    <cellStyle name="Currency [0] 11266" xfId="50408" hidden="1"/>
    <cellStyle name="Currency [0] 11267" xfId="20179" hidden="1"/>
    <cellStyle name="Currency [0] 11267" xfId="49566" hidden="1"/>
    <cellStyle name="Currency [0] 11268" xfId="21003" hidden="1"/>
    <cellStyle name="Currency [0] 11268" xfId="50390" hidden="1"/>
    <cellStyle name="Currency [0] 11269" xfId="21026" hidden="1"/>
    <cellStyle name="Currency [0] 11269" xfId="50413" hidden="1"/>
    <cellStyle name="Currency [0] 1127" xfId="3542" hidden="1"/>
    <cellStyle name="Currency [0] 1127" xfId="32931" hidden="1"/>
    <cellStyle name="Currency [0] 11270" xfId="21028" hidden="1"/>
    <cellStyle name="Currency [0] 11270" xfId="50415" hidden="1"/>
    <cellStyle name="Currency [0] 11271" xfId="20884" hidden="1"/>
    <cellStyle name="Currency [0] 11271" xfId="50271" hidden="1"/>
    <cellStyle name="Currency [0] 11272" xfId="20983" hidden="1"/>
    <cellStyle name="Currency [0] 11272" xfId="50370" hidden="1"/>
    <cellStyle name="Currency [0] 11273" xfId="20950" hidden="1"/>
    <cellStyle name="Currency [0] 11273" xfId="50337" hidden="1"/>
    <cellStyle name="Currency [0] 11274" xfId="20968" hidden="1"/>
    <cellStyle name="Currency [0] 11274" xfId="50355" hidden="1"/>
    <cellStyle name="Currency [0] 11275" xfId="20965" hidden="1"/>
    <cellStyle name="Currency [0] 11275" xfId="50352" hidden="1"/>
    <cellStyle name="Currency [0] 11276" xfId="21032" hidden="1"/>
    <cellStyle name="Currency [0] 11276" xfId="50419" hidden="1"/>
    <cellStyle name="Currency [0] 11277" xfId="20917" hidden="1"/>
    <cellStyle name="Currency [0] 11277" xfId="50304" hidden="1"/>
    <cellStyle name="Currency [0] 11278" xfId="21017" hidden="1"/>
    <cellStyle name="Currency [0] 11278" xfId="50404" hidden="1"/>
    <cellStyle name="Currency [0] 11279" xfId="21039" hidden="1"/>
    <cellStyle name="Currency [0] 11279" xfId="50426" hidden="1"/>
    <cellStyle name="Currency [0] 1128" xfId="3543" hidden="1"/>
    <cellStyle name="Currency [0] 1128" xfId="32932" hidden="1"/>
    <cellStyle name="Currency [0] 11280" xfId="21041" hidden="1"/>
    <cellStyle name="Currency [0] 11280" xfId="50428" hidden="1"/>
    <cellStyle name="Currency [0] 11281" xfId="20969" hidden="1"/>
    <cellStyle name="Currency [0] 11281" xfId="50356" hidden="1"/>
    <cellStyle name="Currency [0] 11282" xfId="21001" hidden="1"/>
    <cellStyle name="Currency [0] 11282" xfId="50388" hidden="1"/>
    <cellStyle name="Currency [0] 11283" xfId="20131" hidden="1"/>
    <cellStyle name="Currency [0] 11283" xfId="49518" hidden="1"/>
    <cellStyle name="Currency [0] 11284" xfId="20987" hidden="1"/>
    <cellStyle name="Currency [0] 11284" xfId="50374" hidden="1"/>
    <cellStyle name="Currency [0] 11285" xfId="20984" hidden="1"/>
    <cellStyle name="Currency [0] 11285" xfId="50371" hidden="1"/>
    <cellStyle name="Currency [0] 11286" xfId="21045" hidden="1"/>
    <cellStyle name="Currency [0] 11286" xfId="50432" hidden="1"/>
    <cellStyle name="Currency [0] 11287" xfId="20880" hidden="1"/>
    <cellStyle name="Currency [0] 11287" xfId="50267" hidden="1"/>
    <cellStyle name="Currency [0] 11288" xfId="21029" hidden="1"/>
    <cellStyle name="Currency [0] 11288" xfId="50416" hidden="1"/>
    <cellStyle name="Currency [0] 11289" xfId="21049" hidden="1"/>
    <cellStyle name="Currency [0] 11289" xfId="50436" hidden="1"/>
    <cellStyle name="Currency [0] 1129" xfId="3580" hidden="1"/>
    <cellStyle name="Currency [0] 1129" xfId="32969" hidden="1"/>
    <cellStyle name="Currency [0] 11290" xfId="21051" hidden="1"/>
    <cellStyle name="Currency [0] 11290" xfId="50438" hidden="1"/>
    <cellStyle name="Currency [0] 11291" xfId="20988" hidden="1"/>
    <cellStyle name="Currency [0] 11291" xfId="50375" hidden="1"/>
    <cellStyle name="Currency [0] 11292" xfId="21016" hidden="1"/>
    <cellStyle name="Currency [0] 11292" xfId="50403" hidden="1"/>
    <cellStyle name="Currency [0] 11293" xfId="20976" hidden="1"/>
    <cellStyle name="Currency [0] 11293" xfId="50363" hidden="1"/>
    <cellStyle name="Currency [0] 11294" xfId="21005" hidden="1"/>
    <cellStyle name="Currency [0] 11294" xfId="50392" hidden="1"/>
    <cellStyle name="Currency [0] 11295" xfId="21002" hidden="1"/>
    <cellStyle name="Currency [0] 11295" xfId="50389" hidden="1"/>
    <cellStyle name="Currency [0] 11296" xfId="21055" hidden="1"/>
    <cellStyle name="Currency [0] 11296" xfId="50442" hidden="1"/>
    <cellStyle name="Currency [0] 11297" xfId="20883" hidden="1"/>
    <cellStyle name="Currency [0] 11297" xfId="50270" hidden="1"/>
    <cellStyle name="Currency [0] 11298" xfId="21042" hidden="1"/>
    <cellStyle name="Currency [0] 11298" xfId="50429" hidden="1"/>
    <cellStyle name="Currency [0] 11299" xfId="21059" hidden="1"/>
    <cellStyle name="Currency [0] 11299" xfId="50446" hidden="1"/>
    <cellStyle name="Currency [0] 113" xfId="2502" hidden="1"/>
    <cellStyle name="Currency [0] 113" xfId="31891" hidden="1"/>
    <cellStyle name="Currency [0] 1130" xfId="3159" hidden="1"/>
    <cellStyle name="Currency [0] 1130" xfId="32548" hidden="1"/>
    <cellStyle name="Currency [0] 11300" xfId="21061" hidden="1"/>
    <cellStyle name="Currency [0] 11300" xfId="50448" hidden="1"/>
    <cellStyle name="Currency [0] 11301" xfId="20942" hidden="1"/>
    <cellStyle name="Currency [0] 11301" xfId="50329" hidden="1"/>
    <cellStyle name="Currency [0] 11302" xfId="20978" hidden="1"/>
    <cellStyle name="Currency [0] 11302" xfId="50365" hidden="1"/>
    <cellStyle name="Currency [0] 11303" xfId="21047" hidden="1"/>
    <cellStyle name="Currency [0] 11303" xfId="50434" hidden="1"/>
    <cellStyle name="Currency [0] 11304" xfId="21035" hidden="1"/>
    <cellStyle name="Currency [0] 11304" xfId="50422" hidden="1"/>
    <cellStyle name="Currency [0] 11305" xfId="21052" hidden="1"/>
    <cellStyle name="Currency [0] 11305" xfId="50439" hidden="1"/>
    <cellStyle name="Currency [0] 11306" xfId="21063" hidden="1"/>
    <cellStyle name="Currency [0] 11306" xfId="50450" hidden="1"/>
    <cellStyle name="Currency [0] 11307" xfId="20911" hidden="1"/>
    <cellStyle name="Currency [0] 11307" xfId="50298" hidden="1"/>
    <cellStyle name="Currency [0] 11308" xfId="20975" hidden="1"/>
    <cellStyle name="Currency [0] 11308" xfId="50362" hidden="1"/>
    <cellStyle name="Currency [0] 11309" xfId="21067" hidden="1"/>
    <cellStyle name="Currency [0] 11309" xfId="50454" hidden="1"/>
    <cellStyle name="Currency [0] 1131" xfId="3570" hidden="1"/>
    <cellStyle name="Currency [0] 1131" xfId="32959" hidden="1"/>
    <cellStyle name="Currency [0] 11310" xfId="21069" hidden="1"/>
    <cellStyle name="Currency [0] 11310" xfId="50456" hidden="1"/>
    <cellStyle name="Currency [0] 11311" xfId="21024" hidden="1"/>
    <cellStyle name="Currency [0] 11311" xfId="50411" hidden="1"/>
    <cellStyle name="Currency [0] 11312" xfId="21036" hidden="1"/>
    <cellStyle name="Currency [0] 11312" xfId="50423" hidden="1"/>
    <cellStyle name="Currency [0] 11313" xfId="21064" hidden="1"/>
    <cellStyle name="Currency [0] 11313" xfId="50451" hidden="1"/>
    <cellStyle name="Currency [0] 11314" xfId="21037" hidden="1"/>
    <cellStyle name="Currency [0] 11314" xfId="50424" hidden="1"/>
    <cellStyle name="Currency [0] 11315" xfId="21070" hidden="1"/>
    <cellStyle name="Currency [0] 11315" xfId="50457" hidden="1"/>
    <cellStyle name="Currency [0] 11316" xfId="21072" hidden="1"/>
    <cellStyle name="Currency [0] 11316" xfId="50459" hidden="1"/>
    <cellStyle name="Currency [0] 11317" xfId="21065" hidden="1"/>
    <cellStyle name="Currency [0] 11317" xfId="50452" hidden="1"/>
    <cellStyle name="Currency [0] 11318" xfId="21011" hidden="1"/>
    <cellStyle name="Currency [0] 11318" xfId="50398" hidden="1"/>
    <cellStyle name="Currency [0] 11319" xfId="21074" hidden="1"/>
    <cellStyle name="Currency [0] 11319" xfId="50461" hidden="1"/>
    <cellStyle name="Currency [0] 1132" xfId="3582" hidden="1"/>
    <cellStyle name="Currency [0] 1132" xfId="32971" hidden="1"/>
    <cellStyle name="Currency [0] 11320" xfId="21076" hidden="1"/>
    <cellStyle name="Currency [0] 11320" xfId="50463" hidden="1"/>
    <cellStyle name="Currency [0] 11321" xfId="17705" hidden="1"/>
    <cellStyle name="Currency [0] 11321" xfId="47092" hidden="1"/>
    <cellStyle name="Currency [0] 11322" xfId="17709" hidden="1"/>
    <cellStyle name="Currency [0] 11322" xfId="47096" hidden="1"/>
    <cellStyle name="Currency [0] 11323" xfId="17703" hidden="1"/>
    <cellStyle name="Currency [0] 11323" xfId="47090" hidden="1"/>
    <cellStyle name="Currency [0] 11324" xfId="17690" hidden="1"/>
    <cellStyle name="Currency [0] 11324" xfId="47077" hidden="1"/>
    <cellStyle name="Currency [0] 11325" xfId="21079" hidden="1"/>
    <cellStyle name="Currency [0] 11325" xfId="50466" hidden="1"/>
    <cellStyle name="Currency [0] 11326" xfId="21085" hidden="1"/>
    <cellStyle name="Currency [0] 11326" xfId="50472" hidden="1"/>
    <cellStyle name="Currency [0] 11327" xfId="21087" hidden="1"/>
    <cellStyle name="Currency [0] 11327" xfId="50474" hidden="1"/>
    <cellStyle name="Currency [0] 11328" xfId="17691" hidden="1"/>
    <cellStyle name="Currency [0] 11328" xfId="47078" hidden="1"/>
    <cellStyle name="Currency [0] 11329" xfId="21081" hidden="1"/>
    <cellStyle name="Currency [0] 11329" xfId="50468" hidden="1"/>
    <cellStyle name="Currency [0] 1133" xfId="3583" hidden="1"/>
    <cellStyle name="Currency [0] 1133" xfId="32972" hidden="1"/>
    <cellStyle name="Currency [0] 11330" xfId="21089" hidden="1"/>
    <cellStyle name="Currency [0] 11330" xfId="50476" hidden="1"/>
    <cellStyle name="Currency [0] 11331" xfId="21091" hidden="1"/>
    <cellStyle name="Currency [0] 11331" xfId="50478" hidden="1"/>
    <cellStyle name="Currency [0] 11332" xfId="21080" hidden="1"/>
    <cellStyle name="Currency [0] 11332" xfId="50467" hidden="1"/>
    <cellStyle name="Currency [0] 11333" xfId="17682" hidden="1"/>
    <cellStyle name="Currency [0] 11333" xfId="47069" hidden="1"/>
    <cellStyle name="Currency [0] 11334" xfId="21102" hidden="1"/>
    <cellStyle name="Currency [0] 11334" xfId="50489" hidden="1"/>
    <cellStyle name="Currency [0] 11335" xfId="21111" hidden="1"/>
    <cellStyle name="Currency [0] 11335" xfId="50498" hidden="1"/>
    <cellStyle name="Currency [0] 11336" xfId="21122" hidden="1"/>
    <cellStyle name="Currency [0] 11336" xfId="50509" hidden="1"/>
    <cellStyle name="Currency [0] 11337" xfId="21128" hidden="1"/>
    <cellStyle name="Currency [0] 11337" xfId="50515" hidden="1"/>
    <cellStyle name="Currency [0] 11338" xfId="21100" hidden="1"/>
    <cellStyle name="Currency [0] 11338" xfId="50487" hidden="1"/>
    <cellStyle name="Currency [0] 11339" xfId="21118" hidden="1"/>
    <cellStyle name="Currency [0] 11339" xfId="50505" hidden="1"/>
    <cellStyle name="Currency [0] 1134" xfId="3521" hidden="1"/>
    <cellStyle name="Currency [0] 1134" xfId="32910" hidden="1"/>
    <cellStyle name="Currency [0] 11340" xfId="21140" hidden="1"/>
    <cellStyle name="Currency [0] 11340" xfId="50527" hidden="1"/>
    <cellStyle name="Currency [0] 11341" xfId="21142" hidden="1"/>
    <cellStyle name="Currency [0] 11341" xfId="50529" hidden="1"/>
    <cellStyle name="Currency [0] 11342" xfId="17708" hidden="1"/>
    <cellStyle name="Currency [0] 11342" xfId="47095" hidden="1"/>
    <cellStyle name="Currency [0] 11343" xfId="17683" hidden="1"/>
    <cellStyle name="Currency [0] 11343" xfId="47070" hidden="1"/>
    <cellStyle name="Currency [0] 11344" xfId="21114" hidden="1"/>
    <cellStyle name="Currency [0] 11344" xfId="50501" hidden="1"/>
    <cellStyle name="Currency [0] 11345" xfId="17686" hidden="1"/>
    <cellStyle name="Currency [0] 11345" xfId="47073" hidden="1"/>
    <cellStyle name="Currency [0] 11346" xfId="21103" hidden="1"/>
    <cellStyle name="Currency [0] 11346" xfId="50490" hidden="1"/>
    <cellStyle name="Currency [0] 11347" xfId="21147" hidden="1"/>
    <cellStyle name="Currency [0] 11347" xfId="50534" hidden="1"/>
    <cellStyle name="Currency [0] 11348" xfId="21115" hidden="1"/>
    <cellStyle name="Currency [0] 11348" xfId="50502" hidden="1"/>
    <cellStyle name="Currency [0] 11349" xfId="21123" hidden="1"/>
    <cellStyle name="Currency [0] 11349" xfId="50510" hidden="1"/>
    <cellStyle name="Currency [0] 1135" xfId="3557" hidden="1"/>
    <cellStyle name="Currency [0] 1135" xfId="32946" hidden="1"/>
    <cellStyle name="Currency [0] 11350" xfId="21159" hidden="1"/>
    <cellStyle name="Currency [0] 11350" xfId="50546" hidden="1"/>
    <cellStyle name="Currency [0] 11351" xfId="21161" hidden="1"/>
    <cellStyle name="Currency [0] 11351" xfId="50548" hidden="1"/>
    <cellStyle name="Currency [0] 11352" xfId="21117" hidden="1"/>
    <cellStyle name="Currency [0] 11352" xfId="50504" hidden="1"/>
    <cellStyle name="Currency [0] 11353" xfId="21130" hidden="1"/>
    <cellStyle name="Currency [0] 11353" xfId="50517" hidden="1"/>
    <cellStyle name="Currency [0] 11354" xfId="21135" hidden="1"/>
    <cellStyle name="Currency [0] 11354" xfId="50522" hidden="1"/>
    <cellStyle name="Currency [0] 11355" xfId="21129" hidden="1"/>
    <cellStyle name="Currency [0] 11355" xfId="50516" hidden="1"/>
    <cellStyle name="Currency [0] 11356" xfId="21177" hidden="1"/>
    <cellStyle name="Currency [0] 11356" xfId="50564" hidden="1"/>
    <cellStyle name="Currency [0] 11357" xfId="21185" hidden="1"/>
    <cellStyle name="Currency [0] 11357" xfId="50572" hidden="1"/>
    <cellStyle name="Currency [0] 11358" xfId="21113" hidden="1"/>
    <cellStyle name="Currency [0] 11358" xfId="50500" hidden="1"/>
    <cellStyle name="Currency [0] 11359" xfId="21171" hidden="1"/>
    <cellStyle name="Currency [0] 11359" xfId="50558" hidden="1"/>
    <cellStyle name="Currency [0] 1136" xfId="3537" hidden="1"/>
    <cellStyle name="Currency [0] 1136" xfId="32926" hidden="1"/>
    <cellStyle name="Currency [0] 11360" xfId="21194" hidden="1"/>
    <cellStyle name="Currency [0] 11360" xfId="50581" hidden="1"/>
    <cellStyle name="Currency [0] 11361" xfId="21196" hidden="1"/>
    <cellStyle name="Currency [0] 11361" xfId="50583" hidden="1"/>
    <cellStyle name="Currency [0] 11362" xfId="21096" hidden="1"/>
    <cellStyle name="Currency [0] 11362" xfId="50483" hidden="1"/>
    <cellStyle name="Currency [0] 11363" xfId="21106" hidden="1"/>
    <cellStyle name="Currency [0] 11363" xfId="50493" hidden="1"/>
    <cellStyle name="Currency [0] 11364" xfId="21168" hidden="1"/>
    <cellStyle name="Currency [0] 11364" xfId="50555" hidden="1"/>
    <cellStyle name="Currency [0] 11365" xfId="21133" hidden="1"/>
    <cellStyle name="Currency [0] 11365" xfId="50520" hidden="1"/>
    <cellStyle name="Currency [0] 11366" xfId="21083" hidden="1"/>
    <cellStyle name="Currency [0] 11366" xfId="50470" hidden="1"/>
    <cellStyle name="Currency [0] 11367" xfId="21204" hidden="1"/>
    <cellStyle name="Currency [0] 11367" xfId="50591" hidden="1"/>
    <cellStyle name="Currency [0] 11368" xfId="21169" hidden="1"/>
    <cellStyle name="Currency [0] 11368" xfId="50556" hidden="1"/>
    <cellStyle name="Currency [0] 11369" xfId="21180" hidden="1"/>
    <cellStyle name="Currency [0] 11369" xfId="50567" hidden="1"/>
    <cellStyle name="Currency [0] 1137" xfId="3553" hidden="1"/>
    <cellStyle name="Currency [0] 1137" xfId="32942" hidden="1"/>
    <cellStyle name="Currency [0] 11370" xfId="21212" hidden="1"/>
    <cellStyle name="Currency [0] 11370" xfId="50599" hidden="1"/>
    <cellStyle name="Currency [0] 11371" xfId="21214" hidden="1"/>
    <cellStyle name="Currency [0] 11371" xfId="50601" hidden="1"/>
    <cellStyle name="Currency [0] 11372" xfId="21166" hidden="1"/>
    <cellStyle name="Currency [0] 11372" xfId="50553" hidden="1"/>
    <cellStyle name="Currency [0] 11373" xfId="21165" hidden="1"/>
    <cellStyle name="Currency [0] 11373" xfId="50552" hidden="1"/>
    <cellStyle name="Currency [0] 11374" xfId="21155" hidden="1"/>
    <cellStyle name="Currency [0] 11374" xfId="50542" hidden="1"/>
    <cellStyle name="Currency [0] 11375" xfId="21151" hidden="1"/>
    <cellStyle name="Currency [0] 11375" xfId="50538" hidden="1"/>
    <cellStyle name="Currency [0] 11376" xfId="21153" hidden="1"/>
    <cellStyle name="Currency [0] 11376" xfId="50540" hidden="1"/>
    <cellStyle name="Currency [0] 11377" xfId="21221" hidden="1"/>
    <cellStyle name="Currency [0] 11377" xfId="50608" hidden="1"/>
    <cellStyle name="Currency [0] 11378" xfId="17696" hidden="1"/>
    <cellStyle name="Currency [0] 11378" xfId="47083" hidden="1"/>
    <cellStyle name="Currency [0] 11379" xfId="21199" hidden="1"/>
    <cellStyle name="Currency [0] 11379" xfId="50586" hidden="1"/>
    <cellStyle name="Currency [0] 1138" xfId="3555" hidden="1"/>
    <cellStyle name="Currency [0] 1138" xfId="32944" hidden="1"/>
    <cellStyle name="Currency [0] 11380" xfId="21227" hidden="1"/>
    <cellStyle name="Currency [0] 11380" xfId="50614" hidden="1"/>
    <cellStyle name="Currency [0] 11381" xfId="21229" hidden="1"/>
    <cellStyle name="Currency [0] 11381" xfId="50616" hidden="1"/>
    <cellStyle name="Currency [0] 11382" xfId="21104" hidden="1"/>
    <cellStyle name="Currency [0] 11382" xfId="50491" hidden="1"/>
    <cellStyle name="Currency [0] 11383" xfId="21178" hidden="1"/>
    <cellStyle name="Currency [0] 11383" xfId="50565" hidden="1"/>
    <cellStyle name="Currency [0] 11384" xfId="21134" hidden="1"/>
    <cellStyle name="Currency [0] 11384" xfId="50521" hidden="1"/>
    <cellStyle name="Currency [0] 11385" xfId="21170" hidden="1"/>
    <cellStyle name="Currency [0] 11385" xfId="50557" hidden="1"/>
    <cellStyle name="Currency [0] 11386" xfId="21174" hidden="1"/>
    <cellStyle name="Currency [0] 11386" xfId="50561" hidden="1"/>
    <cellStyle name="Currency [0] 11387" xfId="21235" hidden="1"/>
    <cellStyle name="Currency [0] 11387" xfId="50622" hidden="1"/>
    <cellStyle name="Currency [0] 11388" xfId="17699" hidden="1"/>
    <cellStyle name="Currency [0] 11388" xfId="47086" hidden="1"/>
    <cellStyle name="Currency [0] 11389" xfId="21217" hidden="1"/>
    <cellStyle name="Currency [0] 11389" xfId="50604" hidden="1"/>
    <cellStyle name="Currency [0] 1139" xfId="3586" hidden="1"/>
    <cellStyle name="Currency [0] 1139" xfId="32975" hidden="1"/>
    <cellStyle name="Currency [0] 11390" xfId="21240" hidden="1"/>
    <cellStyle name="Currency [0] 11390" xfId="50627" hidden="1"/>
    <cellStyle name="Currency [0] 11391" xfId="21242" hidden="1"/>
    <cellStyle name="Currency [0] 11391" xfId="50629" hidden="1"/>
    <cellStyle name="Currency [0] 11392" xfId="21098" hidden="1"/>
    <cellStyle name="Currency [0] 11392" xfId="50485" hidden="1"/>
    <cellStyle name="Currency [0] 11393" xfId="21197" hidden="1"/>
    <cellStyle name="Currency [0] 11393" xfId="50584" hidden="1"/>
    <cellStyle name="Currency [0] 11394" xfId="21164" hidden="1"/>
    <cellStyle name="Currency [0] 11394" xfId="50551" hidden="1"/>
    <cellStyle name="Currency [0] 11395" xfId="21182" hidden="1"/>
    <cellStyle name="Currency [0] 11395" xfId="50569" hidden="1"/>
    <cellStyle name="Currency [0] 11396" xfId="21179" hidden="1"/>
    <cellStyle name="Currency [0] 11396" xfId="50566" hidden="1"/>
    <cellStyle name="Currency [0] 11397" xfId="21246" hidden="1"/>
    <cellStyle name="Currency [0] 11397" xfId="50633" hidden="1"/>
    <cellStyle name="Currency [0] 11398" xfId="21131" hidden="1"/>
    <cellStyle name="Currency [0] 11398" xfId="50518" hidden="1"/>
    <cellStyle name="Currency [0] 11399" xfId="21231" hidden="1"/>
    <cellStyle name="Currency [0] 11399" xfId="50618" hidden="1"/>
    <cellStyle name="Currency [0] 114" xfId="2489" hidden="1"/>
    <cellStyle name="Currency [0] 114" xfId="31878" hidden="1"/>
    <cellStyle name="Currency [0] 1140" xfId="3162" hidden="1"/>
    <cellStyle name="Currency [0] 1140" xfId="32551" hidden="1"/>
    <cellStyle name="Currency [0] 11400" xfId="21253" hidden="1"/>
    <cellStyle name="Currency [0] 11400" xfId="50640" hidden="1"/>
    <cellStyle name="Currency [0] 11401" xfId="21255" hidden="1"/>
    <cellStyle name="Currency [0] 11401" xfId="50642" hidden="1"/>
    <cellStyle name="Currency [0] 11402" xfId="21183" hidden="1"/>
    <cellStyle name="Currency [0] 11402" xfId="50570" hidden="1"/>
    <cellStyle name="Currency [0] 11403" xfId="21215" hidden="1"/>
    <cellStyle name="Currency [0] 11403" xfId="50602" hidden="1"/>
    <cellStyle name="Currency [0] 11404" xfId="17707" hidden="1"/>
    <cellStyle name="Currency [0] 11404" xfId="47094" hidden="1"/>
    <cellStyle name="Currency [0] 11405" xfId="21201" hidden="1"/>
    <cellStyle name="Currency [0] 11405" xfId="50588" hidden="1"/>
    <cellStyle name="Currency [0] 11406" xfId="21198" hidden="1"/>
    <cellStyle name="Currency [0] 11406" xfId="50585" hidden="1"/>
    <cellStyle name="Currency [0] 11407" xfId="21259" hidden="1"/>
    <cellStyle name="Currency [0] 11407" xfId="50646" hidden="1"/>
    <cellStyle name="Currency [0] 11408" xfId="21094" hidden="1"/>
    <cellStyle name="Currency [0] 11408" xfId="50481" hidden="1"/>
    <cellStyle name="Currency [0] 11409" xfId="21243" hidden="1"/>
    <cellStyle name="Currency [0] 11409" xfId="50630" hidden="1"/>
    <cellStyle name="Currency [0] 1141" xfId="3578" hidden="1"/>
    <cellStyle name="Currency [0] 1141" xfId="32967" hidden="1"/>
    <cellStyle name="Currency [0] 11410" xfId="21263" hidden="1"/>
    <cellStyle name="Currency [0] 11410" xfId="50650" hidden="1"/>
    <cellStyle name="Currency [0] 11411" xfId="21265" hidden="1"/>
    <cellStyle name="Currency [0] 11411" xfId="50652" hidden="1"/>
    <cellStyle name="Currency [0] 11412" xfId="21202" hidden="1"/>
    <cellStyle name="Currency [0] 11412" xfId="50589" hidden="1"/>
    <cellStyle name="Currency [0] 11413" xfId="21230" hidden="1"/>
    <cellStyle name="Currency [0] 11413" xfId="50617" hidden="1"/>
    <cellStyle name="Currency [0] 11414" xfId="21190" hidden="1"/>
    <cellStyle name="Currency [0] 11414" xfId="50577" hidden="1"/>
    <cellStyle name="Currency [0] 11415" xfId="21219" hidden="1"/>
    <cellStyle name="Currency [0] 11415" xfId="50606" hidden="1"/>
    <cellStyle name="Currency [0] 11416" xfId="21216" hidden="1"/>
    <cellStyle name="Currency [0] 11416" xfId="50603" hidden="1"/>
    <cellStyle name="Currency [0] 11417" xfId="21269" hidden="1"/>
    <cellStyle name="Currency [0] 11417" xfId="50656" hidden="1"/>
    <cellStyle name="Currency [0] 11418" xfId="21097" hidden="1"/>
    <cellStyle name="Currency [0] 11418" xfId="50484" hidden="1"/>
    <cellStyle name="Currency [0] 11419" xfId="21256" hidden="1"/>
    <cellStyle name="Currency [0] 11419" xfId="50643" hidden="1"/>
    <cellStyle name="Currency [0] 1142" xfId="3588" hidden="1"/>
    <cellStyle name="Currency [0] 1142" xfId="32977" hidden="1"/>
    <cellStyle name="Currency [0] 11420" xfId="21273" hidden="1"/>
    <cellStyle name="Currency [0] 11420" xfId="50660" hidden="1"/>
    <cellStyle name="Currency [0] 11421" xfId="21275" hidden="1"/>
    <cellStyle name="Currency [0] 11421" xfId="50662" hidden="1"/>
    <cellStyle name="Currency [0] 11422" xfId="21156" hidden="1"/>
    <cellStyle name="Currency [0] 11422" xfId="50543" hidden="1"/>
    <cellStyle name="Currency [0] 11423" xfId="21192" hidden="1"/>
    <cellStyle name="Currency [0] 11423" xfId="50579" hidden="1"/>
    <cellStyle name="Currency [0] 11424" xfId="21261" hidden="1"/>
    <cellStyle name="Currency [0] 11424" xfId="50648" hidden="1"/>
    <cellStyle name="Currency [0] 11425" xfId="21249" hidden="1"/>
    <cellStyle name="Currency [0] 11425" xfId="50636" hidden="1"/>
    <cellStyle name="Currency [0] 11426" xfId="21266" hidden="1"/>
    <cellStyle name="Currency [0] 11426" xfId="50653" hidden="1"/>
    <cellStyle name="Currency [0] 11427" xfId="21277" hidden="1"/>
    <cellStyle name="Currency [0] 11427" xfId="50664" hidden="1"/>
    <cellStyle name="Currency [0] 11428" xfId="21125" hidden="1"/>
    <cellStyle name="Currency [0] 11428" xfId="50512" hidden="1"/>
    <cellStyle name="Currency [0] 11429" xfId="21189" hidden="1"/>
    <cellStyle name="Currency [0] 11429" xfId="50576" hidden="1"/>
    <cellStyle name="Currency [0] 1143" xfId="3589" hidden="1"/>
    <cellStyle name="Currency [0] 1143" xfId="32978" hidden="1"/>
    <cellStyle name="Currency [0] 11430" xfId="21281" hidden="1"/>
    <cellStyle name="Currency [0] 11430" xfId="50668" hidden="1"/>
    <cellStyle name="Currency [0] 11431" xfId="21283" hidden="1"/>
    <cellStyle name="Currency [0] 11431" xfId="50670" hidden="1"/>
    <cellStyle name="Currency [0] 11432" xfId="21238" hidden="1"/>
    <cellStyle name="Currency [0] 11432" xfId="50625" hidden="1"/>
    <cellStyle name="Currency [0] 11433" xfId="21250" hidden="1"/>
    <cellStyle name="Currency [0] 11433" xfId="50637" hidden="1"/>
    <cellStyle name="Currency [0] 11434" xfId="21278" hidden="1"/>
    <cellStyle name="Currency [0] 11434" xfId="50665" hidden="1"/>
    <cellStyle name="Currency [0] 11435" xfId="21251" hidden="1"/>
    <cellStyle name="Currency [0] 11435" xfId="50638" hidden="1"/>
    <cellStyle name="Currency [0] 11436" xfId="21284" hidden="1"/>
    <cellStyle name="Currency [0] 11436" xfId="50671" hidden="1"/>
    <cellStyle name="Currency [0] 11437" xfId="21286" hidden="1"/>
    <cellStyle name="Currency [0] 11437" xfId="50673" hidden="1"/>
    <cellStyle name="Currency [0] 11438" xfId="21279" hidden="1"/>
    <cellStyle name="Currency [0] 11438" xfId="50666" hidden="1"/>
    <cellStyle name="Currency [0] 11439" xfId="21225" hidden="1"/>
    <cellStyle name="Currency [0] 11439" xfId="50612" hidden="1"/>
    <cellStyle name="Currency [0] 1144" xfId="3517" hidden="1"/>
    <cellStyle name="Currency [0] 1144" xfId="32906" hidden="1"/>
    <cellStyle name="Currency [0] 11440" xfId="21288" hidden="1"/>
    <cellStyle name="Currency [0] 11440" xfId="50675" hidden="1"/>
    <cellStyle name="Currency [0] 11441" xfId="21290" hidden="1"/>
    <cellStyle name="Currency [0] 11441" xfId="50677" hidden="1"/>
    <cellStyle name="Currency [0] 11442" xfId="21347" hidden="1"/>
    <cellStyle name="Currency [0] 11442" xfId="50734" hidden="1"/>
    <cellStyle name="Currency [0] 11443" xfId="21366" hidden="1"/>
    <cellStyle name="Currency [0] 11443" xfId="50753" hidden="1"/>
    <cellStyle name="Currency [0] 11444" xfId="21373" hidden="1"/>
    <cellStyle name="Currency [0] 11444" xfId="50760" hidden="1"/>
    <cellStyle name="Currency [0] 11445" xfId="21380" hidden="1"/>
    <cellStyle name="Currency [0] 11445" xfId="50767" hidden="1"/>
    <cellStyle name="Currency [0] 11446" xfId="21385" hidden="1"/>
    <cellStyle name="Currency [0] 11446" xfId="50772" hidden="1"/>
    <cellStyle name="Currency [0] 11447" xfId="21364" hidden="1"/>
    <cellStyle name="Currency [0] 11447" xfId="50751" hidden="1"/>
    <cellStyle name="Currency [0] 11448" xfId="21375" hidden="1"/>
    <cellStyle name="Currency [0] 11448" xfId="50762" hidden="1"/>
    <cellStyle name="Currency [0] 11449" xfId="21389" hidden="1"/>
    <cellStyle name="Currency [0] 11449" xfId="50776" hidden="1"/>
    <cellStyle name="Currency [0] 1145" xfId="3568" hidden="1"/>
    <cellStyle name="Currency [0] 1145" xfId="32957" hidden="1"/>
    <cellStyle name="Currency [0] 11450" xfId="21391" hidden="1"/>
    <cellStyle name="Currency [0] 11450" xfId="50778" hidden="1"/>
    <cellStyle name="Currency [0] 11451" xfId="21374" hidden="1"/>
    <cellStyle name="Currency [0] 11451" xfId="50761" hidden="1"/>
    <cellStyle name="Currency [0] 11452" xfId="21348" hidden="1"/>
    <cellStyle name="Currency [0] 11452" xfId="50735" hidden="1"/>
    <cellStyle name="Currency [0] 11453" xfId="21402" hidden="1"/>
    <cellStyle name="Currency [0] 11453" xfId="50789" hidden="1"/>
    <cellStyle name="Currency [0] 11454" xfId="21411" hidden="1"/>
    <cellStyle name="Currency [0] 11454" xfId="50798" hidden="1"/>
    <cellStyle name="Currency [0] 11455" xfId="21422" hidden="1"/>
    <cellStyle name="Currency [0] 11455" xfId="50809" hidden="1"/>
    <cellStyle name="Currency [0] 11456" xfId="21428" hidden="1"/>
    <cellStyle name="Currency [0] 11456" xfId="50815" hidden="1"/>
    <cellStyle name="Currency [0] 11457" xfId="21400" hidden="1"/>
    <cellStyle name="Currency [0] 11457" xfId="50787" hidden="1"/>
    <cellStyle name="Currency [0] 11458" xfId="21418" hidden="1"/>
    <cellStyle name="Currency [0] 11458" xfId="50805" hidden="1"/>
    <cellStyle name="Currency [0] 11459" xfId="21440" hidden="1"/>
    <cellStyle name="Currency [0] 11459" xfId="50827" hidden="1"/>
    <cellStyle name="Currency [0] 1146" xfId="3548" hidden="1"/>
    <cellStyle name="Currency [0] 1146" xfId="32937" hidden="1"/>
    <cellStyle name="Currency [0] 11460" xfId="21442" hidden="1"/>
    <cellStyle name="Currency [0] 11460" xfId="50829" hidden="1"/>
    <cellStyle name="Currency [0] 11461" xfId="21370" hidden="1"/>
    <cellStyle name="Currency [0] 11461" xfId="50757" hidden="1"/>
    <cellStyle name="Currency [0] 11462" xfId="21354" hidden="1"/>
    <cellStyle name="Currency [0] 11462" xfId="50741" hidden="1"/>
    <cellStyle name="Currency [0] 11463" xfId="21414" hidden="1"/>
    <cellStyle name="Currency [0] 11463" xfId="50801" hidden="1"/>
    <cellStyle name="Currency [0] 11464" xfId="21359" hidden="1"/>
    <cellStyle name="Currency [0] 11464" xfId="50746" hidden="1"/>
    <cellStyle name="Currency [0] 11465" xfId="21403" hidden="1"/>
    <cellStyle name="Currency [0] 11465" xfId="50790" hidden="1"/>
    <cellStyle name="Currency [0] 11466" xfId="21447" hidden="1"/>
    <cellStyle name="Currency [0] 11466" xfId="50834" hidden="1"/>
    <cellStyle name="Currency [0] 11467" xfId="21415" hidden="1"/>
    <cellStyle name="Currency [0] 11467" xfId="50802" hidden="1"/>
    <cellStyle name="Currency [0] 11468" xfId="21423" hidden="1"/>
    <cellStyle name="Currency [0] 11468" xfId="50810" hidden="1"/>
    <cellStyle name="Currency [0] 11469" xfId="21459" hidden="1"/>
    <cellStyle name="Currency [0] 11469" xfId="50846" hidden="1"/>
    <cellStyle name="Currency [0] 1147" xfId="3560" hidden="1"/>
    <cellStyle name="Currency [0] 1147" xfId="32949" hidden="1"/>
    <cellStyle name="Currency [0] 11470" xfId="21461" hidden="1"/>
    <cellStyle name="Currency [0] 11470" xfId="50848" hidden="1"/>
    <cellStyle name="Currency [0] 11471" xfId="21417" hidden="1"/>
    <cellStyle name="Currency [0] 11471" xfId="50804" hidden="1"/>
    <cellStyle name="Currency [0] 11472" xfId="21430" hidden="1"/>
    <cellStyle name="Currency [0] 11472" xfId="50817" hidden="1"/>
    <cellStyle name="Currency [0] 11473" xfId="21435" hidden="1"/>
    <cellStyle name="Currency [0] 11473" xfId="50822" hidden="1"/>
    <cellStyle name="Currency [0] 11474" xfId="21429" hidden="1"/>
    <cellStyle name="Currency [0] 11474" xfId="50816" hidden="1"/>
    <cellStyle name="Currency [0] 11475" xfId="21477" hidden="1"/>
    <cellStyle name="Currency [0] 11475" xfId="50864" hidden="1"/>
    <cellStyle name="Currency [0] 11476" xfId="21485" hidden="1"/>
    <cellStyle name="Currency [0] 11476" xfId="50872" hidden="1"/>
    <cellStyle name="Currency [0] 11477" xfId="21413" hidden="1"/>
    <cellStyle name="Currency [0] 11477" xfId="50800" hidden="1"/>
    <cellStyle name="Currency [0] 11478" xfId="21471" hidden="1"/>
    <cellStyle name="Currency [0] 11478" xfId="50858" hidden="1"/>
    <cellStyle name="Currency [0] 11479" xfId="21494" hidden="1"/>
    <cellStyle name="Currency [0] 11479" xfId="50881" hidden="1"/>
    <cellStyle name="Currency [0] 1148" xfId="3558" hidden="1"/>
    <cellStyle name="Currency [0] 1148" xfId="32947" hidden="1"/>
    <cellStyle name="Currency [0] 11480" xfId="21496" hidden="1"/>
    <cellStyle name="Currency [0] 11480" xfId="50883" hidden="1"/>
    <cellStyle name="Currency [0] 11481" xfId="21396" hidden="1"/>
    <cellStyle name="Currency [0] 11481" xfId="50783" hidden="1"/>
    <cellStyle name="Currency [0] 11482" xfId="21406" hidden="1"/>
    <cellStyle name="Currency [0] 11482" xfId="50793" hidden="1"/>
    <cellStyle name="Currency [0] 11483" xfId="21468" hidden="1"/>
    <cellStyle name="Currency [0] 11483" xfId="50855" hidden="1"/>
    <cellStyle name="Currency [0] 11484" xfId="21433" hidden="1"/>
    <cellStyle name="Currency [0] 11484" xfId="50820" hidden="1"/>
    <cellStyle name="Currency [0] 11485" xfId="21378" hidden="1"/>
    <cellStyle name="Currency [0] 11485" xfId="50765" hidden="1"/>
    <cellStyle name="Currency [0] 11486" xfId="21504" hidden="1"/>
    <cellStyle name="Currency [0] 11486" xfId="50891" hidden="1"/>
    <cellStyle name="Currency [0] 11487" xfId="21469" hidden="1"/>
    <cellStyle name="Currency [0] 11487" xfId="50856" hidden="1"/>
    <cellStyle name="Currency [0] 11488" xfId="21480" hidden="1"/>
    <cellStyle name="Currency [0] 11488" xfId="50867" hidden="1"/>
    <cellStyle name="Currency [0] 11489" xfId="21512" hidden="1"/>
    <cellStyle name="Currency [0] 11489" xfId="50899" hidden="1"/>
    <cellStyle name="Currency [0] 1149" xfId="3591" hidden="1"/>
    <cellStyle name="Currency [0] 1149" xfId="32980" hidden="1"/>
    <cellStyle name="Currency [0] 11490" xfId="21514" hidden="1"/>
    <cellStyle name="Currency [0] 11490" xfId="50901" hidden="1"/>
    <cellStyle name="Currency [0] 11491" xfId="21466" hidden="1"/>
    <cellStyle name="Currency [0] 11491" xfId="50853" hidden="1"/>
    <cellStyle name="Currency [0] 11492" xfId="21465" hidden="1"/>
    <cellStyle name="Currency [0] 11492" xfId="50852" hidden="1"/>
    <cellStyle name="Currency [0] 11493" xfId="21455" hidden="1"/>
    <cellStyle name="Currency [0] 11493" xfId="50842" hidden="1"/>
    <cellStyle name="Currency [0] 11494" xfId="21451" hidden="1"/>
    <cellStyle name="Currency [0] 11494" xfId="50838" hidden="1"/>
    <cellStyle name="Currency [0] 11495" xfId="21453" hidden="1"/>
    <cellStyle name="Currency [0] 11495" xfId="50840" hidden="1"/>
    <cellStyle name="Currency [0] 11496" xfId="21521" hidden="1"/>
    <cellStyle name="Currency [0] 11496" xfId="50908" hidden="1"/>
    <cellStyle name="Currency [0] 11497" xfId="21356" hidden="1"/>
    <cellStyle name="Currency [0] 11497" xfId="50743" hidden="1"/>
    <cellStyle name="Currency [0] 11498" xfId="21499" hidden="1"/>
    <cellStyle name="Currency [0] 11498" xfId="50886" hidden="1"/>
    <cellStyle name="Currency [0] 11499" xfId="21527" hidden="1"/>
    <cellStyle name="Currency [0] 11499" xfId="50914" hidden="1"/>
    <cellStyle name="Currency [0] 115" xfId="2506" hidden="1"/>
    <cellStyle name="Currency [0] 115" xfId="31895" hidden="1"/>
    <cellStyle name="Currency [0] 1150" xfId="3535" hidden="1"/>
    <cellStyle name="Currency [0] 1150" xfId="32924" hidden="1"/>
    <cellStyle name="Currency [0] 11500" xfId="21529" hidden="1"/>
    <cellStyle name="Currency [0] 11500" xfId="50916" hidden="1"/>
    <cellStyle name="Currency [0] 11501" xfId="21404" hidden="1"/>
    <cellStyle name="Currency [0] 11501" xfId="50791" hidden="1"/>
    <cellStyle name="Currency [0] 11502" xfId="21478" hidden="1"/>
    <cellStyle name="Currency [0] 11502" xfId="50865" hidden="1"/>
    <cellStyle name="Currency [0] 11503" xfId="21434" hidden="1"/>
    <cellStyle name="Currency [0] 11503" xfId="50821" hidden="1"/>
    <cellStyle name="Currency [0] 11504" xfId="21470" hidden="1"/>
    <cellStyle name="Currency [0] 11504" xfId="50857" hidden="1"/>
    <cellStyle name="Currency [0] 11505" xfId="21474" hidden="1"/>
    <cellStyle name="Currency [0] 11505" xfId="50861" hidden="1"/>
    <cellStyle name="Currency [0] 11506" xfId="21535" hidden="1"/>
    <cellStyle name="Currency [0] 11506" xfId="50922" hidden="1"/>
    <cellStyle name="Currency [0] 11507" xfId="21351" hidden="1"/>
    <cellStyle name="Currency [0] 11507" xfId="50738" hidden="1"/>
    <cellStyle name="Currency [0] 11508" xfId="21517" hidden="1"/>
    <cellStyle name="Currency [0] 11508" xfId="50904" hidden="1"/>
    <cellStyle name="Currency [0] 11509" xfId="21540" hidden="1"/>
    <cellStyle name="Currency [0] 11509" xfId="50927" hidden="1"/>
    <cellStyle name="Currency [0] 1151" xfId="3585" hidden="1"/>
    <cellStyle name="Currency [0] 1151" xfId="32974" hidden="1"/>
    <cellStyle name="Currency [0] 11510" xfId="21542" hidden="1"/>
    <cellStyle name="Currency [0] 11510" xfId="50929" hidden="1"/>
    <cellStyle name="Currency [0] 11511" xfId="21398" hidden="1"/>
    <cellStyle name="Currency [0] 11511" xfId="50785" hidden="1"/>
    <cellStyle name="Currency [0] 11512" xfId="21497" hidden="1"/>
    <cellStyle name="Currency [0] 11512" xfId="50884" hidden="1"/>
    <cellStyle name="Currency [0] 11513" xfId="21464" hidden="1"/>
    <cellStyle name="Currency [0] 11513" xfId="50851" hidden="1"/>
    <cellStyle name="Currency [0] 11514" xfId="21482" hidden="1"/>
    <cellStyle name="Currency [0] 11514" xfId="50869" hidden="1"/>
    <cellStyle name="Currency [0] 11515" xfId="21479" hidden="1"/>
    <cellStyle name="Currency [0] 11515" xfId="50866" hidden="1"/>
    <cellStyle name="Currency [0] 11516" xfId="21546" hidden="1"/>
    <cellStyle name="Currency [0] 11516" xfId="50933" hidden="1"/>
    <cellStyle name="Currency [0] 11517" xfId="21431" hidden="1"/>
    <cellStyle name="Currency [0] 11517" xfId="50818" hidden="1"/>
    <cellStyle name="Currency [0] 11518" xfId="21531" hidden="1"/>
    <cellStyle name="Currency [0] 11518" xfId="50918" hidden="1"/>
    <cellStyle name="Currency [0] 11519" xfId="21553" hidden="1"/>
    <cellStyle name="Currency [0] 11519" xfId="50940" hidden="1"/>
    <cellStyle name="Currency [0] 1152" xfId="3595" hidden="1"/>
    <cellStyle name="Currency [0] 1152" xfId="32984" hidden="1"/>
    <cellStyle name="Currency [0] 11520" xfId="21555" hidden="1"/>
    <cellStyle name="Currency [0] 11520" xfId="50942" hidden="1"/>
    <cellStyle name="Currency [0] 11521" xfId="21483" hidden="1"/>
    <cellStyle name="Currency [0] 11521" xfId="50870" hidden="1"/>
    <cellStyle name="Currency [0] 11522" xfId="21515" hidden="1"/>
    <cellStyle name="Currency [0] 11522" xfId="50902" hidden="1"/>
    <cellStyle name="Currency [0] 11523" xfId="21367" hidden="1"/>
    <cellStyle name="Currency [0] 11523" xfId="50754" hidden="1"/>
    <cellStyle name="Currency [0] 11524" xfId="21501" hidden="1"/>
    <cellStyle name="Currency [0] 11524" xfId="50888" hidden="1"/>
    <cellStyle name="Currency [0] 11525" xfId="21498" hidden="1"/>
    <cellStyle name="Currency [0] 11525" xfId="50885" hidden="1"/>
    <cellStyle name="Currency [0] 11526" xfId="21559" hidden="1"/>
    <cellStyle name="Currency [0] 11526" xfId="50946" hidden="1"/>
    <cellStyle name="Currency [0] 11527" xfId="21394" hidden="1"/>
    <cellStyle name="Currency [0] 11527" xfId="50781" hidden="1"/>
    <cellStyle name="Currency [0] 11528" xfId="21543" hidden="1"/>
    <cellStyle name="Currency [0] 11528" xfId="50930" hidden="1"/>
    <cellStyle name="Currency [0] 11529" xfId="21563" hidden="1"/>
    <cellStyle name="Currency [0] 11529" xfId="50950" hidden="1"/>
    <cellStyle name="Currency [0] 1153" xfId="3596" hidden="1"/>
    <cellStyle name="Currency [0] 1153" xfId="32985" hidden="1"/>
    <cellStyle name="Currency [0] 11530" xfId="21565" hidden="1"/>
    <cellStyle name="Currency [0] 11530" xfId="50952" hidden="1"/>
    <cellStyle name="Currency [0] 11531" xfId="21502" hidden="1"/>
    <cellStyle name="Currency [0] 11531" xfId="50889" hidden="1"/>
    <cellStyle name="Currency [0] 11532" xfId="21530" hidden="1"/>
    <cellStyle name="Currency [0] 11532" xfId="50917" hidden="1"/>
    <cellStyle name="Currency [0] 11533" xfId="21490" hidden="1"/>
    <cellStyle name="Currency [0] 11533" xfId="50877" hidden="1"/>
    <cellStyle name="Currency [0] 11534" xfId="21519" hidden="1"/>
    <cellStyle name="Currency [0] 11534" xfId="50906" hidden="1"/>
    <cellStyle name="Currency [0] 11535" xfId="21516" hidden="1"/>
    <cellStyle name="Currency [0] 11535" xfId="50903" hidden="1"/>
    <cellStyle name="Currency [0] 11536" xfId="21569" hidden="1"/>
    <cellStyle name="Currency [0] 11536" xfId="50956" hidden="1"/>
    <cellStyle name="Currency [0] 11537" xfId="21397" hidden="1"/>
    <cellStyle name="Currency [0] 11537" xfId="50784" hidden="1"/>
    <cellStyle name="Currency [0] 11538" xfId="21556" hidden="1"/>
    <cellStyle name="Currency [0] 11538" xfId="50943" hidden="1"/>
    <cellStyle name="Currency [0] 11539" xfId="21573" hidden="1"/>
    <cellStyle name="Currency [0] 11539" xfId="50960" hidden="1"/>
    <cellStyle name="Currency [0] 1154" xfId="3561" hidden="1"/>
    <cellStyle name="Currency [0] 1154" xfId="32950" hidden="1"/>
    <cellStyle name="Currency [0] 11540" xfId="21575" hidden="1"/>
    <cellStyle name="Currency [0] 11540" xfId="50962" hidden="1"/>
    <cellStyle name="Currency [0] 11541" xfId="21456" hidden="1"/>
    <cellStyle name="Currency [0] 11541" xfId="50843" hidden="1"/>
    <cellStyle name="Currency [0] 11542" xfId="21492" hidden="1"/>
    <cellStyle name="Currency [0] 11542" xfId="50879" hidden="1"/>
    <cellStyle name="Currency [0] 11543" xfId="21561" hidden="1"/>
    <cellStyle name="Currency [0] 11543" xfId="50948" hidden="1"/>
    <cellStyle name="Currency [0] 11544" xfId="21549" hidden="1"/>
    <cellStyle name="Currency [0] 11544" xfId="50936" hidden="1"/>
    <cellStyle name="Currency [0] 11545" xfId="21566" hidden="1"/>
    <cellStyle name="Currency [0] 11545" xfId="50953" hidden="1"/>
    <cellStyle name="Currency [0] 11546" xfId="21577" hidden="1"/>
    <cellStyle name="Currency [0] 11546" xfId="50964" hidden="1"/>
    <cellStyle name="Currency [0] 11547" xfId="21425" hidden="1"/>
    <cellStyle name="Currency [0] 11547" xfId="50812" hidden="1"/>
    <cellStyle name="Currency [0] 11548" xfId="21489" hidden="1"/>
    <cellStyle name="Currency [0] 11548" xfId="50876" hidden="1"/>
    <cellStyle name="Currency [0] 11549" xfId="21581" hidden="1"/>
    <cellStyle name="Currency [0] 11549" xfId="50968" hidden="1"/>
    <cellStyle name="Currency [0] 1155" xfId="3576" hidden="1"/>
    <cellStyle name="Currency [0] 1155" xfId="32965" hidden="1"/>
    <cellStyle name="Currency [0] 11550" xfId="21583" hidden="1"/>
    <cellStyle name="Currency [0] 11550" xfId="50970" hidden="1"/>
    <cellStyle name="Currency [0] 11551" xfId="21538" hidden="1"/>
    <cellStyle name="Currency [0] 11551" xfId="50925" hidden="1"/>
    <cellStyle name="Currency [0] 11552" xfId="21550" hidden="1"/>
    <cellStyle name="Currency [0] 11552" xfId="50937" hidden="1"/>
    <cellStyle name="Currency [0] 11553" xfId="21578" hidden="1"/>
    <cellStyle name="Currency [0] 11553" xfId="50965" hidden="1"/>
    <cellStyle name="Currency [0] 11554" xfId="21551" hidden="1"/>
    <cellStyle name="Currency [0] 11554" xfId="50938" hidden="1"/>
    <cellStyle name="Currency [0] 11555" xfId="21584" hidden="1"/>
    <cellStyle name="Currency [0] 11555" xfId="50971" hidden="1"/>
    <cellStyle name="Currency [0] 11556" xfId="21586" hidden="1"/>
    <cellStyle name="Currency [0] 11556" xfId="50973" hidden="1"/>
    <cellStyle name="Currency [0] 11557" xfId="21579" hidden="1"/>
    <cellStyle name="Currency [0] 11557" xfId="50966" hidden="1"/>
    <cellStyle name="Currency [0] 11558" xfId="21525" hidden="1"/>
    <cellStyle name="Currency [0] 11558" xfId="50912" hidden="1"/>
    <cellStyle name="Currency [0] 11559" xfId="21589" hidden="1"/>
    <cellStyle name="Currency [0] 11559" xfId="50976" hidden="1"/>
    <cellStyle name="Currency [0] 1156" xfId="3142" hidden="1"/>
    <cellStyle name="Currency [0] 1156" xfId="32531" hidden="1"/>
    <cellStyle name="Currency [0] 11560" xfId="21591" hidden="1"/>
    <cellStyle name="Currency [0] 11560" xfId="50978" hidden="1"/>
    <cellStyle name="Currency [0] 11561" xfId="21308" hidden="1"/>
    <cellStyle name="Currency [0] 11561" xfId="50695" hidden="1"/>
    <cellStyle name="Currency [0] 11562" xfId="21330" hidden="1"/>
    <cellStyle name="Currency [0] 11562" xfId="50717" hidden="1"/>
    <cellStyle name="Currency [0] 11563" xfId="21595" hidden="1"/>
    <cellStyle name="Currency [0] 11563" xfId="50982" hidden="1"/>
    <cellStyle name="Currency [0] 11564" xfId="21602" hidden="1"/>
    <cellStyle name="Currency [0] 11564" xfId="50989" hidden="1"/>
    <cellStyle name="Currency [0] 11565" xfId="21604" hidden="1"/>
    <cellStyle name="Currency [0] 11565" xfId="50991" hidden="1"/>
    <cellStyle name="Currency [0] 11566" xfId="21295" hidden="1"/>
    <cellStyle name="Currency [0] 11566" xfId="50682" hidden="1"/>
    <cellStyle name="Currency [0] 11567" xfId="21598" hidden="1"/>
    <cellStyle name="Currency [0] 11567" xfId="50985" hidden="1"/>
    <cellStyle name="Currency [0] 11568" xfId="21607" hidden="1"/>
    <cellStyle name="Currency [0] 11568" xfId="50994" hidden="1"/>
    <cellStyle name="Currency [0] 11569" xfId="21609" hidden="1"/>
    <cellStyle name="Currency [0] 11569" xfId="50996" hidden="1"/>
    <cellStyle name="Currency [0] 1157" xfId="3571" hidden="1"/>
    <cellStyle name="Currency [0] 1157" xfId="32960" hidden="1"/>
    <cellStyle name="Currency [0] 11570" xfId="21597" hidden="1"/>
    <cellStyle name="Currency [0] 11570" xfId="50984" hidden="1"/>
    <cellStyle name="Currency [0] 11571" xfId="21307" hidden="1"/>
    <cellStyle name="Currency [0] 11571" xfId="50694" hidden="1"/>
    <cellStyle name="Currency [0] 11572" xfId="21620" hidden="1"/>
    <cellStyle name="Currency [0] 11572" xfId="51007" hidden="1"/>
    <cellStyle name="Currency [0] 11573" xfId="21629" hidden="1"/>
    <cellStyle name="Currency [0] 11573" xfId="51016" hidden="1"/>
    <cellStyle name="Currency [0] 11574" xfId="21640" hidden="1"/>
    <cellStyle name="Currency [0] 11574" xfId="51027" hidden="1"/>
    <cellStyle name="Currency [0] 11575" xfId="21646" hidden="1"/>
    <cellStyle name="Currency [0] 11575" xfId="51033" hidden="1"/>
    <cellStyle name="Currency [0] 11576" xfId="21618" hidden="1"/>
    <cellStyle name="Currency [0] 11576" xfId="51005" hidden="1"/>
    <cellStyle name="Currency [0] 11577" xfId="21636" hidden="1"/>
    <cellStyle name="Currency [0] 11577" xfId="51023" hidden="1"/>
    <cellStyle name="Currency [0] 11578" xfId="21658" hidden="1"/>
    <cellStyle name="Currency [0] 11578" xfId="51045" hidden="1"/>
    <cellStyle name="Currency [0] 11579" xfId="21660" hidden="1"/>
    <cellStyle name="Currency [0] 11579" xfId="51047" hidden="1"/>
    <cellStyle name="Currency [0] 1158" xfId="3569" hidden="1"/>
    <cellStyle name="Currency [0] 1158" xfId="32958" hidden="1"/>
    <cellStyle name="Currency [0] 11580" xfId="21592" hidden="1"/>
    <cellStyle name="Currency [0] 11580" xfId="50979" hidden="1"/>
    <cellStyle name="Currency [0] 11581" xfId="21303" hidden="1"/>
    <cellStyle name="Currency [0] 11581" xfId="50690" hidden="1"/>
    <cellStyle name="Currency [0] 11582" xfId="21632" hidden="1"/>
    <cellStyle name="Currency [0] 11582" xfId="51019" hidden="1"/>
    <cellStyle name="Currency [0] 11583" xfId="21299" hidden="1"/>
    <cellStyle name="Currency [0] 11583" xfId="50686" hidden="1"/>
    <cellStyle name="Currency [0] 11584" xfId="21621" hidden="1"/>
    <cellStyle name="Currency [0] 11584" xfId="51008" hidden="1"/>
    <cellStyle name="Currency [0] 11585" xfId="21665" hidden="1"/>
    <cellStyle name="Currency [0] 11585" xfId="51052" hidden="1"/>
    <cellStyle name="Currency [0] 11586" xfId="21633" hidden="1"/>
    <cellStyle name="Currency [0] 11586" xfId="51020" hidden="1"/>
    <cellStyle name="Currency [0] 11587" xfId="21641" hidden="1"/>
    <cellStyle name="Currency [0] 11587" xfId="51028" hidden="1"/>
    <cellStyle name="Currency [0] 11588" xfId="21677" hidden="1"/>
    <cellStyle name="Currency [0] 11588" xfId="51064" hidden="1"/>
    <cellStyle name="Currency [0] 11589" xfId="21679" hidden="1"/>
    <cellStyle name="Currency [0] 11589" xfId="51066" hidden="1"/>
    <cellStyle name="Currency [0] 1159" xfId="3598" hidden="1"/>
    <cellStyle name="Currency [0] 1159" xfId="32987" hidden="1"/>
    <cellStyle name="Currency [0] 11590" xfId="21635" hidden="1"/>
    <cellStyle name="Currency [0] 11590" xfId="51022" hidden="1"/>
    <cellStyle name="Currency [0] 11591" xfId="21648" hidden="1"/>
    <cellStyle name="Currency [0] 11591" xfId="51035" hidden="1"/>
    <cellStyle name="Currency [0] 11592" xfId="21653" hidden="1"/>
    <cellStyle name="Currency [0] 11592" xfId="51040" hidden="1"/>
    <cellStyle name="Currency [0] 11593" xfId="21647" hidden="1"/>
    <cellStyle name="Currency [0] 11593" xfId="51034" hidden="1"/>
    <cellStyle name="Currency [0] 11594" xfId="21695" hidden="1"/>
    <cellStyle name="Currency [0] 11594" xfId="51082" hidden="1"/>
    <cellStyle name="Currency [0] 11595" xfId="21703" hidden="1"/>
    <cellStyle name="Currency [0] 11595" xfId="51090" hidden="1"/>
    <cellStyle name="Currency [0] 11596" xfId="21631" hidden="1"/>
    <cellStyle name="Currency [0] 11596" xfId="51018" hidden="1"/>
    <cellStyle name="Currency [0] 11597" xfId="21689" hidden="1"/>
    <cellStyle name="Currency [0] 11597" xfId="51076" hidden="1"/>
    <cellStyle name="Currency [0] 11598" xfId="21712" hidden="1"/>
    <cellStyle name="Currency [0] 11598" xfId="51099" hidden="1"/>
    <cellStyle name="Currency [0] 11599" xfId="21714" hidden="1"/>
    <cellStyle name="Currency [0] 11599" xfId="51101" hidden="1"/>
    <cellStyle name="Currency [0] 116" xfId="2507" hidden="1"/>
    <cellStyle name="Currency [0] 116" xfId="31896" hidden="1"/>
    <cellStyle name="Currency [0] 1160" xfId="3514" hidden="1"/>
    <cellStyle name="Currency [0] 1160" xfId="32903" hidden="1"/>
    <cellStyle name="Currency [0] 11600" xfId="21614" hidden="1"/>
    <cellStyle name="Currency [0] 11600" xfId="51001" hidden="1"/>
    <cellStyle name="Currency [0] 11601" xfId="21624" hidden="1"/>
    <cellStyle name="Currency [0] 11601" xfId="51011" hidden="1"/>
    <cellStyle name="Currency [0] 11602" xfId="21686" hidden="1"/>
    <cellStyle name="Currency [0] 11602" xfId="51073" hidden="1"/>
    <cellStyle name="Currency [0] 11603" xfId="21651" hidden="1"/>
    <cellStyle name="Currency [0] 11603" xfId="51038" hidden="1"/>
    <cellStyle name="Currency [0] 11604" xfId="21600" hidden="1"/>
    <cellStyle name="Currency [0] 11604" xfId="50987" hidden="1"/>
    <cellStyle name="Currency [0] 11605" xfId="21722" hidden="1"/>
    <cellStyle name="Currency [0] 11605" xfId="51109" hidden="1"/>
    <cellStyle name="Currency [0] 11606" xfId="21687" hidden="1"/>
    <cellStyle name="Currency [0] 11606" xfId="51074" hidden="1"/>
    <cellStyle name="Currency [0] 11607" xfId="21698" hidden="1"/>
    <cellStyle name="Currency [0] 11607" xfId="51085" hidden="1"/>
    <cellStyle name="Currency [0] 11608" xfId="21730" hidden="1"/>
    <cellStyle name="Currency [0] 11608" xfId="51117" hidden="1"/>
    <cellStyle name="Currency [0] 11609" xfId="21732" hidden="1"/>
    <cellStyle name="Currency [0] 11609" xfId="51119" hidden="1"/>
    <cellStyle name="Currency [0] 1161" xfId="3590" hidden="1"/>
    <cellStyle name="Currency [0] 1161" xfId="32979" hidden="1"/>
    <cellStyle name="Currency [0] 11610" xfId="21684" hidden="1"/>
    <cellStyle name="Currency [0] 11610" xfId="51071" hidden="1"/>
    <cellStyle name="Currency [0] 11611" xfId="21683" hidden="1"/>
    <cellStyle name="Currency [0] 11611" xfId="51070" hidden="1"/>
    <cellStyle name="Currency [0] 11612" xfId="21673" hidden="1"/>
    <cellStyle name="Currency [0] 11612" xfId="51060" hidden="1"/>
    <cellStyle name="Currency [0] 11613" xfId="21669" hidden="1"/>
    <cellStyle name="Currency [0] 11613" xfId="51056" hidden="1"/>
    <cellStyle name="Currency [0] 11614" xfId="21671" hidden="1"/>
    <cellStyle name="Currency [0] 11614" xfId="51058" hidden="1"/>
    <cellStyle name="Currency [0] 11615" xfId="21739" hidden="1"/>
    <cellStyle name="Currency [0] 11615" xfId="51126" hidden="1"/>
    <cellStyle name="Currency [0] 11616" xfId="21301" hidden="1"/>
    <cellStyle name="Currency [0] 11616" xfId="50688" hidden="1"/>
    <cellStyle name="Currency [0] 11617" xfId="21717" hidden="1"/>
    <cellStyle name="Currency [0] 11617" xfId="51104" hidden="1"/>
    <cellStyle name="Currency [0] 11618" xfId="21745" hidden="1"/>
    <cellStyle name="Currency [0] 11618" xfId="51132" hidden="1"/>
    <cellStyle name="Currency [0] 11619" xfId="21747" hidden="1"/>
    <cellStyle name="Currency [0] 11619" xfId="51134" hidden="1"/>
    <cellStyle name="Currency [0] 1162" xfId="3600" hidden="1"/>
    <cellStyle name="Currency [0] 1162" xfId="32989" hidden="1"/>
    <cellStyle name="Currency [0] 11620" xfId="21622" hidden="1"/>
    <cellStyle name="Currency [0] 11620" xfId="51009" hidden="1"/>
    <cellStyle name="Currency [0] 11621" xfId="21696" hidden="1"/>
    <cellStyle name="Currency [0] 11621" xfId="51083" hidden="1"/>
    <cellStyle name="Currency [0] 11622" xfId="21652" hidden="1"/>
    <cellStyle name="Currency [0] 11622" xfId="51039" hidden="1"/>
    <cellStyle name="Currency [0] 11623" xfId="21688" hidden="1"/>
    <cellStyle name="Currency [0] 11623" xfId="51075" hidden="1"/>
    <cellStyle name="Currency [0] 11624" xfId="21692" hidden="1"/>
    <cellStyle name="Currency [0] 11624" xfId="51079" hidden="1"/>
    <cellStyle name="Currency [0] 11625" xfId="21753" hidden="1"/>
    <cellStyle name="Currency [0] 11625" xfId="51140" hidden="1"/>
    <cellStyle name="Currency [0] 11626" xfId="21336" hidden="1"/>
    <cellStyle name="Currency [0] 11626" xfId="50723" hidden="1"/>
    <cellStyle name="Currency [0] 11627" xfId="21735" hidden="1"/>
    <cellStyle name="Currency [0] 11627" xfId="51122" hidden="1"/>
    <cellStyle name="Currency [0] 11628" xfId="21758" hidden="1"/>
    <cellStyle name="Currency [0] 11628" xfId="51145" hidden="1"/>
    <cellStyle name="Currency [0] 11629" xfId="21760" hidden="1"/>
    <cellStyle name="Currency [0] 11629" xfId="51147" hidden="1"/>
    <cellStyle name="Currency [0] 1163" xfId="3601" hidden="1"/>
    <cellStyle name="Currency [0] 1163" xfId="32990" hidden="1"/>
    <cellStyle name="Currency [0] 11630" xfId="21616" hidden="1"/>
    <cellStyle name="Currency [0] 11630" xfId="51003" hidden="1"/>
    <cellStyle name="Currency [0] 11631" xfId="21715" hidden="1"/>
    <cellStyle name="Currency [0] 11631" xfId="51102" hidden="1"/>
    <cellStyle name="Currency [0] 11632" xfId="21682" hidden="1"/>
    <cellStyle name="Currency [0] 11632" xfId="51069" hidden="1"/>
    <cellStyle name="Currency [0] 11633" xfId="21700" hidden="1"/>
    <cellStyle name="Currency [0] 11633" xfId="51087" hidden="1"/>
    <cellStyle name="Currency [0] 11634" xfId="21697" hidden="1"/>
    <cellStyle name="Currency [0] 11634" xfId="51084" hidden="1"/>
    <cellStyle name="Currency [0] 11635" xfId="21764" hidden="1"/>
    <cellStyle name="Currency [0] 11635" xfId="51151" hidden="1"/>
    <cellStyle name="Currency [0] 11636" xfId="21649" hidden="1"/>
    <cellStyle name="Currency [0] 11636" xfId="51036" hidden="1"/>
    <cellStyle name="Currency [0] 11637" xfId="21749" hidden="1"/>
    <cellStyle name="Currency [0] 11637" xfId="51136" hidden="1"/>
    <cellStyle name="Currency [0] 11638" xfId="21771" hidden="1"/>
    <cellStyle name="Currency [0] 11638" xfId="51158" hidden="1"/>
    <cellStyle name="Currency [0] 11639" xfId="21773" hidden="1"/>
    <cellStyle name="Currency [0] 11639" xfId="51160" hidden="1"/>
    <cellStyle name="Currency [0] 1164" xfId="3572" hidden="1"/>
    <cellStyle name="Currency [0] 1164" xfId="32961" hidden="1"/>
    <cellStyle name="Currency [0] 11640" xfId="21701" hidden="1"/>
    <cellStyle name="Currency [0] 11640" xfId="51088" hidden="1"/>
    <cellStyle name="Currency [0] 11641" xfId="21733" hidden="1"/>
    <cellStyle name="Currency [0] 11641" xfId="51120" hidden="1"/>
    <cellStyle name="Currency [0] 11642" xfId="21381" hidden="1"/>
    <cellStyle name="Currency [0] 11642" xfId="50768" hidden="1"/>
    <cellStyle name="Currency [0] 11643" xfId="21719" hidden="1"/>
    <cellStyle name="Currency [0] 11643" xfId="51106" hidden="1"/>
    <cellStyle name="Currency [0] 11644" xfId="21716" hidden="1"/>
    <cellStyle name="Currency [0] 11644" xfId="51103" hidden="1"/>
    <cellStyle name="Currency [0] 11645" xfId="21777" hidden="1"/>
    <cellStyle name="Currency [0] 11645" xfId="51164" hidden="1"/>
    <cellStyle name="Currency [0] 11646" xfId="21612" hidden="1"/>
    <cellStyle name="Currency [0] 11646" xfId="50999" hidden="1"/>
    <cellStyle name="Currency [0] 11647" xfId="21761" hidden="1"/>
    <cellStyle name="Currency [0] 11647" xfId="51148" hidden="1"/>
    <cellStyle name="Currency [0] 11648" xfId="21781" hidden="1"/>
    <cellStyle name="Currency [0] 11648" xfId="51168" hidden="1"/>
    <cellStyle name="Currency [0] 11649" xfId="21783" hidden="1"/>
    <cellStyle name="Currency [0] 11649" xfId="51170" hidden="1"/>
    <cellStyle name="Currency [0] 1165" xfId="3584" hidden="1"/>
    <cellStyle name="Currency [0] 1165" xfId="32973" hidden="1"/>
    <cellStyle name="Currency [0] 11650" xfId="21720" hidden="1"/>
    <cellStyle name="Currency [0] 11650" xfId="51107" hidden="1"/>
    <cellStyle name="Currency [0] 11651" xfId="21748" hidden="1"/>
    <cellStyle name="Currency [0] 11651" xfId="51135" hidden="1"/>
    <cellStyle name="Currency [0] 11652" xfId="21708" hidden="1"/>
    <cellStyle name="Currency [0] 11652" xfId="51095" hidden="1"/>
    <cellStyle name="Currency [0] 11653" xfId="21737" hidden="1"/>
    <cellStyle name="Currency [0] 11653" xfId="51124" hidden="1"/>
    <cellStyle name="Currency [0] 11654" xfId="21734" hidden="1"/>
    <cellStyle name="Currency [0] 11654" xfId="51121" hidden="1"/>
    <cellStyle name="Currency [0] 11655" xfId="21787" hidden="1"/>
    <cellStyle name="Currency [0] 11655" xfId="51174" hidden="1"/>
    <cellStyle name="Currency [0] 11656" xfId="21615" hidden="1"/>
    <cellStyle name="Currency [0] 11656" xfId="51002" hidden="1"/>
    <cellStyle name="Currency [0] 11657" xfId="21774" hidden="1"/>
    <cellStyle name="Currency [0] 11657" xfId="51161" hidden="1"/>
    <cellStyle name="Currency [0] 11658" xfId="21791" hidden="1"/>
    <cellStyle name="Currency [0] 11658" xfId="51178" hidden="1"/>
    <cellStyle name="Currency [0] 11659" xfId="21793" hidden="1"/>
    <cellStyle name="Currency [0] 11659" xfId="51180" hidden="1"/>
    <cellStyle name="Currency [0] 1166" xfId="3564" hidden="1"/>
    <cellStyle name="Currency [0] 1166" xfId="32953" hidden="1"/>
    <cellStyle name="Currency [0] 11660" xfId="21674" hidden="1"/>
    <cellStyle name="Currency [0] 11660" xfId="51061" hidden="1"/>
    <cellStyle name="Currency [0] 11661" xfId="21710" hidden="1"/>
    <cellStyle name="Currency [0] 11661" xfId="51097" hidden="1"/>
    <cellStyle name="Currency [0] 11662" xfId="21779" hidden="1"/>
    <cellStyle name="Currency [0] 11662" xfId="51166" hidden="1"/>
    <cellStyle name="Currency [0] 11663" xfId="21767" hidden="1"/>
    <cellStyle name="Currency [0] 11663" xfId="51154" hidden="1"/>
    <cellStyle name="Currency [0] 11664" xfId="21784" hidden="1"/>
    <cellStyle name="Currency [0] 11664" xfId="51171" hidden="1"/>
    <cellStyle name="Currency [0] 11665" xfId="21795" hidden="1"/>
    <cellStyle name="Currency [0] 11665" xfId="51182" hidden="1"/>
    <cellStyle name="Currency [0] 11666" xfId="21643" hidden="1"/>
    <cellStyle name="Currency [0] 11666" xfId="51030" hidden="1"/>
    <cellStyle name="Currency [0] 11667" xfId="21707" hidden="1"/>
    <cellStyle name="Currency [0] 11667" xfId="51094" hidden="1"/>
    <cellStyle name="Currency [0] 11668" xfId="21799" hidden="1"/>
    <cellStyle name="Currency [0] 11668" xfId="51186" hidden="1"/>
    <cellStyle name="Currency [0] 11669" xfId="21801" hidden="1"/>
    <cellStyle name="Currency [0] 11669" xfId="51188" hidden="1"/>
    <cellStyle name="Currency [0] 1167" xfId="3579" hidden="1"/>
    <cellStyle name="Currency [0] 1167" xfId="32968" hidden="1"/>
    <cellStyle name="Currency [0] 11670" xfId="21756" hidden="1"/>
    <cellStyle name="Currency [0] 11670" xfId="51143" hidden="1"/>
    <cellStyle name="Currency [0] 11671" xfId="21768" hidden="1"/>
    <cellStyle name="Currency [0] 11671" xfId="51155" hidden="1"/>
    <cellStyle name="Currency [0] 11672" xfId="21796" hidden="1"/>
    <cellStyle name="Currency [0] 11672" xfId="51183" hidden="1"/>
    <cellStyle name="Currency [0] 11673" xfId="21769" hidden="1"/>
    <cellStyle name="Currency [0] 11673" xfId="51156" hidden="1"/>
    <cellStyle name="Currency [0] 11674" xfId="21802" hidden="1"/>
    <cellStyle name="Currency [0] 11674" xfId="51189" hidden="1"/>
    <cellStyle name="Currency [0] 11675" xfId="21804" hidden="1"/>
    <cellStyle name="Currency [0] 11675" xfId="51191" hidden="1"/>
    <cellStyle name="Currency [0] 11676" xfId="21797" hidden="1"/>
    <cellStyle name="Currency [0] 11676" xfId="51184" hidden="1"/>
    <cellStyle name="Currency [0] 11677" xfId="21743" hidden="1"/>
    <cellStyle name="Currency [0] 11677" xfId="51130" hidden="1"/>
    <cellStyle name="Currency [0] 11678" xfId="21806" hidden="1"/>
    <cellStyle name="Currency [0] 11678" xfId="51193" hidden="1"/>
    <cellStyle name="Currency [0] 11679" xfId="21808" hidden="1"/>
    <cellStyle name="Currency [0] 11679" xfId="51195" hidden="1"/>
    <cellStyle name="Currency [0] 1168" xfId="3577" hidden="1"/>
    <cellStyle name="Currency [0] 1168" xfId="32966" hidden="1"/>
    <cellStyle name="Currency [0] 11680" xfId="21320" hidden="1"/>
    <cellStyle name="Currency [0] 11680" xfId="50707" hidden="1"/>
    <cellStyle name="Currency [0] 11681" xfId="21298" hidden="1"/>
    <cellStyle name="Currency [0] 11681" xfId="50685" hidden="1"/>
    <cellStyle name="Currency [0] 11682" xfId="21814" hidden="1"/>
    <cellStyle name="Currency [0] 11682" xfId="51201" hidden="1"/>
    <cellStyle name="Currency [0] 11683" xfId="21820" hidden="1"/>
    <cellStyle name="Currency [0] 11683" xfId="51207" hidden="1"/>
    <cellStyle name="Currency [0] 11684" xfId="21822" hidden="1"/>
    <cellStyle name="Currency [0] 11684" xfId="51209" hidden="1"/>
    <cellStyle name="Currency [0] 11685" xfId="21315" hidden="1"/>
    <cellStyle name="Currency [0] 11685" xfId="50702" hidden="1"/>
    <cellStyle name="Currency [0] 11686" xfId="21816" hidden="1"/>
    <cellStyle name="Currency [0] 11686" xfId="51203" hidden="1"/>
    <cellStyle name="Currency [0] 11687" xfId="21824" hidden="1"/>
    <cellStyle name="Currency [0] 11687" xfId="51211" hidden="1"/>
    <cellStyle name="Currency [0] 11688" xfId="21826" hidden="1"/>
    <cellStyle name="Currency [0] 11688" xfId="51213" hidden="1"/>
    <cellStyle name="Currency [0] 11689" xfId="21815" hidden="1"/>
    <cellStyle name="Currency [0] 11689" xfId="51202" hidden="1"/>
    <cellStyle name="Currency [0] 1169" xfId="3603" hidden="1"/>
    <cellStyle name="Currency [0] 1169" xfId="32992" hidden="1"/>
    <cellStyle name="Currency [0] 11690" xfId="21321" hidden="1"/>
    <cellStyle name="Currency [0] 11690" xfId="50708" hidden="1"/>
    <cellStyle name="Currency [0] 11691" xfId="21837" hidden="1"/>
    <cellStyle name="Currency [0] 11691" xfId="51224" hidden="1"/>
    <cellStyle name="Currency [0] 11692" xfId="21846" hidden="1"/>
    <cellStyle name="Currency [0] 11692" xfId="51233" hidden="1"/>
    <cellStyle name="Currency [0] 11693" xfId="21857" hidden="1"/>
    <cellStyle name="Currency [0] 11693" xfId="51244" hidden="1"/>
    <cellStyle name="Currency [0] 11694" xfId="21863" hidden="1"/>
    <cellStyle name="Currency [0] 11694" xfId="51250" hidden="1"/>
    <cellStyle name="Currency [0] 11695" xfId="21835" hidden="1"/>
    <cellStyle name="Currency [0] 11695" xfId="51222" hidden="1"/>
    <cellStyle name="Currency [0] 11696" xfId="21853" hidden="1"/>
    <cellStyle name="Currency [0] 11696" xfId="51240" hidden="1"/>
    <cellStyle name="Currency [0] 11697" xfId="21875" hidden="1"/>
    <cellStyle name="Currency [0] 11697" xfId="51262" hidden="1"/>
    <cellStyle name="Currency [0] 11698" xfId="21877" hidden="1"/>
    <cellStyle name="Currency [0] 11698" xfId="51264" hidden="1"/>
    <cellStyle name="Currency [0] 11699" xfId="21811" hidden="1"/>
    <cellStyle name="Currency [0] 11699" xfId="51198" hidden="1"/>
    <cellStyle name="Currency [0] 117" xfId="2503" hidden="1"/>
    <cellStyle name="Currency [0] 117" xfId="31892" hidden="1"/>
    <cellStyle name="Currency [0] 1170" xfId="3516" hidden="1"/>
    <cellStyle name="Currency [0] 1170" xfId="32905" hidden="1"/>
    <cellStyle name="Currency [0] 11700" xfId="21325" hidden="1"/>
    <cellStyle name="Currency [0] 11700" xfId="50712" hidden="1"/>
    <cellStyle name="Currency [0] 11701" xfId="21849" hidden="1"/>
    <cellStyle name="Currency [0] 11701" xfId="51236" hidden="1"/>
    <cellStyle name="Currency [0] 11702" xfId="21341" hidden="1"/>
    <cellStyle name="Currency [0] 11702" xfId="50728" hidden="1"/>
    <cellStyle name="Currency [0] 11703" xfId="21838" hidden="1"/>
    <cellStyle name="Currency [0] 11703" xfId="51225" hidden="1"/>
    <cellStyle name="Currency [0] 11704" xfId="21882" hidden="1"/>
    <cellStyle name="Currency [0] 11704" xfId="51269" hidden="1"/>
    <cellStyle name="Currency [0] 11705" xfId="21850" hidden="1"/>
    <cellStyle name="Currency [0] 11705" xfId="51237" hidden="1"/>
    <cellStyle name="Currency [0] 11706" xfId="21858" hidden="1"/>
    <cellStyle name="Currency [0] 11706" xfId="51245" hidden="1"/>
    <cellStyle name="Currency [0] 11707" xfId="21894" hidden="1"/>
    <cellStyle name="Currency [0] 11707" xfId="51281" hidden="1"/>
    <cellStyle name="Currency [0] 11708" xfId="21896" hidden="1"/>
    <cellStyle name="Currency [0] 11708" xfId="51283" hidden="1"/>
    <cellStyle name="Currency [0] 11709" xfId="21852" hidden="1"/>
    <cellStyle name="Currency [0] 11709" xfId="51239" hidden="1"/>
    <cellStyle name="Currency [0] 1171" xfId="3597" hidden="1"/>
    <cellStyle name="Currency [0] 1171" xfId="32986" hidden="1"/>
    <cellStyle name="Currency [0] 11710" xfId="21865" hidden="1"/>
    <cellStyle name="Currency [0] 11710" xfId="51252" hidden="1"/>
    <cellStyle name="Currency [0] 11711" xfId="21870" hidden="1"/>
    <cellStyle name="Currency [0] 11711" xfId="51257" hidden="1"/>
    <cellStyle name="Currency [0] 11712" xfId="21864" hidden="1"/>
    <cellStyle name="Currency [0] 11712" xfId="51251" hidden="1"/>
    <cellStyle name="Currency [0] 11713" xfId="21912" hidden="1"/>
    <cellStyle name="Currency [0] 11713" xfId="51299" hidden="1"/>
    <cellStyle name="Currency [0] 11714" xfId="21920" hidden="1"/>
    <cellStyle name="Currency [0] 11714" xfId="51307" hidden="1"/>
    <cellStyle name="Currency [0] 11715" xfId="21848" hidden="1"/>
    <cellStyle name="Currency [0] 11715" xfId="51235" hidden="1"/>
    <cellStyle name="Currency [0] 11716" xfId="21906" hidden="1"/>
    <cellStyle name="Currency [0] 11716" xfId="51293" hidden="1"/>
    <cellStyle name="Currency [0] 11717" xfId="21929" hidden="1"/>
    <cellStyle name="Currency [0] 11717" xfId="51316" hidden="1"/>
    <cellStyle name="Currency [0] 11718" xfId="21931" hidden="1"/>
    <cellStyle name="Currency [0] 11718" xfId="51318" hidden="1"/>
    <cellStyle name="Currency [0] 11719" xfId="21831" hidden="1"/>
    <cellStyle name="Currency [0] 11719" xfId="51218" hidden="1"/>
    <cellStyle name="Currency [0] 1172" xfId="3604" hidden="1"/>
    <cellStyle name="Currency [0] 1172" xfId="32993" hidden="1"/>
    <cellStyle name="Currency [0] 11720" xfId="21841" hidden="1"/>
    <cellStyle name="Currency [0] 11720" xfId="51228" hidden="1"/>
    <cellStyle name="Currency [0] 11721" xfId="21903" hidden="1"/>
    <cellStyle name="Currency [0] 11721" xfId="51290" hidden="1"/>
    <cellStyle name="Currency [0] 11722" xfId="21868" hidden="1"/>
    <cellStyle name="Currency [0] 11722" xfId="51255" hidden="1"/>
    <cellStyle name="Currency [0] 11723" xfId="21818" hidden="1"/>
    <cellStyle name="Currency [0] 11723" xfId="51205" hidden="1"/>
    <cellStyle name="Currency [0] 11724" xfId="21939" hidden="1"/>
    <cellStyle name="Currency [0] 11724" xfId="51326" hidden="1"/>
    <cellStyle name="Currency [0] 11725" xfId="21904" hidden="1"/>
    <cellStyle name="Currency [0] 11725" xfId="51291" hidden="1"/>
    <cellStyle name="Currency [0] 11726" xfId="21915" hidden="1"/>
    <cellStyle name="Currency [0] 11726" xfId="51302" hidden="1"/>
    <cellStyle name="Currency [0] 11727" xfId="21947" hidden="1"/>
    <cellStyle name="Currency [0] 11727" xfId="51334" hidden="1"/>
    <cellStyle name="Currency [0] 11728" xfId="21949" hidden="1"/>
    <cellStyle name="Currency [0] 11728" xfId="51336" hidden="1"/>
    <cellStyle name="Currency [0] 11729" xfId="21901" hidden="1"/>
    <cellStyle name="Currency [0] 11729" xfId="51288" hidden="1"/>
    <cellStyle name="Currency [0] 1173" xfId="3605" hidden="1"/>
    <cellStyle name="Currency [0] 1173" xfId="32994" hidden="1"/>
    <cellStyle name="Currency [0] 11730" xfId="21900" hidden="1"/>
    <cellStyle name="Currency [0] 11730" xfId="51287" hidden="1"/>
    <cellStyle name="Currency [0] 11731" xfId="21890" hidden="1"/>
    <cellStyle name="Currency [0] 11731" xfId="51277" hidden="1"/>
    <cellStyle name="Currency [0] 11732" xfId="21886" hidden="1"/>
    <cellStyle name="Currency [0] 11732" xfId="51273" hidden="1"/>
    <cellStyle name="Currency [0] 11733" xfId="21888" hidden="1"/>
    <cellStyle name="Currency [0] 11733" xfId="51275" hidden="1"/>
    <cellStyle name="Currency [0] 11734" xfId="21956" hidden="1"/>
    <cellStyle name="Currency [0] 11734" xfId="51343" hidden="1"/>
    <cellStyle name="Currency [0] 11735" xfId="21327" hidden="1"/>
    <cellStyle name="Currency [0] 11735" xfId="50714" hidden="1"/>
    <cellStyle name="Currency [0] 11736" xfId="21934" hidden="1"/>
    <cellStyle name="Currency [0] 11736" xfId="51321" hidden="1"/>
    <cellStyle name="Currency [0] 11737" xfId="21962" hidden="1"/>
    <cellStyle name="Currency [0] 11737" xfId="51349" hidden="1"/>
    <cellStyle name="Currency [0] 11738" xfId="21964" hidden="1"/>
    <cellStyle name="Currency [0] 11738" xfId="51351" hidden="1"/>
    <cellStyle name="Currency [0] 11739" xfId="21839" hidden="1"/>
    <cellStyle name="Currency [0] 11739" xfId="51226" hidden="1"/>
    <cellStyle name="Currency [0] 1174" xfId="3545" hidden="1"/>
    <cellStyle name="Currency [0] 1174" xfId="32934" hidden="1"/>
    <cellStyle name="Currency [0] 11740" xfId="21913" hidden="1"/>
    <cellStyle name="Currency [0] 11740" xfId="51300" hidden="1"/>
    <cellStyle name="Currency [0] 11741" xfId="21869" hidden="1"/>
    <cellStyle name="Currency [0] 11741" xfId="51256" hidden="1"/>
    <cellStyle name="Currency [0] 11742" xfId="21905" hidden="1"/>
    <cellStyle name="Currency [0] 11742" xfId="51292" hidden="1"/>
    <cellStyle name="Currency [0] 11743" xfId="21909" hidden="1"/>
    <cellStyle name="Currency [0] 11743" xfId="51296" hidden="1"/>
    <cellStyle name="Currency [0] 11744" xfId="21970" hidden="1"/>
    <cellStyle name="Currency [0] 11744" xfId="51357" hidden="1"/>
    <cellStyle name="Currency [0] 11745" xfId="21314" hidden="1"/>
    <cellStyle name="Currency [0] 11745" xfId="50701" hidden="1"/>
    <cellStyle name="Currency [0] 11746" xfId="21952" hidden="1"/>
    <cellStyle name="Currency [0] 11746" xfId="51339" hidden="1"/>
    <cellStyle name="Currency [0] 11747" xfId="21975" hidden="1"/>
    <cellStyle name="Currency [0] 11747" xfId="51362" hidden="1"/>
    <cellStyle name="Currency [0] 11748" xfId="21977" hidden="1"/>
    <cellStyle name="Currency [0] 11748" xfId="51364" hidden="1"/>
    <cellStyle name="Currency [0] 11749" xfId="21833" hidden="1"/>
    <cellStyle name="Currency [0] 11749" xfId="51220" hidden="1"/>
    <cellStyle name="Currency [0] 1175" xfId="3565" hidden="1"/>
    <cellStyle name="Currency [0] 1175" xfId="32954" hidden="1"/>
    <cellStyle name="Currency [0] 11750" xfId="21932" hidden="1"/>
    <cellStyle name="Currency [0] 11750" xfId="51319" hidden="1"/>
    <cellStyle name="Currency [0] 11751" xfId="21899" hidden="1"/>
    <cellStyle name="Currency [0] 11751" xfId="51286" hidden="1"/>
    <cellStyle name="Currency [0] 11752" xfId="21917" hidden="1"/>
    <cellStyle name="Currency [0] 11752" xfId="51304" hidden="1"/>
    <cellStyle name="Currency [0] 11753" xfId="21914" hidden="1"/>
    <cellStyle name="Currency [0] 11753" xfId="51301" hidden="1"/>
    <cellStyle name="Currency [0] 11754" xfId="21981" hidden="1"/>
    <cellStyle name="Currency [0] 11754" xfId="51368" hidden="1"/>
    <cellStyle name="Currency [0] 11755" xfId="21866" hidden="1"/>
    <cellStyle name="Currency [0] 11755" xfId="51253" hidden="1"/>
    <cellStyle name="Currency [0] 11756" xfId="21966" hidden="1"/>
    <cellStyle name="Currency [0] 11756" xfId="51353" hidden="1"/>
    <cellStyle name="Currency [0] 11757" xfId="21988" hidden="1"/>
    <cellStyle name="Currency [0] 11757" xfId="51375" hidden="1"/>
    <cellStyle name="Currency [0] 11758" xfId="21990" hidden="1"/>
    <cellStyle name="Currency [0] 11758" xfId="51377" hidden="1"/>
    <cellStyle name="Currency [0] 11759" xfId="21918" hidden="1"/>
    <cellStyle name="Currency [0] 11759" xfId="51305" hidden="1"/>
    <cellStyle name="Currency [0] 1176" xfId="3599" hidden="1"/>
    <cellStyle name="Currency [0] 1176" xfId="32988" hidden="1"/>
    <cellStyle name="Currency [0] 11760" xfId="21950" hidden="1"/>
    <cellStyle name="Currency [0] 11760" xfId="51337" hidden="1"/>
    <cellStyle name="Currency [0] 11761" xfId="21293" hidden="1"/>
    <cellStyle name="Currency [0] 11761" xfId="50680" hidden="1"/>
    <cellStyle name="Currency [0] 11762" xfId="21936" hidden="1"/>
    <cellStyle name="Currency [0] 11762" xfId="51323" hidden="1"/>
    <cellStyle name="Currency [0] 11763" xfId="21933" hidden="1"/>
    <cellStyle name="Currency [0] 11763" xfId="51320" hidden="1"/>
    <cellStyle name="Currency [0] 11764" xfId="21994" hidden="1"/>
    <cellStyle name="Currency [0] 11764" xfId="51381" hidden="1"/>
    <cellStyle name="Currency [0] 11765" xfId="21829" hidden="1"/>
    <cellStyle name="Currency [0] 11765" xfId="51216" hidden="1"/>
    <cellStyle name="Currency [0] 11766" xfId="21978" hidden="1"/>
    <cellStyle name="Currency [0] 11766" xfId="51365" hidden="1"/>
    <cellStyle name="Currency [0] 11767" xfId="21998" hidden="1"/>
    <cellStyle name="Currency [0] 11767" xfId="51385" hidden="1"/>
    <cellStyle name="Currency [0] 11768" xfId="22000" hidden="1"/>
    <cellStyle name="Currency [0] 11768" xfId="51387" hidden="1"/>
    <cellStyle name="Currency [0] 11769" xfId="21937" hidden="1"/>
    <cellStyle name="Currency [0] 11769" xfId="51324" hidden="1"/>
    <cellStyle name="Currency [0] 1177" xfId="3592" hidden="1"/>
    <cellStyle name="Currency [0] 1177" xfId="32981" hidden="1"/>
    <cellStyle name="Currency [0] 11770" xfId="21965" hidden="1"/>
    <cellStyle name="Currency [0] 11770" xfId="51352" hidden="1"/>
    <cellStyle name="Currency [0] 11771" xfId="21925" hidden="1"/>
    <cellStyle name="Currency [0] 11771" xfId="51312" hidden="1"/>
    <cellStyle name="Currency [0] 11772" xfId="21954" hidden="1"/>
    <cellStyle name="Currency [0] 11772" xfId="51341" hidden="1"/>
    <cellStyle name="Currency [0] 11773" xfId="21951" hidden="1"/>
    <cellStyle name="Currency [0] 11773" xfId="51338" hidden="1"/>
    <cellStyle name="Currency [0] 11774" xfId="22004" hidden="1"/>
    <cellStyle name="Currency [0] 11774" xfId="51391" hidden="1"/>
    <cellStyle name="Currency [0] 11775" xfId="21832" hidden="1"/>
    <cellStyle name="Currency [0] 11775" xfId="51219" hidden="1"/>
    <cellStyle name="Currency [0] 11776" xfId="21991" hidden="1"/>
    <cellStyle name="Currency [0] 11776" xfId="51378" hidden="1"/>
    <cellStyle name="Currency [0] 11777" xfId="22008" hidden="1"/>
    <cellStyle name="Currency [0] 11777" xfId="51395" hidden="1"/>
    <cellStyle name="Currency [0] 11778" xfId="22010" hidden="1"/>
    <cellStyle name="Currency [0] 11778" xfId="51397" hidden="1"/>
    <cellStyle name="Currency [0] 11779" xfId="21891" hidden="1"/>
    <cellStyle name="Currency [0] 11779" xfId="51278" hidden="1"/>
    <cellStyle name="Currency [0] 1178" xfId="3602" hidden="1"/>
    <cellStyle name="Currency [0] 1178" xfId="32991" hidden="1"/>
    <cellStyle name="Currency [0] 11780" xfId="21927" hidden="1"/>
    <cellStyle name="Currency [0] 11780" xfId="51314" hidden="1"/>
    <cellStyle name="Currency [0] 11781" xfId="21996" hidden="1"/>
    <cellStyle name="Currency [0] 11781" xfId="51383" hidden="1"/>
    <cellStyle name="Currency [0] 11782" xfId="21984" hidden="1"/>
    <cellStyle name="Currency [0] 11782" xfId="51371" hidden="1"/>
    <cellStyle name="Currency [0] 11783" xfId="22001" hidden="1"/>
    <cellStyle name="Currency [0] 11783" xfId="51388" hidden="1"/>
    <cellStyle name="Currency [0] 11784" xfId="22012" hidden="1"/>
    <cellStyle name="Currency [0] 11784" xfId="51399" hidden="1"/>
    <cellStyle name="Currency [0] 11785" xfId="21860" hidden="1"/>
    <cellStyle name="Currency [0] 11785" xfId="51247" hidden="1"/>
    <cellStyle name="Currency [0] 11786" xfId="21924" hidden="1"/>
    <cellStyle name="Currency [0] 11786" xfId="51311" hidden="1"/>
    <cellStyle name="Currency [0] 11787" xfId="22016" hidden="1"/>
    <cellStyle name="Currency [0] 11787" xfId="51403" hidden="1"/>
    <cellStyle name="Currency [0] 11788" xfId="22018" hidden="1"/>
    <cellStyle name="Currency [0] 11788" xfId="51405" hidden="1"/>
    <cellStyle name="Currency [0] 11789" xfId="21973" hidden="1"/>
    <cellStyle name="Currency [0] 11789" xfId="51360" hidden="1"/>
    <cellStyle name="Currency [0] 1179" xfId="3606" hidden="1"/>
    <cellStyle name="Currency [0] 1179" xfId="32995" hidden="1"/>
    <cellStyle name="Currency [0] 11790" xfId="21985" hidden="1"/>
    <cellStyle name="Currency [0] 11790" xfId="51372" hidden="1"/>
    <cellStyle name="Currency [0] 11791" xfId="22013" hidden="1"/>
    <cellStyle name="Currency [0] 11791" xfId="51400" hidden="1"/>
    <cellStyle name="Currency [0] 11792" xfId="21986" hidden="1"/>
    <cellStyle name="Currency [0] 11792" xfId="51373" hidden="1"/>
    <cellStyle name="Currency [0] 11793" xfId="22019" hidden="1"/>
    <cellStyle name="Currency [0] 11793" xfId="51406" hidden="1"/>
    <cellStyle name="Currency [0] 11794" xfId="22021" hidden="1"/>
    <cellStyle name="Currency [0] 11794" xfId="51408" hidden="1"/>
    <cellStyle name="Currency [0] 11795" xfId="22014" hidden="1"/>
    <cellStyle name="Currency [0] 11795" xfId="51401" hidden="1"/>
    <cellStyle name="Currency [0] 11796" xfId="21960" hidden="1"/>
    <cellStyle name="Currency [0] 11796" xfId="51347" hidden="1"/>
    <cellStyle name="Currency [0] 11797" xfId="22023" hidden="1"/>
    <cellStyle name="Currency [0] 11797" xfId="51410" hidden="1"/>
    <cellStyle name="Currency [0] 11798" xfId="22025" hidden="1"/>
    <cellStyle name="Currency [0] 11798" xfId="51412" hidden="1"/>
    <cellStyle name="Currency [0] 11799" xfId="21387" hidden="1"/>
    <cellStyle name="Currency [0] 11799" xfId="50774" hidden="1"/>
    <cellStyle name="Currency [0] 118" xfId="2476" hidden="1"/>
    <cellStyle name="Currency [0] 118" xfId="31865" hidden="1"/>
    <cellStyle name="Currency [0] 1180" xfId="3531" hidden="1"/>
    <cellStyle name="Currency [0] 1180" xfId="32920" hidden="1"/>
    <cellStyle name="Currency [0] 11800" xfId="21328" hidden="1"/>
    <cellStyle name="Currency [0] 11800" xfId="50715" hidden="1"/>
    <cellStyle name="Currency [0] 11801" xfId="22031" hidden="1"/>
    <cellStyle name="Currency [0] 11801" xfId="51418" hidden="1"/>
    <cellStyle name="Currency [0] 11802" xfId="22037" hidden="1"/>
    <cellStyle name="Currency [0] 11802" xfId="51424" hidden="1"/>
    <cellStyle name="Currency [0] 11803" xfId="22039" hidden="1"/>
    <cellStyle name="Currency [0] 11803" xfId="51426" hidden="1"/>
    <cellStyle name="Currency [0] 11804" xfId="21318" hidden="1"/>
    <cellStyle name="Currency [0] 11804" xfId="50705" hidden="1"/>
    <cellStyle name="Currency [0] 11805" xfId="22033" hidden="1"/>
    <cellStyle name="Currency [0] 11805" xfId="51420" hidden="1"/>
    <cellStyle name="Currency [0] 11806" xfId="22041" hidden="1"/>
    <cellStyle name="Currency [0] 11806" xfId="51428" hidden="1"/>
    <cellStyle name="Currency [0] 11807" xfId="22043" hidden="1"/>
    <cellStyle name="Currency [0] 11807" xfId="51430" hidden="1"/>
    <cellStyle name="Currency [0] 11808" xfId="22032" hidden="1"/>
    <cellStyle name="Currency [0] 11808" xfId="51419" hidden="1"/>
    <cellStyle name="Currency [0] 11809" xfId="21363" hidden="1"/>
    <cellStyle name="Currency [0] 11809" xfId="50750" hidden="1"/>
    <cellStyle name="Currency [0] 1181" xfId="3563" hidden="1"/>
    <cellStyle name="Currency [0] 1181" xfId="32952" hidden="1"/>
    <cellStyle name="Currency [0] 11810" xfId="22054" hidden="1"/>
    <cellStyle name="Currency [0] 11810" xfId="51441" hidden="1"/>
    <cellStyle name="Currency [0] 11811" xfId="22063" hidden="1"/>
    <cellStyle name="Currency [0] 11811" xfId="51450" hidden="1"/>
    <cellStyle name="Currency [0] 11812" xfId="22074" hidden="1"/>
    <cellStyle name="Currency [0] 11812" xfId="51461" hidden="1"/>
    <cellStyle name="Currency [0] 11813" xfId="22080" hidden="1"/>
    <cellStyle name="Currency [0] 11813" xfId="51467" hidden="1"/>
    <cellStyle name="Currency [0] 11814" xfId="22052" hidden="1"/>
    <cellStyle name="Currency [0] 11814" xfId="51439" hidden="1"/>
    <cellStyle name="Currency [0] 11815" xfId="22070" hidden="1"/>
    <cellStyle name="Currency [0] 11815" xfId="51457" hidden="1"/>
    <cellStyle name="Currency [0] 11816" xfId="22092" hidden="1"/>
    <cellStyle name="Currency [0] 11816" xfId="51479" hidden="1"/>
    <cellStyle name="Currency [0] 11817" xfId="22094" hidden="1"/>
    <cellStyle name="Currency [0] 11817" xfId="51481" hidden="1"/>
    <cellStyle name="Currency [0] 11818" xfId="22028" hidden="1"/>
    <cellStyle name="Currency [0] 11818" xfId="51415" hidden="1"/>
    <cellStyle name="Currency [0] 11819" xfId="21317" hidden="1"/>
    <cellStyle name="Currency [0] 11819" xfId="50704" hidden="1"/>
    <cellStyle name="Currency [0] 1182" xfId="3609" hidden="1"/>
    <cellStyle name="Currency [0] 1182" xfId="32998" hidden="1"/>
    <cellStyle name="Currency [0] 11820" xfId="22066" hidden="1"/>
    <cellStyle name="Currency [0] 11820" xfId="51453" hidden="1"/>
    <cellStyle name="Currency [0] 11821" xfId="21296" hidden="1"/>
    <cellStyle name="Currency [0] 11821" xfId="50683" hidden="1"/>
    <cellStyle name="Currency [0] 11822" xfId="22055" hidden="1"/>
    <cellStyle name="Currency [0] 11822" xfId="51442" hidden="1"/>
    <cellStyle name="Currency [0] 11823" xfId="22099" hidden="1"/>
    <cellStyle name="Currency [0] 11823" xfId="51486" hidden="1"/>
    <cellStyle name="Currency [0] 11824" xfId="22067" hidden="1"/>
    <cellStyle name="Currency [0] 11824" xfId="51454" hidden="1"/>
    <cellStyle name="Currency [0] 11825" xfId="22075" hidden="1"/>
    <cellStyle name="Currency [0] 11825" xfId="51462" hidden="1"/>
    <cellStyle name="Currency [0] 11826" xfId="22111" hidden="1"/>
    <cellStyle name="Currency [0] 11826" xfId="51498" hidden="1"/>
    <cellStyle name="Currency [0] 11827" xfId="22113" hidden="1"/>
    <cellStyle name="Currency [0] 11827" xfId="51500" hidden="1"/>
    <cellStyle name="Currency [0] 11828" xfId="22069" hidden="1"/>
    <cellStyle name="Currency [0] 11828" xfId="51456" hidden="1"/>
    <cellStyle name="Currency [0] 11829" xfId="22082" hidden="1"/>
    <cellStyle name="Currency [0] 11829" xfId="51469" hidden="1"/>
    <cellStyle name="Currency [0] 1183" xfId="3610" hidden="1"/>
    <cellStyle name="Currency [0] 1183" xfId="32999" hidden="1"/>
    <cellStyle name="Currency [0] 11830" xfId="22087" hidden="1"/>
    <cellStyle name="Currency [0] 11830" xfId="51474" hidden="1"/>
    <cellStyle name="Currency [0] 11831" xfId="22081" hidden="1"/>
    <cellStyle name="Currency [0] 11831" xfId="51468" hidden="1"/>
    <cellStyle name="Currency [0] 11832" xfId="22129" hidden="1"/>
    <cellStyle name="Currency [0] 11832" xfId="51516" hidden="1"/>
    <cellStyle name="Currency [0] 11833" xfId="22137" hidden="1"/>
    <cellStyle name="Currency [0] 11833" xfId="51524" hidden="1"/>
    <cellStyle name="Currency [0] 11834" xfId="22065" hidden="1"/>
    <cellStyle name="Currency [0] 11834" xfId="51452" hidden="1"/>
    <cellStyle name="Currency [0] 11835" xfId="22123" hidden="1"/>
    <cellStyle name="Currency [0] 11835" xfId="51510" hidden="1"/>
    <cellStyle name="Currency [0] 11836" xfId="22146" hidden="1"/>
    <cellStyle name="Currency [0] 11836" xfId="51533" hidden="1"/>
    <cellStyle name="Currency [0] 11837" xfId="22148" hidden="1"/>
    <cellStyle name="Currency [0] 11837" xfId="51535" hidden="1"/>
    <cellStyle name="Currency [0] 11838" xfId="22048" hidden="1"/>
    <cellStyle name="Currency [0] 11838" xfId="51435" hidden="1"/>
    <cellStyle name="Currency [0] 11839" xfId="22058" hidden="1"/>
    <cellStyle name="Currency [0] 11839" xfId="51445" hidden="1"/>
    <cellStyle name="Currency [0] 1184" xfId="3587" hidden="1"/>
    <cellStyle name="Currency [0] 1184" xfId="32976" hidden="1"/>
    <cellStyle name="Currency [0] 11840" xfId="22120" hidden="1"/>
    <cellStyle name="Currency [0] 11840" xfId="51507" hidden="1"/>
    <cellStyle name="Currency [0] 11841" xfId="22085" hidden="1"/>
    <cellStyle name="Currency [0] 11841" xfId="51472" hidden="1"/>
    <cellStyle name="Currency [0] 11842" xfId="22035" hidden="1"/>
    <cellStyle name="Currency [0] 11842" xfId="51422" hidden="1"/>
    <cellStyle name="Currency [0] 11843" xfId="22156" hidden="1"/>
    <cellStyle name="Currency [0] 11843" xfId="51543" hidden="1"/>
    <cellStyle name="Currency [0] 11844" xfId="22121" hidden="1"/>
    <cellStyle name="Currency [0] 11844" xfId="51508" hidden="1"/>
    <cellStyle name="Currency [0] 11845" xfId="22132" hidden="1"/>
    <cellStyle name="Currency [0] 11845" xfId="51519" hidden="1"/>
    <cellStyle name="Currency [0] 11846" xfId="22164" hidden="1"/>
    <cellStyle name="Currency [0] 11846" xfId="51551" hidden="1"/>
    <cellStyle name="Currency [0] 11847" xfId="22166" hidden="1"/>
    <cellStyle name="Currency [0] 11847" xfId="51553" hidden="1"/>
    <cellStyle name="Currency [0] 11848" xfId="22118" hidden="1"/>
    <cellStyle name="Currency [0] 11848" xfId="51505" hidden="1"/>
    <cellStyle name="Currency [0] 11849" xfId="22117" hidden="1"/>
    <cellStyle name="Currency [0] 11849" xfId="51504" hidden="1"/>
    <cellStyle name="Currency [0] 1185" xfId="3593" hidden="1"/>
    <cellStyle name="Currency [0] 1185" xfId="32982" hidden="1"/>
    <cellStyle name="Currency [0] 11850" xfId="22107" hidden="1"/>
    <cellStyle name="Currency [0] 11850" xfId="51494" hidden="1"/>
    <cellStyle name="Currency [0] 11851" xfId="22103" hidden="1"/>
    <cellStyle name="Currency [0] 11851" xfId="51490" hidden="1"/>
    <cellStyle name="Currency [0] 11852" xfId="22105" hidden="1"/>
    <cellStyle name="Currency [0] 11852" xfId="51492" hidden="1"/>
    <cellStyle name="Currency [0] 11853" xfId="22173" hidden="1"/>
    <cellStyle name="Currency [0] 11853" xfId="51560" hidden="1"/>
    <cellStyle name="Currency [0] 11854" xfId="21332" hidden="1"/>
    <cellStyle name="Currency [0] 11854" xfId="50719" hidden="1"/>
    <cellStyle name="Currency [0] 11855" xfId="22151" hidden="1"/>
    <cellStyle name="Currency [0] 11855" xfId="51538" hidden="1"/>
    <cellStyle name="Currency [0] 11856" xfId="22179" hidden="1"/>
    <cellStyle name="Currency [0] 11856" xfId="51566" hidden="1"/>
    <cellStyle name="Currency [0] 11857" xfId="22181" hidden="1"/>
    <cellStyle name="Currency [0] 11857" xfId="51568" hidden="1"/>
    <cellStyle name="Currency [0] 11858" xfId="22056" hidden="1"/>
    <cellStyle name="Currency [0] 11858" xfId="51443" hidden="1"/>
    <cellStyle name="Currency [0] 11859" xfId="22130" hidden="1"/>
    <cellStyle name="Currency [0] 11859" xfId="51517" hidden="1"/>
    <cellStyle name="Currency [0] 1186" xfId="3607" hidden="1"/>
    <cellStyle name="Currency [0] 1186" xfId="32996" hidden="1"/>
    <cellStyle name="Currency [0] 11860" xfId="22086" hidden="1"/>
    <cellStyle name="Currency [0] 11860" xfId="51473" hidden="1"/>
    <cellStyle name="Currency [0] 11861" xfId="22122" hidden="1"/>
    <cellStyle name="Currency [0] 11861" xfId="51509" hidden="1"/>
    <cellStyle name="Currency [0] 11862" xfId="22126" hidden="1"/>
    <cellStyle name="Currency [0] 11862" xfId="51513" hidden="1"/>
    <cellStyle name="Currency [0] 11863" xfId="22187" hidden="1"/>
    <cellStyle name="Currency [0] 11863" xfId="51574" hidden="1"/>
    <cellStyle name="Currency [0] 11864" xfId="21345" hidden="1"/>
    <cellStyle name="Currency [0] 11864" xfId="50732" hidden="1"/>
    <cellStyle name="Currency [0] 11865" xfId="22169" hidden="1"/>
    <cellStyle name="Currency [0] 11865" xfId="51556" hidden="1"/>
    <cellStyle name="Currency [0] 11866" xfId="22192" hidden="1"/>
    <cellStyle name="Currency [0] 11866" xfId="51579" hidden="1"/>
    <cellStyle name="Currency [0] 11867" xfId="22194" hidden="1"/>
    <cellStyle name="Currency [0] 11867" xfId="51581" hidden="1"/>
    <cellStyle name="Currency [0] 11868" xfId="22050" hidden="1"/>
    <cellStyle name="Currency [0] 11868" xfId="51437" hidden="1"/>
    <cellStyle name="Currency [0] 11869" xfId="22149" hidden="1"/>
    <cellStyle name="Currency [0] 11869" xfId="51536" hidden="1"/>
    <cellStyle name="Currency [0] 1187" xfId="3594" hidden="1"/>
    <cellStyle name="Currency [0] 1187" xfId="32983" hidden="1"/>
    <cellStyle name="Currency [0] 11870" xfId="22116" hidden="1"/>
    <cellStyle name="Currency [0] 11870" xfId="51503" hidden="1"/>
    <cellStyle name="Currency [0] 11871" xfId="22134" hidden="1"/>
    <cellStyle name="Currency [0] 11871" xfId="51521" hidden="1"/>
    <cellStyle name="Currency [0] 11872" xfId="22131" hidden="1"/>
    <cellStyle name="Currency [0] 11872" xfId="51518" hidden="1"/>
    <cellStyle name="Currency [0] 11873" xfId="22198" hidden="1"/>
    <cellStyle name="Currency [0] 11873" xfId="51585" hidden="1"/>
    <cellStyle name="Currency [0] 11874" xfId="22083" hidden="1"/>
    <cellStyle name="Currency [0] 11874" xfId="51470" hidden="1"/>
    <cellStyle name="Currency [0] 11875" xfId="22183" hidden="1"/>
    <cellStyle name="Currency [0] 11875" xfId="51570" hidden="1"/>
    <cellStyle name="Currency [0] 11876" xfId="22205" hidden="1"/>
    <cellStyle name="Currency [0] 11876" xfId="51592" hidden="1"/>
    <cellStyle name="Currency [0] 11877" xfId="22207" hidden="1"/>
    <cellStyle name="Currency [0] 11877" xfId="51594" hidden="1"/>
    <cellStyle name="Currency [0] 11878" xfId="22135" hidden="1"/>
    <cellStyle name="Currency [0] 11878" xfId="51522" hidden="1"/>
    <cellStyle name="Currency [0] 11879" xfId="22167" hidden="1"/>
    <cellStyle name="Currency [0] 11879" xfId="51554" hidden="1"/>
    <cellStyle name="Currency [0] 1188" xfId="3611" hidden="1"/>
    <cellStyle name="Currency [0] 1188" xfId="33000" hidden="1"/>
    <cellStyle name="Currency [0] 11880" xfId="21297" hidden="1"/>
    <cellStyle name="Currency [0] 11880" xfId="50684" hidden="1"/>
    <cellStyle name="Currency [0] 11881" xfId="22153" hidden="1"/>
    <cellStyle name="Currency [0] 11881" xfId="51540" hidden="1"/>
    <cellStyle name="Currency [0] 11882" xfId="22150" hidden="1"/>
    <cellStyle name="Currency [0] 11882" xfId="51537" hidden="1"/>
    <cellStyle name="Currency [0] 11883" xfId="22211" hidden="1"/>
    <cellStyle name="Currency [0] 11883" xfId="51598" hidden="1"/>
    <cellStyle name="Currency [0] 11884" xfId="22046" hidden="1"/>
    <cellStyle name="Currency [0] 11884" xfId="51433" hidden="1"/>
    <cellStyle name="Currency [0] 11885" xfId="22195" hidden="1"/>
    <cellStyle name="Currency [0] 11885" xfId="51582" hidden="1"/>
    <cellStyle name="Currency [0] 11886" xfId="22215" hidden="1"/>
    <cellStyle name="Currency [0] 11886" xfId="51602" hidden="1"/>
    <cellStyle name="Currency [0] 11887" xfId="22217" hidden="1"/>
    <cellStyle name="Currency [0] 11887" xfId="51604" hidden="1"/>
    <cellStyle name="Currency [0] 11888" xfId="22154" hidden="1"/>
    <cellStyle name="Currency [0] 11888" xfId="51541" hidden="1"/>
    <cellStyle name="Currency [0] 11889" xfId="22182" hidden="1"/>
    <cellStyle name="Currency [0] 11889" xfId="51569" hidden="1"/>
    <cellStyle name="Currency [0] 1189" xfId="3612" hidden="1"/>
    <cellStyle name="Currency [0] 1189" xfId="33001" hidden="1"/>
    <cellStyle name="Currency [0] 11890" xfId="22142" hidden="1"/>
    <cellStyle name="Currency [0] 11890" xfId="51529" hidden="1"/>
    <cellStyle name="Currency [0] 11891" xfId="22171" hidden="1"/>
    <cellStyle name="Currency [0] 11891" xfId="51558" hidden="1"/>
    <cellStyle name="Currency [0] 11892" xfId="22168" hidden="1"/>
    <cellStyle name="Currency [0] 11892" xfId="51555" hidden="1"/>
    <cellStyle name="Currency [0] 11893" xfId="22221" hidden="1"/>
    <cellStyle name="Currency [0] 11893" xfId="51608" hidden="1"/>
    <cellStyle name="Currency [0] 11894" xfId="22049" hidden="1"/>
    <cellStyle name="Currency [0] 11894" xfId="51436" hidden="1"/>
    <cellStyle name="Currency [0] 11895" xfId="22208" hidden="1"/>
    <cellStyle name="Currency [0] 11895" xfId="51595" hidden="1"/>
    <cellStyle name="Currency [0] 11896" xfId="22225" hidden="1"/>
    <cellStyle name="Currency [0] 11896" xfId="51612" hidden="1"/>
    <cellStyle name="Currency [0] 11897" xfId="22227" hidden="1"/>
    <cellStyle name="Currency [0] 11897" xfId="51614" hidden="1"/>
    <cellStyle name="Currency [0] 11898" xfId="22108" hidden="1"/>
    <cellStyle name="Currency [0] 11898" xfId="51495" hidden="1"/>
    <cellStyle name="Currency [0] 11899" xfId="22144" hidden="1"/>
    <cellStyle name="Currency [0] 11899" xfId="51531" hidden="1"/>
    <cellStyle name="Currency [0] 119" xfId="2508" hidden="1"/>
    <cellStyle name="Currency [0] 119" xfId="31897" hidden="1"/>
    <cellStyle name="Currency [0] 1190" xfId="3608" hidden="1"/>
    <cellStyle name="Currency [0] 1190" xfId="32997" hidden="1"/>
    <cellStyle name="Currency [0] 11900" xfId="22213" hidden="1"/>
    <cellStyle name="Currency [0] 11900" xfId="51600" hidden="1"/>
    <cellStyle name="Currency [0] 11901" xfId="22201" hidden="1"/>
    <cellStyle name="Currency [0] 11901" xfId="51588" hidden="1"/>
    <cellStyle name="Currency [0] 11902" xfId="22218" hidden="1"/>
    <cellStyle name="Currency [0] 11902" xfId="51605" hidden="1"/>
    <cellStyle name="Currency [0] 11903" xfId="22229" hidden="1"/>
    <cellStyle name="Currency [0] 11903" xfId="51616" hidden="1"/>
    <cellStyle name="Currency [0] 11904" xfId="22077" hidden="1"/>
    <cellStyle name="Currency [0] 11904" xfId="51464" hidden="1"/>
    <cellStyle name="Currency [0] 11905" xfId="22141" hidden="1"/>
    <cellStyle name="Currency [0] 11905" xfId="51528" hidden="1"/>
    <cellStyle name="Currency [0] 11906" xfId="22233" hidden="1"/>
    <cellStyle name="Currency [0] 11906" xfId="51620" hidden="1"/>
    <cellStyle name="Currency [0] 11907" xfId="22235" hidden="1"/>
    <cellStyle name="Currency [0] 11907" xfId="51622" hidden="1"/>
    <cellStyle name="Currency [0] 11908" xfId="22190" hidden="1"/>
    <cellStyle name="Currency [0] 11908" xfId="51577" hidden="1"/>
    <cellStyle name="Currency [0] 11909" xfId="22202" hidden="1"/>
    <cellStyle name="Currency [0] 11909" xfId="51589" hidden="1"/>
    <cellStyle name="Currency [0] 1191" xfId="3581" hidden="1"/>
    <cellStyle name="Currency [0] 1191" xfId="32970" hidden="1"/>
    <cellStyle name="Currency [0] 11910" xfId="22230" hidden="1"/>
    <cellStyle name="Currency [0] 11910" xfId="51617" hidden="1"/>
    <cellStyle name="Currency [0] 11911" xfId="22203" hidden="1"/>
    <cellStyle name="Currency [0] 11911" xfId="51590" hidden="1"/>
    <cellStyle name="Currency [0] 11912" xfId="22236" hidden="1"/>
    <cellStyle name="Currency [0] 11912" xfId="51623" hidden="1"/>
    <cellStyle name="Currency [0] 11913" xfId="22238" hidden="1"/>
    <cellStyle name="Currency [0] 11913" xfId="51625" hidden="1"/>
    <cellStyle name="Currency [0] 11914" xfId="22231" hidden="1"/>
    <cellStyle name="Currency [0] 11914" xfId="51618" hidden="1"/>
    <cellStyle name="Currency [0] 11915" xfId="22177" hidden="1"/>
    <cellStyle name="Currency [0] 11915" xfId="51564" hidden="1"/>
    <cellStyle name="Currency [0] 11916" xfId="22240" hidden="1"/>
    <cellStyle name="Currency [0] 11916" xfId="51627" hidden="1"/>
    <cellStyle name="Currency [0] 11917" xfId="22242" hidden="1"/>
    <cellStyle name="Currency [0] 11917" xfId="51629" hidden="1"/>
    <cellStyle name="Currency [0] 11918" xfId="22301" hidden="1"/>
    <cellStyle name="Currency [0] 11918" xfId="51688" hidden="1"/>
    <cellStyle name="Currency [0] 11919" xfId="22325" hidden="1"/>
    <cellStyle name="Currency [0] 11919" xfId="51712" hidden="1"/>
    <cellStyle name="Currency [0] 1192" xfId="3613" hidden="1"/>
    <cellStyle name="Currency [0] 1192" xfId="33002" hidden="1"/>
    <cellStyle name="Currency [0] 11920" xfId="22332" hidden="1"/>
    <cellStyle name="Currency [0] 11920" xfId="51719" hidden="1"/>
    <cellStyle name="Currency [0] 11921" xfId="22344" hidden="1"/>
    <cellStyle name="Currency [0] 11921" xfId="51731" hidden="1"/>
    <cellStyle name="Currency [0] 11922" xfId="22347" hidden="1"/>
    <cellStyle name="Currency [0] 11922" xfId="51734" hidden="1"/>
    <cellStyle name="Currency [0] 11923" xfId="22323" hidden="1"/>
    <cellStyle name="Currency [0] 11923" xfId="51710" hidden="1"/>
    <cellStyle name="Currency [0] 11924" xfId="22340" hidden="1"/>
    <cellStyle name="Currency [0] 11924" xfId="51727" hidden="1"/>
    <cellStyle name="Currency [0] 11925" xfId="22351" hidden="1"/>
    <cellStyle name="Currency [0] 11925" xfId="51738" hidden="1"/>
    <cellStyle name="Currency [0] 11926" xfId="22353" hidden="1"/>
    <cellStyle name="Currency [0] 11926" xfId="51740" hidden="1"/>
    <cellStyle name="Currency [0] 11927" xfId="22333" hidden="1"/>
    <cellStyle name="Currency [0] 11927" xfId="51720" hidden="1"/>
    <cellStyle name="Currency [0] 11928" xfId="22302" hidden="1"/>
    <cellStyle name="Currency [0] 11928" xfId="51689" hidden="1"/>
    <cellStyle name="Currency [0] 11929" xfId="22364" hidden="1"/>
    <cellStyle name="Currency [0] 11929" xfId="51751" hidden="1"/>
    <cellStyle name="Currency [0] 1193" xfId="3614" hidden="1"/>
    <cellStyle name="Currency [0] 1193" xfId="33003" hidden="1"/>
    <cellStyle name="Currency [0] 11930" xfId="22373" hidden="1"/>
    <cellStyle name="Currency [0] 11930" xfId="51760" hidden="1"/>
    <cellStyle name="Currency [0] 11931" xfId="22384" hidden="1"/>
    <cellStyle name="Currency [0] 11931" xfId="51771" hidden="1"/>
    <cellStyle name="Currency [0] 11932" xfId="22390" hidden="1"/>
    <cellStyle name="Currency [0] 11932" xfId="51777" hidden="1"/>
    <cellStyle name="Currency [0] 11933" xfId="22362" hidden="1"/>
    <cellStyle name="Currency [0] 11933" xfId="51749" hidden="1"/>
    <cellStyle name="Currency [0] 11934" xfId="22380" hidden="1"/>
    <cellStyle name="Currency [0] 11934" xfId="51767" hidden="1"/>
    <cellStyle name="Currency [0] 11935" xfId="22402" hidden="1"/>
    <cellStyle name="Currency [0] 11935" xfId="51789" hidden="1"/>
    <cellStyle name="Currency [0] 11936" xfId="22404" hidden="1"/>
    <cellStyle name="Currency [0] 11936" xfId="51791" hidden="1"/>
    <cellStyle name="Currency [0] 11937" xfId="22329" hidden="1"/>
    <cellStyle name="Currency [0] 11937" xfId="51716" hidden="1"/>
    <cellStyle name="Currency [0] 11938" xfId="22308" hidden="1"/>
    <cellStyle name="Currency [0] 11938" xfId="51695" hidden="1"/>
    <cellStyle name="Currency [0] 11939" xfId="22376" hidden="1"/>
    <cellStyle name="Currency [0] 11939" xfId="51763" hidden="1"/>
    <cellStyle name="Currency [0] 1194" xfId="3646" hidden="1"/>
    <cellStyle name="Currency [0] 1194" xfId="33035" hidden="1"/>
    <cellStyle name="Currency [0] 11940" xfId="22314" hidden="1"/>
    <cellStyle name="Currency [0] 11940" xfId="51701" hidden="1"/>
    <cellStyle name="Currency [0] 11941" xfId="22365" hidden="1"/>
    <cellStyle name="Currency [0] 11941" xfId="51752" hidden="1"/>
    <cellStyle name="Currency [0] 11942" xfId="22409" hidden="1"/>
    <cellStyle name="Currency [0] 11942" xfId="51796" hidden="1"/>
    <cellStyle name="Currency [0] 11943" xfId="22377" hidden="1"/>
    <cellStyle name="Currency [0] 11943" xfId="51764" hidden="1"/>
    <cellStyle name="Currency [0] 11944" xfId="22385" hidden="1"/>
    <cellStyle name="Currency [0] 11944" xfId="51772" hidden="1"/>
    <cellStyle name="Currency [0] 11945" xfId="22421" hidden="1"/>
    <cellStyle name="Currency [0] 11945" xfId="51808" hidden="1"/>
    <cellStyle name="Currency [0] 11946" xfId="22423" hidden="1"/>
    <cellStyle name="Currency [0] 11946" xfId="51810" hidden="1"/>
    <cellStyle name="Currency [0] 11947" xfId="22379" hidden="1"/>
    <cellStyle name="Currency [0] 11947" xfId="51766" hidden="1"/>
    <cellStyle name="Currency [0] 11948" xfId="22392" hidden="1"/>
    <cellStyle name="Currency [0] 11948" xfId="51779" hidden="1"/>
    <cellStyle name="Currency [0] 11949" xfId="22397" hidden="1"/>
    <cellStyle name="Currency [0] 11949" xfId="51784" hidden="1"/>
    <cellStyle name="Currency [0] 1195" xfId="3655" hidden="1"/>
    <cellStyle name="Currency [0] 1195" xfId="33044" hidden="1"/>
    <cellStyle name="Currency [0] 11950" xfId="22391" hidden="1"/>
    <cellStyle name="Currency [0] 11950" xfId="51778" hidden="1"/>
    <cellStyle name="Currency [0] 11951" xfId="22439" hidden="1"/>
    <cellStyle name="Currency [0] 11951" xfId="51826" hidden="1"/>
    <cellStyle name="Currency [0] 11952" xfId="22447" hidden="1"/>
    <cellStyle name="Currency [0] 11952" xfId="51834" hidden="1"/>
    <cellStyle name="Currency [0] 11953" xfId="22375" hidden="1"/>
    <cellStyle name="Currency [0] 11953" xfId="51762" hidden="1"/>
    <cellStyle name="Currency [0] 11954" xfId="22433" hidden="1"/>
    <cellStyle name="Currency [0] 11954" xfId="51820" hidden="1"/>
    <cellStyle name="Currency [0] 11955" xfId="22456" hidden="1"/>
    <cellStyle name="Currency [0] 11955" xfId="51843" hidden="1"/>
    <cellStyle name="Currency [0] 11956" xfId="22458" hidden="1"/>
    <cellStyle name="Currency [0] 11956" xfId="51845" hidden="1"/>
    <cellStyle name="Currency [0] 11957" xfId="22358" hidden="1"/>
    <cellStyle name="Currency [0] 11957" xfId="51745" hidden="1"/>
    <cellStyle name="Currency [0] 11958" xfId="22368" hidden="1"/>
    <cellStyle name="Currency [0] 11958" xfId="51755" hidden="1"/>
    <cellStyle name="Currency [0] 11959" xfId="22430" hidden="1"/>
    <cellStyle name="Currency [0] 11959" xfId="51817" hidden="1"/>
    <cellStyle name="Currency [0] 1196" xfId="3658" hidden="1"/>
    <cellStyle name="Currency [0] 1196" xfId="33047" hidden="1"/>
    <cellStyle name="Currency [0] 11960" xfId="22395" hidden="1"/>
    <cellStyle name="Currency [0] 11960" xfId="51782" hidden="1"/>
    <cellStyle name="Currency [0] 11961" xfId="22342" hidden="1"/>
    <cellStyle name="Currency [0] 11961" xfId="51729" hidden="1"/>
    <cellStyle name="Currency [0] 11962" xfId="22466" hidden="1"/>
    <cellStyle name="Currency [0] 11962" xfId="51853" hidden="1"/>
    <cellStyle name="Currency [0] 11963" xfId="22431" hidden="1"/>
    <cellStyle name="Currency [0] 11963" xfId="51818" hidden="1"/>
    <cellStyle name="Currency [0] 11964" xfId="22442" hidden="1"/>
    <cellStyle name="Currency [0] 11964" xfId="51829" hidden="1"/>
    <cellStyle name="Currency [0] 11965" xfId="22474" hidden="1"/>
    <cellStyle name="Currency [0] 11965" xfId="51861" hidden="1"/>
    <cellStyle name="Currency [0] 11966" xfId="22476" hidden="1"/>
    <cellStyle name="Currency [0] 11966" xfId="51863" hidden="1"/>
    <cellStyle name="Currency [0] 11967" xfId="22428" hidden="1"/>
    <cellStyle name="Currency [0] 11967" xfId="51815" hidden="1"/>
    <cellStyle name="Currency [0] 11968" xfId="22427" hidden="1"/>
    <cellStyle name="Currency [0] 11968" xfId="51814" hidden="1"/>
    <cellStyle name="Currency [0] 11969" xfId="22417" hidden="1"/>
    <cellStyle name="Currency [0] 11969" xfId="51804" hidden="1"/>
    <cellStyle name="Currency [0] 1197" xfId="3664" hidden="1"/>
    <cellStyle name="Currency [0] 1197" xfId="33053" hidden="1"/>
    <cellStyle name="Currency [0] 11970" xfId="22413" hidden="1"/>
    <cellStyle name="Currency [0] 11970" xfId="51800" hidden="1"/>
    <cellStyle name="Currency [0] 11971" xfId="22415" hidden="1"/>
    <cellStyle name="Currency [0] 11971" xfId="51802" hidden="1"/>
    <cellStyle name="Currency [0] 11972" xfId="22483" hidden="1"/>
    <cellStyle name="Currency [0] 11972" xfId="51870" hidden="1"/>
    <cellStyle name="Currency [0] 11973" xfId="22310" hidden="1"/>
    <cellStyle name="Currency [0] 11973" xfId="51697" hidden="1"/>
    <cellStyle name="Currency [0] 11974" xfId="22461" hidden="1"/>
    <cellStyle name="Currency [0] 11974" xfId="51848" hidden="1"/>
    <cellStyle name="Currency [0] 11975" xfId="22489" hidden="1"/>
    <cellStyle name="Currency [0] 11975" xfId="51876" hidden="1"/>
    <cellStyle name="Currency [0] 11976" xfId="22491" hidden="1"/>
    <cellStyle name="Currency [0] 11976" xfId="51878" hidden="1"/>
    <cellStyle name="Currency [0] 11977" xfId="22366" hidden="1"/>
    <cellStyle name="Currency [0] 11977" xfId="51753" hidden="1"/>
    <cellStyle name="Currency [0] 11978" xfId="22440" hidden="1"/>
    <cellStyle name="Currency [0] 11978" xfId="51827" hidden="1"/>
    <cellStyle name="Currency [0] 11979" xfId="22396" hidden="1"/>
    <cellStyle name="Currency [0] 11979" xfId="51783" hidden="1"/>
    <cellStyle name="Currency [0] 1198" xfId="3666" hidden="1"/>
    <cellStyle name="Currency [0] 1198" xfId="33055" hidden="1"/>
    <cellStyle name="Currency [0] 11980" xfId="22432" hidden="1"/>
    <cellStyle name="Currency [0] 11980" xfId="51819" hidden="1"/>
    <cellStyle name="Currency [0] 11981" xfId="22436" hidden="1"/>
    <cellStyle name="Currency [0] 11981" xfId="51823" hidden="1"/>
    <cellStyle name="Currency [0] 11982" xfId="22497" hidden="1"/>
    <cellStyle name="Currency [0] 11982" xfId="51884" hidden="1"/>
    <cellStyle name="Currency [0] 11983" xfId="22305" hidden="1"/>
    <cellStyle name="Currency [0] 11983" xfId="51692" hidden="1"/>
    <cellStyle name="Currency [0] 11984" xfId="22479" hidden="1"/>
    <cellStyle name="Currency [0] 11984" xfId="51866" hidden="1"/>
    <cellStyle name="Currency [0] 11985" xfId="22502" hidden="1"/>
    <cellStyle name="Currency [0] 11985" xfId="51889" hidden="1"/>
    <cellStyle name="Currency [0] 11986" xfId="22504" hidden="1"/>
    <cellStyle name="Currency [0] 11986" xfId="51891" hidden="1"/>
    <cellStyle name="Currency [0] 11987" xfId="22360" hidden="1"/>
    <cellStyle name="Currency [0] 11987" xfId="51747" hidden="1"/>
    <cellStyle name="Currency [0] 11988" xfId="22459" hidden="1"/>
    <cellStyle name="Currency [0] 11988" xfId="51846" hidden="1"/>
    <cellStyle name="Currency [0] 11989" xfId="22426" hidden="1"/>
    <cellStyle name="Currency [0] 11989" xfId="51813" hidden="1"/>
    <cellStyle name="Currency [0] 1199" xfId="3654" hidden="1"/>
    <cellStyle name="Currency [0] 1199" xfId="33043" hidden="1"/>
    <cellStyle name="Currency [0] 11990" xfId="22444" hidden="1"/>
    <cellStyle name="Currency [0] 11990" xfId="51831" hidden="1"/>
    <cellStyle name="Currency [0] 11991" xfId="22441" hidden="1"/>
    <cellStyle name="Currency [0] 11991" xfId="51828" hidden="1"/>
    <cellStyle name="Currency [0] 11992" xfId="22508" hidden="1"/>
    <cellStyle name="Currency [0] 11992" xfId="51895" hidden="1"/>
    <cellStyle name="Currency [0] 11993" xfId="22393" hidden="1"/>
    <cellStyle name="Currency [0] 11993" xfId="51780" hidden="1"/>
    <cellStyle name="Currency [0] 11994" xfId="22493" hidden="1"/>
    <cellStyle name="Currency [0] 11994" xfId="51880" hidden="1"/>
    <cellStyle name="Currency [0] 11995" xfId="22515" hidden="1"/>
    <cellStyle name="Currency [0] 11995" xfId="51902" hidden="1"/>
    <cellStyle name="Currency [0] 11996" xfId="22517" hidden="1"/>
    <cellStyle name="Currency [0] 11996" xfId="51904" hidden="1"/>
    <cellStyle name="Currency [0] 11997" xfId="22445" hidden="1"/>
    <cellStyle name="Currency [0] 11997" xfId="51832" hidden="1"/>
    <cellStyle name="Currency [0] 11998" xfId="22477" hidden="1"/>
    <cellStyle name="Currency [0] 11998" xfId="51864" hidden="1"/>
    <cellStyle name="Currency [0] 11999" xfId="22326" hidden="1"/>
    <cellStyle name="Currency [0] 11999" xfId="51713" hidden="1"/>
    <cellStyle name="Currency [0] 12" xfId="130" hidden="1"/>
    <cellStyle name="Currency [0] 12" xfId="295" hidden="1"/>
    <cellStyle name="Currency [0] 12" xfId="249" hidden="1"/>
    <cellStyle name="Currency [0] 12" xfId="85" hidden="1"/>
    <cellStyle name="Currency [0] 12" xfId="478" hidden="1"/>
    <cellStyle name="Currency [0] 12" xfId="643" hidden="1"/>
    <cellStyle name="Currency [0] 12" xfId="597" hidden="1"/>
    <cellStyle name="Currency [0] 12" xfId="433" hidden="1"/>
    <cellStyle name="Currency [0] 12" xfId="816" hidden="1"/>
    <cellStyle name="Currency [0] 12" xfId="981" hidden="1"/>
    <cellStyle name="Currency [0] 12" xfId="935" hidden="1"/>
    <cellStyle name="Currency [0] 12" xfId="771" hidden="1"/>
    <cellStyle name="Currency [0] 12" xfId="1158" hidden="1"/>
    <cellStyle name="Currency [0] 12" xfId="1323" hidden="1"/>
    <cellStyle name="Currency [0] 12" xfId="1277" hidden="1"/>
    <cellStyle name="Currency [0] 12" xfId="1113" hidden="1"/>
    <cellStyle name="Currency [0] 12" xfId="1486" hidden="1"/>
    <cellStyle name="Currency [0] 12" xfId="1651" hidden="1"/>
    <cellStyle name="Currency [0] 12" xfId="1605" hidden="1"/>
    <cellStyle name="Currency [0] 12" xfId="1441" hidden="1"/>
    <cellStyle name="Currency [0] 12" xfId="1814" hidden="1"/>
    <cellStyle name="Currency [0] 12" xfId="1979" hidden="1"/>
    <cellStyle name="Currency [0] 12" xfId="1933" hidden="1"/>
    <cellStyle name="Currency [0] 12" xfId="1769" hidden="1"/>
    <cellStyle name="Currency [0] 12" xfId="2145" hidden="1"/>
    <cellStyle name="Currency [0] 12" xfId="2309" hidden="1"/>
    <cellStyle name="Currency [0] 12" xfId="2264" hidden="1"/>
    <cellStyle name="Currency [0] 12" xfId="2100" hidden="1"/>
    <cellStyle name="Currency [0] 12" xfId="2392" hidden="1"/>
    <cellStyle name="Currency [0] 12" xfId="31781" hidden="1"/>
    <cellStyle name="Currency [0] 12" xfId="61199" hidden="1"/>
    <cellStyle name="Currency [0] 12" xfId="61281" hidden="1"/>
    <cellStyle name="Currency [0] 12" xfId="61365" hidden="1"/>
    <cellStyle name="Currency [0] 12" xfId="61447" hidden="1"/>
    <cellStyle name="Currency [0] 12" xfId="61530" hidden="1"/>
    <cellStyle name="Currency [0] 12" xfId="61612" hidden="1"/>
    <cellStyle name="Currency [0] 12" xfId="61692" hidden="1"/>
    <cellStyle name="Currency [0] 12" xfId="61774" hidden="1"/>
    <cellStyle name="Currency [0] 12" xfId="61856" hidden="1"/>
    <cellStyle name="Currency [0] 12" xfId="61938" hidden="1"/>
    <cellStyle name="Currency [0] 12" xfId="62022" hidden="1"/>
    <cellStyle name="Currency [0] 12" xfId="62104" hidden="1"/>
    <cellStyle name="Currency [0] 12" xfId="62186" hidden="1"/>
    <cellStyle name="Currency [0] 12" xfId="62268" hidden="1"/>
    <cellStyle name="Currency [0] 12" xfId="62348" hidden="1"/>
    <cellStyle name="Currency [0] 12" xfId="62430" hidden="1"/>
    <cellStyle name="Currency [0] 12" xfId="62505" hidden="1"/>
    <cellStyle name="Currency [0] 12" xfId="62587" hidden="1"/>
    <cellStyle name="Currency [0] 12" xfId="62671" hidden="1"/>
    <cellStyle name="Currency [0] 12" xfId="62753" hidden="1"/>
    <cellStyle name="Currency [0] 12" xfId="62835" hidden="1"/>
    <cellStyle name="Currency [0] 12" xfId="62917" hidden="1"/>
    <cellStyle name="Currency [0] 12" xfId="62997" hidden="1"/>
    <cellStyle name="Currency [0] 12" xfId="63079" hidden="1"/>
    <cellStyle name="Currency [0] 120" xfId="2509" hidden="1"/>
    <cellStyle name="Currency [0] 120" xfId="31898" hidden="1"/>
    <cellStyle name="Currency [0] 1200" xfId="3662" hidden="1"/>
    <cellStyle name="Currency [0] 1200" xfId="33051" hidden="1"/>
    <cellStyle name="Currency [0] 12000" xfId="22463" hidden="1"/>
    <cellStyle name="Currency [0] 12000" xfId="51850" hidden="1"/>
    <cellStyle name="Currency [0] 12001" xfId="22460" hidden="1"/>
    <cellStyle name="Currency [0] 12001" xfId="51847" hidden="1"/>
    <cellStyle name="Currency [0] 12002" xfId="22521" hidden="1"/>
    <cellStyle name="Currency [0] 12002" xfId="51908" hidden="1"/>
    <cellStyle name="Currency [0] 12003" xfId="22356" hidden="1"/>
    <cellStyle name="Currency [0] 12003" xfId="51743" hidden="1"/>
    <cellStyle name="Currency [0] 12004" xfId="22505" hidden="1"/>
    <cellStyle name="Currency [0] 12004" xfId="51892" hidden="1"/>
    <cellStyle name="Currency [0] 12005" xfId="22525" hidden="1"/>
    <cellStyle name="Currency [0] 12005" xfId="51912" hidden="1"/>
    <cellStyle name="Currency [0] 12006" xfId="22527" hidden="1"/>
    <cellStyle name="Currency [0] 12006" xfId="51914" hidden="1"/>
    <cellStyle name="Currency [0] 12007" xfId="22464" hidden="1"/>
    <cellStyle name="Currency [0] 12007" xfId="51851" hidden="1"/>
    <cellStyle name="Currency [0] 12008" xfId="22492" hidden="1"/>
    <cellStyle name="Currency [0] 12008" xfId="51879" hidden="1"/>
    <cellStyle name="Currency [0] 12009" xfId="22452" hidden="1"/>
    <cellStyle name="Currency [0] 12009" xfId="51839" hidden="1"/>
    <cellStyle name="Currency [0] 1201" xfId="3667" hidden="1"/>
    <cellStyle name="Currency [0] 1201" xfId="33056" hidden="1"/>
    <cellStyle name="Currency [0] 12010" xfId="22481" hidden="1"/>
    <cellStyle name="Currency [0] 12010" xfId="51868" hidden="1"/>
    <cellStyle name="Currency [0] 12011" xfId="22478" hidden="1"/>
    <cellStyle name="Currency [0] 12011" xfId="51865" hidden="1"/>
    <cellStyle name="Currency [0] 12012" xfId="22531" hidden="1"/>
    <cellStyle name="Currency [0] 12012" xfId="51918" hidden="1"/>
    <cellStyle name="Currency [0] 12013" xfId="22359" hidden="1"/>
    <cellStyle name="Currency [0] 12013" xfId="51746" hidden="1"/>
    <cellStyle name="Currency [0] 12014" xfId="22518" hidden="1"/>
    <cellStyle name="Currency [0] 12014" xfId="51905" hidden="1"/>
    <cellStyle name="Currency [0] 12015" xfId="22535" hidden="1"/>
    <cellStyle name="Currency [0] 12015" xfId="51922" hidden="1"/>
    <cellStyle name="Currency [0] 12016" xfId="22537" hidden="1"/>
    <cellStyle name="Currency [0] 12016" xfId="51924" hidden="1"/>
    <cellStyle name="Currency [0] 12017" xfId="22418" hidden="1"/>
    <cellStyle name="Currency [0] 12017" xfId="51805" hidden="1"/>
    <cellStyle name="Currency [0] 12018" xfId="22454" hidden="1"/>
    <cellStyle name="Currency [0] 12018" xfId="51841" hidden="1"/>
    <cellStyle name="Currency [0] 12019" xfId="22523" hidden="1"/>
    <cellStyle name="Currency [0] 12019" xfId="51910" hidden="1"/>
    <cellStyle name="Currency [0] 1202" xfId="3668" hidden="1"/>
    <cellStyle name="Currency [0] 1202" xfId="33057" hidden="1"/>
    <cellStyle name="Currency [0] 12020" xfId="22511" hidden="1"/>
    <cellStyle name="Currency [0] 12020" xfId="51898" hidden="1"/>
    <cellStyle name="Currency [0] 12021" xfId="22528" hidden="1"/>
    <cellStyle name="Currency [0] 12021" xfId="51915" hidden="1"/>
    <cellStyle name="Currency [0] 12022" xfId="22539" hidden="1"/>
    <cellStyle name="Currency [0] 12022" xfId="51926" hidden="1"/>
    <cellStyle name="Currency [0] 12023" xfId="22387" hidden="1"/>
    <cellStyle name="Currency [0] 12023" xfId="51774" hidden="1"/>
    <cellStyle name="Currency [0] 12024" xfId="22451" hidden="1"/>
    <cellStyle name="Currency [0] 12024" xfId="51838" hidden="1"/>
    <cellStyle name="Currency [0] 12025" xfId="22543" hidden="1"/>
    <cellStyle name="Currency [0] 12025" xfId="51930" hidden="1"/>
    <cellStyle name="Currency [0] 12026" xfId="22545" hidden="1"/>
    <cellStyle name="Currency [0] 12026" xfId="51932" hidden="1"/>
    <cellStyle name="Currency [0] 12027" xfId="22500" hidden="1"/>
    <cellStyle name="Currency [0] 12027" xfId="51887" hidden="1"/>
    <cellStyle name="Currency [0] 12028" xfId="22512" hidden="1"/>
    <cellStyle name="Currency [0] 12028" xfId="51899" hidden="1"/>
    <cellStyle name="Currency [0] 12029" xfId="22540" hidden="1"/>
    <cellStyle name="Currency [0] 12029" xfId="51927" hidden="1"/>
    <cellStyle name="Currency [0] 1203" xfId="3659" hidden="1"/>
    <cellStyle name="Currency [0] 1203" xfId="33048" hidden="1"/>
    <cellStyle name="Currency [0] 12030" xfId="22513" hidden="1"/>
    <cellStyle name="Currency [0] 12030" xfId="51900" hidden="1"/>
    <cellStyle name="Currency [0] 12031" xfId="22546" hidden="1"/>
    <cellStyle name="Currency [0] 12031" xfId="51933" hidden="1"/>
    <cellStyle name="Currency [0] 12032" xfId="22548" hidden="1"/>
    <cellStyle name="Currency [0] 12032" xfId="51935" hidden="1"/>
    <cellStyle name="Currency [0] 12033" xfId="22541" hidden="1"/>
    <cellStyle name="Currency [0] 12033" xfId="51928" hidden="1"/>
    <cellStyle name="Currency [0] 12034" xfId="22487" hidden="1"/>
    <cellStyle name="Currency [0] 12034" xfId="51874" hidden="1"/>
    <cellStyle name="Currency [0] 12035" xfId="22550" hidden="1"/>
    <cellStyle name="Currency [0] 12035" xfId="51937" hidden="1"/>
    <cellStyle name="Currency [0] 12036" xfId="22552" hidden="1"/>
    <cellStyle name="Currency [0] 12036" xfId="51939" hidden="1"/>
    <cellStyle name="Currency [0] 12037" xfId="22612" hidden="1"/>
    <cellStyle name="Currency [0] 12037" xfId="51999" hidden="1"/>
    <cellStyle name="Currency [0] 12038" xfId="22631" hidden="1"/>
    <cellStyle name="Currency [0] 12038" xfId="52018" hidden="1"/>
    <cellStyle name="Currency [0] 12039" xfId="22638" hidden="1"/>
    <cellStyle name="Currency [0] 12039" xfId="52025" hidden="1"/>
    <cellStyle name="Currency [0] 1204" xfId="3647" hidden="1"/>
    <cellStyle name="Currency [0] 1204" xfId="33036" hidden="1"/>
    <cellStyle name="Currency [0] 12040" xfId="22645" hidden="1"/>
    <cellStyle name="Currency [0] 12040" xfId="52032" hidden="1"/>
    <cellStyle name="Currency [0] 12041" xfId="22650" hidden="1"/>
    <cellStyle name="Currency [0] 12041" xfId="52037" hidden="1"/>
    <cellStyle name="Currency [0] 12042" xfId="22629" hidden="1"/>
    <cellStyle name="Currency [0] 12042" xfId="52016" hidden="1"/>
    <cellStyle name="Currency [0] 12043" xfId="22640" hidden="1"/>
    <cellStyle name="Currency [0] 12043" xfId="52027" hidden="1"/>
    <cellStyle name="Currency [0] 12044" xfId="22654" hidden="1"/>
    <cellStyle name="Currency [0] 12044" xfId="52041" hidden="1"/>
    <cellStyle name="Currency [0] 12045" xfId="22656" hidden="1"/>
    <cellStyle name="Currency [0] 12045" xfId="52043" hidden="1"/>
    <cellStyle name="Currency [0] 12046" xfId="22639" hidden="1"/>
    <cellStyle name="Currency [0] 12046" xfId="52026" hidden="1"/>
    <cellStyle name="Currency [0] 12047" xfId="22613" hidden="1"/>
    <cellStyle name="Currency [0] 12047" xfId="52000" hidden="1"/>
    <cellStyle name="Currency [0] 12048" xfId="22667" hidden="1"/>
    <cellStyle name="Currency [0] 12048" xfId="52054" hidden="1"/>
    <cellStyle name="Currency [0] 12049" xfId="22676" hidden="1"/>
    <cellStyle name="Currency [0] 12049" xfId="52063" hidden="1"/>
    <cellStyle name="Currency [0] 1205" xfId="3674" hidden="1"/>
    <cellStyle name="Currency [0] 1205" xfId="33063" hidden="1"/>
    <cellStyle name="Currency [0] 12050" xfId="22687" hidden="1"/>
    <cellStyle name="Currency [0] 12050" xfId="52074" hidden="1"/>
    <cellStyle name="Currency [0] 12051" xfId="22693" hidden="1"/>
    <cellStyle name="Currency [0] 12051" xfId="52080" hidden="1"/>
    <cellStyle name="Currency [0] 12052" xfId="22665" hidden="1"/>
    <cellStyle name="Currency [0] 12052" xfId="52052" hidden="1"/>
    <cellStyle name="Currency [0] 12053" xfId="22683" hidden="1"/>
    <cellStyle name="Currency [0] 12053" xfId="52070" hidden="1"/>
    <cellStyle name="Currency [0] 12054" xfId="22705" hidden="1"/>
    <cellStyle name="Currency [0] 12054" xfId="52092" hidden="1"/>
    <cellStyle name="Currency [0] 12055" xfId="22707" hidden="1"/>
    <cellStyle name="Currency [0] 12055" xfId="52094" hidden="1"/>
    <cellStyle name="Currency [0] 12056" xfId="22635" hidden="1"/>
    <cellStyle name="Currency [0] 12056" xfId="52022" hidden="1"/>
    <cellStyle name="Currency [0] 12057" xfId="22619" hidden="1"/>
    <cellStyle name="Currency [0] 12057" xfId="52006" hidden="1"/>
    <cellStyle name="Currency [0] 12058" xfId="22679" hidden="1"/>
    <cellStyle name="Currency [0] 12058" xfId="52066" hidden="1"/>
    <cellStyle name="Currency [0] 12059" xfId="22624" hidden="1"/>
    <cellStyle name="Currency [0] 12059" xfId="52011" hidden="1"/>
    <cellStyle name="Currency [0] 1206" xfId="3678" hidden="1"/>
    <cellStyle name="Currency [0] 1206" xfId="33067" hidden="1"/>
    <cellStyle name="Currency [0] 12060" xfId="22668" hidden="1"/>
    <cellStyle name="Currency [0] 12060" xfId="52055" hidden="1"/>
    <cellStyle name="Currency [0] 12061" xfId="22712" hidden="1"/>
    <cellStyle name="Currency [0] 12061" xfId="52099" hidden="1"/>
    <cellStyle name="Currency [0] 12062" xfId="22680" hidden="1"/>
    <cellStyle name="Currency [0] 12062" xfId="52067" hidden="1"/>
    <cellStyle name="Currency [0] 12063" xfId="22688" hidden="1"/>
    <cellStyle name="Currency [0] 12063" xfId="52075" hidden="1"/>
    <cellStyle name="Currency [0] 12064" xfId="22724" hidden="1"/>
    <cellStyle name="Currency [0] 12064" xfId="52111" hidden="1"/>
    <cellStyle name="Currency [0] 12065" xfId="22726" hidden="1"/>
    <cellStyle name="Currency [0] 12065" xfId="52113" hidden="1"/>
    <cellStyle name="Currency [0] 12066" xfId="22682" hidden="1"/>
    <cellStyle name="Currency [0] 12066" xfId="52069" hidden="1"/>
    <cellStyle name="Currency [0] 12067" xfId="22695" hidden="1"/>
    <cellStyle name="Currency [0] 12067" xfId="52082" hidden="1"/>
    <cellStyle name="Currency [0] 12068" xfId="22700" hidden="1"/>
    <cellStyle name="Currency [0] 12068" xfId="52087" hidden="1"/>
    <cellStyle name="Currency [0] 12069" xfId="22694" hidden="1"/>
    <cellStyle name="Currency [0] 12069" xfId="52081" hidden="1"/>
    <cellStyle name="Currency [0] 1207" xfId="3684" hidden="1"/>
    <cellStyle name="Currency [0] 1207" xfId="33073" hidden="1"/>
    <cellStyle name="Currency [0] 12070" xfId="22742" hidden="1"/>
    <cellStyle name="Currency [0] 12070" xfId="52129" hidden="1"/>
    <cellStyle name="Currency [0] 12071" xfId="22750" hidden="1"/>
    <cellStyle name="Currency [0] 12071" xfId="52137" hidden="1"/>
    <cellStyle name="Currency [0] 12072" xfId="22678" hidden="1"/>
    <cellStyle name="Currency [0] 12072" xfId="52065" hidden="1"/>
    <cellStyle name="Currency [0] 12073" xfId="22736" hidden="1"/>
    <cellStyle name="Currency [0] 12073" xfId="52123" hidden="1"/>
    <cellStyle name="Currency [0] 12074" xfId="22759" hidden="1"/>
    <cellStyle name="Currency [0] 12074" xfId="52146" hidden="1"/>
    <cellStyle name="Currency [0] 12075" xfId="22761" hidden="1"/>
    <cellStyle name="Currency [0] 12075" xfId="52148" hidden="1"/>
    <cellStyle name="Currency [0] 12076" xfId="22661" hidden="1"/>
    <cellStyle name="Currency [0] 12076" xfId="52048" hidden="1"/>
    <cellStyle name="Currency [0] 12077" xfId="22671" hidden="1"/>
    <cellStyle name="Currency [0] 12077" xfId="52058" hidden="1"/>
    <cellStyle name="Currency [0] 12078" xfId="22733" hidden="1"/>
    <cellStyle name="Currency [0] 12078" xfId="52120" hidden="1"/>
    <cellStyle name="Currency [0] 12079" xfId="22698" hidden="1"/>
    <cellStyle name="Currency [0] 12079" xfId="52085" hidden="1"/>
    <cellStyle name="Currency [0] 1208" xfId="3687" hidden="1"/>
    <cellStyle name="Currency [0] 1208" xfId="33076" hidden="1"/>
    <cellStyle name="Currency [0] 12080" xfId="22643" hidden="1"/>
    <cellStyle name="Currency [0] 12080" xfId="52030" hidden="1"/>
    <cellStyle name="Currency [0] 12081" xfId="22769" hidden="1"/>
    <cellStyle name="Currency [0] 12081" xfId="52156" hidden="1"/>
    <cellStyle name="Currency [0] 12082" xfId="22734" hidden="1"/>
    <cellStyle name="Currency [0] 12082" xfId="52121" hidden="1"/>
    <cellStyle name="Currency [0] 12083" xfId="22745" hidden="1"/>
    <cellStyle name="Currency [0] 12083" xfId="52132" hidden="1"/>
    <cellStyle name="Currency [0] 12084" xfId="22777" hidden="1"/>
    <cellStyle name="Currency [0] 12084" xfId="52164" hidden="1"/>
    <cellStyle name="Currency [0] 12085" xfId="22779" hidden="1"/>
    <cellStyle name="Currency [0] 12085" xfId="52166" hidden="1"/>
    <cellStyle name="Currency [0] 12086" xfId="22731" hidden="1"/>
    <cellStyle name="Currency [0] 12086" xfId="52118" hidden="1"/>
    <cellStyle name="Currency [0] 12087" xfId="22730" hidden="1"/>
    <cellStyle name="Currency [0] 12087" xfId="52117" hidden="1"/>
    <cellStyle name="Currency [0] 12088" xfId="22720" hidden="1"/>
    <cellStyle name="Currency [0] 12088" xfId="52107" hidden="1"/>
    <cellStyle name="Currency [0] 12089" xfId="22716" hidden="1"/>
    <cellStyle name="Currency [0] 12089" xfId="52103" hidden="1"/>
    <cellStyle name="Currency [0] 1209" xfId="3673" hidden="1"/>
    <cellStyle name="Currency [0] 1209" xfId="33062" hidden="1"/>
    <cellStyle name="Currency [0] 12090" xfId="22718" hidden="1"/>
    <cellStyle name="Currency [0] 12090" xfId="52105" hidden="1"/>
    <cellStyle name="Currency [0] 12091" xfId="22786" hidden="1"/>
    <cellStyle name="Currency [0] 12091" xfId="52173" hidden="1"/>
    <cellStyle name="Currency [0] 12092" xfId="22621" hidden="1"/>
    <cellStyle name="Currency [0] 12092" xfId="52008" hidden="1"/>
    <cellStyle name="Currency [0] 12093" xfId="22764" hidden="1"/>
    <cellStyle name="Currency [0] 12093" xfId="52151" hidden="1"/>
    <cellStyle name="Currency [0] 12094" xfId="22792" hidden="1"/>
    <cellStyle name="Currency [0] 12094" xfId="52179" hidden="1"/>
    <cellStyle name="Currency [0] 12095" xfId="22794" hidden="1"/>
    <cellStyle name="Currency [0] 12095" xfId="52181" hidden="1"/>
    <cellStyle name="Currency [0] 12096" xfId="22669" hidden="1"/>
    <cellStyle name="Currency [0] 12096" xfId="52056" hidden="1"/>
    <cellStyle name="Currency [0] 12097" xfId="22743" hidden="1"/>
    <cellStyle name="Currency [0] 12097" xfId="52130" hidden="1"/>
    <cellStyle name="Currency [0] 12098" xfId="22699" hidden="1"/>
    <cellStyle name="Currency [0] 12098" xfId="52086" hidden="1"/>
    <cellStyle name="Currency [0] 12099" xfId="22735" hidden="1"/>
    <cellStyle name="Currency [0] 12099" xfId="52122" hidden="1"/>
    <cellStyle name="Currency [0] 121" xfId="2534" hidden="1"/>
    <cellStyle name="Currency [0] 121" xfId="31923" hidden="1"/>
    <cellStyle name="Currency [0] 1210" xfId="3683" hidden="1"/>
    <cellStyle name="Currency [0] 1210" xfId="33072" hidden="1"/>
    <cellStyle name="Currency [0] 12100" xfId="22739" hidden="1"/>
    <cellStyle name="Currency [0] 12100" xfId="52126" hidden="1"/>
    <cellStyle name="Currency [0] 12101" xfId="22800" hidden="1"/>
    <cellStyle name="Currency [0] 12101" xfId="52187" hidden="1"/>
    <cellStyle name="Currency [0] 12102" xfId="22616" hidden="1"/>
    <cellStyle name="Currency [0] 12102" xfId="52003" hidden="1"/>
    <cellStyle name="Currency [0] 12103" xfId="22782" hidden="1"/>
    <cellStyle name="Currency [0] 12103" xfId="52169" hidden="1"/>
    <cellStyle name="Currency [0] 12104" xfId="22805" hidden="1"/>
    <cellStyle name="Currency [0] 12104" xfId="52192" hidden="1"/>
    <cellStyle name="Currency [0] 12105" xfId="22807" hidden="1"/>
    <cellStyle name="Currency [0] 12105" xfId="52194" hidden="1"/>
    <cellStyle name="Currency [0] 12106" xfId="22663" hidden="1"/>
    <cellStyle name="Currency [0] 12106" xfId="52050" hidden="1"/>
    <cellStyle name="Currency [0] 12107" xfId="22762" hidden="1"/>
    <cellStyle name="Currency [0] 12107" xfId="52149" hidden="1"/>
    <cellStyle name="Currency [0] 12108" xfId="22729" hidden="1"/>
    <cellStyle name="Currency [0] 12108" xfId="52116" hidden="1"/>
    <cellStyle name="Currency [0] 12109" xfId="22747" hidden="1"/>
    <cellStyle name="Currency [0] 12109" xfId="52134" hidden="1"/>
    <cellStyle name="Currency [0] 1211" xfId="3694" hidden="1"/>
    <cellStyle name="Currency [0] 1211" xfId="33083" hidden="1"/>
    <cellStyle name="Currency [0] 12110" xfId="22744" hidden="1"/>
    <cellStyle name="Currency [0] 12110" xfId="52131" hidden="1"/>
    <cellStyle name="Currency [0] 12111" xfId="22811" hidden="1"/>
    <cellStyle name="Currency [0] 12111" xfId="52198" hidden="1"/>
    <cellStyle name="Currency [0] 12112" xfId="22696" hidden="1"/>
    <cellStyle name="Currency [0] 12112" xfId="52083" hidden="1"/>
    <cellStyle name="Currency [0] 12113" xfId="22796" hidden="1"/>
    <cellStyle name="Currency [0] 12113" xfId="52183" hidden="1"/>
    <cellStyle name="Currency [0] 12114" xfId="22818" hidden="1"/>
    <cellStyle name="Currency [0] 12114" xfId="52205" hidden="1"/>
    <cellStyle name="Currency [0] 12115" xfId="22820" hidden="1"/>
    <cellStyle name="Currency [0] 12115" xfId="52207" hidden="1"/>
    <cellStyle name="Currency [0] 12116" xfId="22748" hidden="1"/>
    <cellStyle name="Currency [0] 12116" xfId="52135" hidden="1"/>
    <cellStyle name="Currency [0] 12117" xfId="22780" hidden="1"/>
    <cellStyle name="Currency [0] 12117" xfId="52167" hidden="1"/>
    <cellStyle name="Currency [0] 12118" xfId="22632" hidden="1"/>
    <cellStyle name="Currency [0] 12118" xfId="52019" hidden="1"/>
    <cellStyle name="Currency [0] 12119" xfId="22766" hidden="1"/>
    <cellStyle name="Currency [0] 12119" xfId="52153" hidden="1"/>
    <cellStyle name="Currency [0] 1212" xfId="3695" hidden="1"/>
    <cellStyle name="Currency [0] 1212" xfId="33084" hidden="1"/>
    <cellStyle name="Currency [0] 12120" xfId="22763" hidden="1"/>
    <cellStyle name="Currency [0] 12120" xfId="52150" hidden="1"/>
    <cellStyle name="Currency [0] 12121" xfId="22824" hidden="1"/>
    <cellStyle name="Currency [0] 12121" xfId="52211" hidden="1"/>
    <cellStyle name="Currency [0] 12122" xfId="22659" hidden="1"/>
    <cellStyle name="Currency [0] 12122" xfId="52046" hidden="1"/>
    <cellStyle name="Currency [0] 12123" xfId="22808" hidden="1"/>
    <cellStyle name="Currency [0] 12123" xfId="52195" hidden="1"/>
    <cellStyle name="Currency [0] 12124" xfId="22828" hidden="1"/>
    <cellStyle name="Currency [0] 12124" xfId="52215" hidden="1"/>
    <cellStyle name="Currency [0] 12125" xfId="22830" hidden="1"/>
    <cellStyle name="Currency [0] 12125" xfId="52217" hidden="1"/>
    <cellStyle name="Currency [0] 12126" xfId="22767" hidden="1"/>
    <cellStyle name="Currency [0] 12126" xfId="52154" hidden="1"/>
    <cellStyle name="Currency [0] 12127" xfId="22795" hidden="1"/>
    <cellStyle name="Currency [0] 12127" xfId="52182" hidden="1"/>
    <cellStyle name="Currency [0] 12128" xfId="22755" hidden="1"/>
    <cellStyle name="Currency [0] 12128" xfId="52142" hidden="1"/>
    <cellStyle name="Currency [0] 12129" xfId="22784" hidden="1"/>
    <cellStyle name="Currency [0] 12129" xfId="52171" hidden="1"/>
    <cellStyle name="Currency [0] 1213" xfId="3657" hidden="1"/>
    <cellStyle name="Currency [0] 1213" xfId="33046" hidden="1"/>
    <cellStyle name="Currency [0] 12130" xfId="22781" hidden="1"/>
    <cellStyle name="Currency [0] 12130" xfId="52168" hidden="1"/>
    <cellStyle name="Currency [0] 12131" xfId="22834" hidden="1"/>
    <cellStyle name="Currency [0] 12131" xfId="52221" hidden="1"/>
    <cellStyle name="Currency [0] 12132" xfId="22662" hidden="1"/>
    <cellStyle name="Currency [0] 12132" xfId="52049" hidden="1"/>
    <cellStyle name="Currency [0] 12133" xfId="22821" hidden="1"/>
    <cellStyle name="Currency [0] 12133" xfId="52208" hidden="1"/>
    <cellStyle name="Currency [0] 12134" xfId="22838" hidden="1"/>
    <cellStyle name="Currency [0] 12134" xfId="52225" hidden="1"/>
    <cellStyle name="Currency [0] 12135" xfId="22840" hidden="1"/>
    <cellStyle name="Currency [0] 12135" xfId="52227" hidden="1"/>
    <cellStyle name="Currency [0] 12136" xfId="22721" hidden="1"/>
    <cellStyle name="Currency [0] 12136" xfId="52108" hidden="1"/>
    <cellStyle name="Currency [0] 12137" xfId="22757" hidden="1"/>
    <cellStyle name="Currency [0] 12137" xfId="52144" hidden="1"/>
    <cellStyle name="Currency [0] 12138" xfId="22826" hidden="1"/>
    <cellStyle name="Currency [0] 12138" xfId="52213" hidden="1"/>
    <cellStyle name="Currency [0] 12139" xfId="22814" hidden="1"/>
    <cellStyle name="Currency [0] 12139" xfId="52201" hidden="1"/>
    <cellStyle name="Currency [0] 1214" xfId="3649" hidden="1"/>
    <cellStyle name="Currency [0] 1214" xfId="33038" hidden="1"/>
    <cellStyle name="Currency [0] 12140" xfId="22831" hidden="1"/>
    <cellStyle name="Currency [0] 12140" xfId="52218" hidden="1"/>
    <cellStyle name="Currency [0] 12141" xfId="22842" hidden="1"/>
    <cellStyle name="Currency [0] 12141" xfId="52229" hidden="1"/>
    <cellStyle name="Currency [0] 12142" xfId="22690" hidden="1"/>
    <cellStyle name="Currency [0] 12142" xfId="52077" hidden="1"/>
    <cellStyle name="Currency [0] 12143" xfId="22754" hidden="1"/>
    <cellStyle name="Currency [0] 12143" xfId="52141" hidden="1"/>
    <cellStyle name="Currency [0] 12144" xfId="22846" hidden="1"/>
    <cellStyle name="Currency [0] 12144" xfId="52233" hidden="1"/>
    <cellStyle name="Currency [0] 12145" xfId="22848" hidden="1"/>
    <cellStyle name="Currency [0] 12145" xfId="52235" hidden="1"/>
    <cellStyle name="Currency [0] 12146" xfId="22803" hidden="1"/>
    <cellStyle name="Currency [0] 12146" xfId="52190" hidden="1"/>
    <cellStyle name="Currency [0] 12147" xfId="22815" hidden="1"/>
    <cellStyle name="Currency [0] 12147" xfId="52202" hidden="1"/>
    <cellStyle name="Currency [0] 12148" xfId="22843" hidden="1"/>
    <cellStyle name="Currency [0] 12148" xfId="52230" hidden="1"/>
    <cellStyle name="Currency [0] 12149" xfId="22816" hidden="1"/>
    <cellStyle name="Currency [0] 12149" xfId="52203" hidden="1"/>
    <cellStyle name="Currency [0] 1215" xfId="3680" hidden="1"/>
    <cellStyle name="Currency [0] 1215" xfId="33069" hidden="1"/>
    <cellStyle name="Currency [0] 12150" xfId="22849" hidden="1"/>
    <cellStyle name="Currency [0] 12150" xfId="52236" hidden="1"/>
    <cellStyle name="Currency [0] 12151" xfId="22851" hidden="1"/>
    <cellStyle name="Currency [0] 12151" xfId="52238" hidden="1"/>
    <cellStyle name="Currency [0] 12152" xfId="22844" hidden="1"/>
    <cellStyle name="Currency [0] 12152" xfId="52231" hidden="1"/>
    <cellStyle name="Currency [0] 12153" xfId="22790" hidden="1"/>
    <cellStyle name="Currency [0] 12153" xfId="52177" hidden="1"/>
    <cellStyle name="Currency [0] 12154" xfId="22854" hidden="1"/>
    <cellStyle name="Currency [0] 12154" xfId="52241" hidden="1"/>
    <cellStyle name="Currency [0] 12155" xfId="22856" hidden="1"/>
    <cellStyle name="Currency [0] 12155" xfId="52243" hidden="1"/>
    <cellStyle name="Currency [0] 12156" xfId="22573" hidden="1"/>
    <cellStyle name="Currency [0] 12156" xfId="51960" hidden="1"/>
    <cellStyle name="Currency [0] 12157" xfId="22595" hidden="1"/>
    <cellStyle name="Currency [0] 12157" xfId="51982" hidden="1"/>
    <cellStyle name="Currency [0] 12158" xfId="22860" hidden="1"/>
    <cellStyle name="Currency [0] 12158" xfId="52247" hidden="1"/>
    <cellStyle name="Currency [0] 12159" xfId="22867" hidden="1"/>
    <cellStyle name="Currency [0] 12159" xfId="52254" hidden="1"/>
    <cellStyle name="Currency [0] 1216" xfId="3652" hidden="1"/>
    <cellStyle name="Currency [0] 1216" xfId="33041" hidden="1"/>
    <cellStyle name="Currency [0] 12160" xfId="22869" hidden="1"/>
    <cellStyle name="Currency [0] 12160" xfId="52256" hidden="1"/>
    <cellStyle name="Currency [0] 12161" xfId="22560" hidden="1"/>
    <cellStyle name="Currency [0] 12161" xfId="51947" hidden="1"/>
    <cellStyle name="Currency [0] 12162" xfId="22863" hidden="1"/>
    <cellStyle name="Currency [0] 12162" xfId="52250" hidden="1"/>
    <cellStyle name="Currency [0] 12163" xfId="22872" hidden="1"/>
    <cellStyle name="Currency [0] 12163" xfId="52259" hidden="1"/>
    <cellStyle name="Currency [0] 12164" xfId="22874" hidden="1"/>
    <cellStyle name="Currency [0] 12164" xfId="52261" hidden="1"/>
    <cellStyle name="Currency [0] 12165" xfId="22862" hidden="1"/>
    <cellStyle name="Currency [0] 12165" xfId="52249" hidden="1"/>
    <cellStyle name="Currency [0] 12166" xfId="22572" hidden="1"/>
    <cellStyle name="Currency [0] 12166" xfId="51959" hidden="1"/>
    <cellStyle name="Currency [0] 12167" xfId="22885" hidden="1"/>
    <cellStyle name="Currency [0] 12167" xfId="52272" hidden="1"/>
    <cellStyle name="Currency [0] 12168" xfId="22894" hidden="1"/>
    <cellStyle name="Currency [0] 12168" xfId="52281" hidden="1"/>
    <cellStyle name="Currency [0] 12169" xfId="22905" hidden="1"/>
    <cellStyle name="Currency [0] 12169" xfId="52292" hidden="1"/>
    <cellStyle name="Currency [0] 1217" xfId="3675" hidden="1"/>
    <cellStyle name="Currency [0] 1217" xfId="33064" hidden="1"/>
    <cellStyle name="Currency [0] 12170" xfId="22911" hidden="1"/>
    <cellStyle name="Currency [0] 12170" xfId="52298" hidden="1"/>
    <cellStyle name="Currency [0] 12171" xfId="22883" hidden="1"/>
    <cellStyle name="Currency [0] 12171" xfId="52270" hidden="1"/>
    <cellStyle name="Currency [0] 12172" xfId="22901" hidden="1"/>
    <cellStyle name="Currency [0] 12172" xfId="52288" hidden="1"/>
    <cellStyle name="Currency [0] 12173" xfId="22923" hidden="1"/>
    <cellStyle name="Currency [0] 12173" xfId="52310" hidden="1"/>
    <cellStyle name="Currency [0] 12174" xfId="22925" hidden="1"/>
    <cellStyle name="Currency [0] 12174" xfId="52312" hidden="1"/>
    <cellStyle name="Currency [0] 12175" xfId="22857" hidden="1"/>
    <cellStyle name="Currency [0] 12175" xfId="52244" hidden="1"/>
    <cellStyle name="Currency [0] 12176" xfId="22568" hidden="1"/>
    <cellStyle name="Currency [0] 12176" xfId="51955" hidden="1"/>
    <cellStyle name="Currency [0] 12177" xfId="22897" hidden="1"/>
    <cellStyle name="Currency [0] 12177" xfId="52284" hidden="1"/>
    <cellStyle name="Currency [0] 12178" xfId="22564" hidden="1"/>
    <cellStyle name="Currency [0] 12178" xfId="51951" hidden="1"/>
    <cellStyle name="Currency [0] 12179" xfId="22886" hidden="1"/>
    <cellStyle name="Currency [0] 12179" xfId="52273" hidden="1"/>
    <cellStyle name="Currency [0] 1218" xfId="3696" hidden="1"/>
    <cellStyle name="Currency [0] 1218" xfId="33085" hidden="1"/>
    <cellStyle name="Currency [0] 12180" xfId="22930" hidden="1"/>
    <cellStyle name="Currency [0] 12180" xfId="52317" hidden="1"/>
    <cellStyle name="Currency [0] 12181" xfId="22898" hidden="1"/>
    <cellStyle name="Currency [0] 12181" xfId="52285" hidden="1"/>
    <cellStyle name="Currency [0] 12182" xfId="22906" hidden="1"/>
    <cellStyle name="Currency [0] 12182" xfId="52293" hidden="1"/>
    <cellStyle name="Currency [0] 12183" xfId="22942" hidden="1"/>
    <cellStyle name="Currency [0] 12183" xfId="52329" hidden="1"/>
    <cellStyle name="Currency [0] 12184" xfId="22944" hidden="1"/>
    <cellStyle name="Currency [0] 12184" xfId="52331" hidden="1"/>
    <cellStyle name="Currency [0] 12185" xfId="22900" hidden="1"/>
    <cellStyle name="Currency [0] 12185" xfId="52287" hidden="1"/>
    <cellStyle name="Currency [0] 12186" xfId="22913" hidden="1"/>
    <cellStyle name="Currency [0] 12186" xfId="52300" hidden="1"/>
    <cellStyle name="Currency [0] 12187" xfId="22918" hidden="1"/>
    <cellStyle name="Currency [0] 12187" xfId="52305" hidden="1"/>
    <cellStyle name="Currency [0] 12188" xfId="22912" hidden="1"/>
    <cellStyle name="Currency [0] 12188" xfId="52299" hidden="1"/>
    <cellStyle name="Currency [0] 12189" xfId="22960" hidden="1"/>
    <cellStyle name="Currency [0] 12189" xfId="52347" hidden="1"/>
    <cellStyle name="Currency [0] 1219" xfId="3681" hidden="1"/>
    <cellStyle name="Currency [0] 1219" xfId="33070" hidden="1"/>
    <cellStyle name="Currency [0] 12190" xfId="22968" hidden="1"/>
    <cellStyle name="Currency [0] 12190" xfId="52355" hidden="1"/>
    <cellStyle name="Currency [0] 12191" xfId="22896" hidden="1"/>
    <cellStyle name="Currency [0] 12191" xfId="52283" hidden="1"/>
    <cellStyle name="Currency [0] 12192" xfId="22954" hidden="1"/>
    <cellStyle name="Currency [0] 12192" xfId="52341" hidden="1"/>
    <cellStyle name="Currency [0] 12193" xfId="22977" hidden="1"/>
    <cellStyle name="Currency [0] 12193" xfId="52364" hidden="1"/>
    <cellStyle name="Currency [0] 12194" xfId="22979" hidden="1"/>
    <cellStyle name="Currency [0] 12194" xfId="52366" hidden="1"/>
    <cellStyle name="Currency [0] 12195" xfId="22879" hidden="1"/>
    <cellStyle name="Currency [0] 12195" xfId="52266" hidden="1"/>
    <cellStyle name="Currency [0] 12196" xfId="22889" hidden="1"/>
    <cellStyle name="Currency [0] 12196" xfId="52276" hidden="1"/>
    <cellStyle name="Currency [0] 12197" xfId="22951" hidden="1"/>
    <cellStyle name="Currency [0] 12197" xfId="52338" hidden="1"/>
    <cellStyle name="Currency [0] 12198" xfId="22916" hidden="1"/>
    <cellStyle name="Currency [0] 12198" xfId="52303" hidden="1"/>
    <cellStyle name="Currency [0] 12199" xfId="22865" hidden="1"/>
    <cellStyle name="Currency [0] 12199" xfId="52252" hidden="1"/>
    <cellStyle name="Currency [0] 122" xfId="2542" hidden="1"/>
    <cellStyle name="Currency [0] 122" xfId="31931" hidden="1"/>
    <cellStyle name="Currency [0] 1220" xfId="3685" hidden="1"/>
    <cellStyle name="Currency [0] 1220" xfId="33074" hidden="1"/>
    <cellStyle name="Currency [0] 12200" xfId="22987" hidden="1"/>
    <cellStyle name="Currency [0] 12200" xfId="52374" hidden="1"/>
    <cellStyle name="Currency [0] 12201" xfId="22952" hidden="1"/>
    <cellStyle name="Currency [0] 12201" xfId="52339" hidden="1"/>
    <cellStyle name="Currency [0] 12202" xfId="22963" hidden="1"/>
    <cellStyle name="Currency [0] 12202" xfId="52350" hidden="1"/>
    <cellStyle name="Currency [0] 12203" xfId="22995" hidden="1"/>
    <cellStyle name="Currency [0] 12203" xfId="52382" hidden="1"/>
    <cellStyle name="Currency [0] 12204" xfId="22997" hidden="1"/>
    <cellStyle name="Currency [0] 12204" xfId="52384" hidden="1"/>
    <cellStyle name="Currency [0] 12205" xfId="22949" hidden="1"/>
    <cellStyle name="Currency [0] 12205" xfId="52336" hidden="1"/>
    <cellStyle name="Currency [0] 12206" xfId="22948" hidden="1"/>
    <cellStyle name="Currency [0] 12206" xfId="52335" hidden="1"/>
    <cellStyle name="Currency [0] 12207" xfId="22938" hidden="1"/>
    <cellStyle name="Currency [0] 12207" xfId="52325" hidden="1"/>
    <cellStyle name="Currency [0] 12208" xfId="22934" hidden="1"/>
    <cellStyle name="Currency [0] 12208" xfId="52321" hidden="1"/>
    <cellStyle name="Currency [0] 12209" xfId="22936" hidden="1"/>
    <cellStyle name="Currency [0] 12209" xfId="52323" hidden="1"/>
    <cellStyle name="Currency [0] 1221" xfId="3701" hidden="1"/>
    <cellStyle name="Currency [0] 1221" xfId="33090" hidden="1"/>
    <cellStyle name="Currency [0] 12210" xfId="23004" hidden="1"/>
    <cellStyle name="Currency [0] 12210" xfId="52391" hidden="1"/>
    <cellStyle name="Currency [0] 12211" xfId="22566" hidden="1"/>
    <cellStyle name="Currency [0] 12211" xfId="51953" hidden="1"/>
    <cellStyle name="Currency [0] 12212" xfId="22982" hidden="1"/>
    <cellStyle name="Currency [0] 12212" xfId="52369" hidden="1"/>
    <cellStyle name="Currency [0] 12213" xfId="23010" hidden="1"/>
    <cellStyle name="Currency [0] 12213" xfId="52397" hidden="1"/>
    <cellStyle name="Currency [0] 12214" xfId="23012" hidden="1"/>
    <cellStyle name="Currency [0] 12214" xfId="52399" hidden="1"/>
    <cellStyle name="Currency [0] 12215" xfId="22887" hidden="1"/>
    <cellStyle name="Currency [0] 12215" xfId="52274" hidden="1"/>
    <cellStyle name="Currency [0] 12216" xfId="22961" hidden="1"/>
    <cellStyle name="Currency [0] 12216" xfId="52348" hidden="1"/>
    <cellStyle name="Currency [0] 12217" xfId="22917" hidden="1"/>
    <cellStyle name="Currency [0] 12217" xfId="52304" hidden="1"/>
    <cellStyle name="Currency [0] 12218" xfId="22953" hidden="1"/>
    <cellStyle name="Currency [0] 12218" xfId="52340" hidden="1"/>
    <cellStyle name="Currency [0] 12219" xfId="22957" hidden="1"/>
    <cellStyle name="Currency [0] 12219" xfId="52344" hidden="1"/>
    <cellStyle name="Currency [0] 1222" xfId="3702" hidden="1"/>
    <cellStyle name="Currency [0] 1222" xfId="33091" hidden="1"/>
    <cellStyle name="Currency [0] 12220" xfId="23018" hidden="1"/>
    <cellStyle name="Currency [0] 12220" xfId="52405" hidden="1"/>
    <cellStyle name="Currency [0] 12221" xfId="22601" hidden="1"/>
    <cellStyle name="Currency [0] 12221" xfId="51988" hidden="1"/>
    <cellStyle name="Currency [0] 12222" xfId="23000" hidden="1"/>
    <cellStyle name="Currency [0] 12222" xfId="52387" hidden="1"/>
    <cellStyle name="Currency [0] 12223" xfId="23023" hidden="1"/>
    <cellStyle name="Currency [0] 12223" xfId="52410" hidden="1"/>
    <cellStyle name="Currency [0] 12224" xfId="23025" hidden="1"/>
    <cellStyle name="Currency [0] 12224" xfId="52412" hidden="1"/>
    <cellStyle name="Currency [0] 12225" xfId="22881" hidden="1"/>
    <cellStyle name="Currency [0] 12225" xfId="52268" hidden="1"/>
    <cellStyle name="Currency [0] 12226" xfId="22980" hidden="1"/>
    <cellStyle name="Currency [0] 12226" xfId="52367" hidden="1"/>
    <cellStyle name="Currency [0] 12227" xfId="22947" hidden="1"/>
    <cellStyle name="Currency [0] 12227" xfId="52334" hidden="1"/>
    <cellStyle name="Currency [0] 12228" xfId="22965" hidden="1"/>
    <cellStyle name="Currency [0] 12228" xfId="52352" hidden="1"/>
    <cellStyle name="Currency [0] 12229" xfId="22962" hidden="1"/>
    <cellStyle name="Currency [0] 12229" xfId="52349" hidden="1"/>
    <cellStyle name="Currency [0] 1223" xfId="3682" hidden="1"/>
    <cellStyle name="Currency [0] 1223" xfId="33071" hidden="1"/>
    <cellStyle name="Currency [0] 12230" xfId="23029" hidden="1"/>
    <cellStyle name="Currency [0] 12230" xfId="52416" hidden="1"/>
    <cellStyle name="Currency [0] 12231" xfId="22914" hidden="1"/>
    <cellStyle name="Currency [0] 12231" xfId="52301" hidden="1"/>
    <cellStyle name="Currency [0] 12232" xfId="23014" hidden="1"/>
    <cellStyle name="Currency [0] 12232" xfId="52401" hidden="1"/>
    <cellStyle name="Currency [0] 12233" xfId="23036" hidden="1"/>
    <cellStyle name="Currency [0] 12233" xfId="52423" hidden="1"/>
    <cellStyle name="Currency [0] 12234" xfId="23038" hidden="1"/>
    <cellStyle name="Currency [0] 12234" xfId="52425" hidden="1"/>
    <cellStyle name="Currency [0] 12235" xfId="22966" hidden="1"/>
    <cellStyle name="Currency [0] 12235" xfId="52353" hidden="1"/>
    <cellStyle name="Currency [0] 12236" xfId="22998" hidden="1"/>
    <cellStyle name="Currency [0] 12236" xfId="52385" hidden="1"/>
    <cellStyle name="Currency [0] 12237" xfId="22646" hidden="1"/>
    <cellStyle name="Currency [0] 12237" xfId="52033" hidden="1"/>
    <cellStyle name="Currency [0] 12238" xfId="22984" hidden="1"/>
    <cellStyle name="Currency [0] 12238" xfId="52371" hidden="1"/>
    <cellStyle name="Currency [0] 12239" xfId="22981" hidden="1"/>
    <cellStyle name="Currency [0] 12239" xfId="52368" hidden="1"/>
    <cellStyle name="Currency [0] 1224" xfId="3689" hidden="1"/>
    <cellStyle name="Currency [0] 1224" xfId="33078" hidden="1"/>
    <cellStyle name="Currency [0] 12240" xfId="23042" hidden="1"/>
    <cellStyle name="Currency [0] 12240" xfId="52429" hidden="1"/>
    <cellStyle name="Currency [0] 12241" xfId="22877" hidden="1"/>
    <cellStyle name="Currency [0] 12241" xfId="52264" hidden="1"/>
    <cellStyle name="Currency [0] 12242" xfId="23026" hidden="1"/>
    <cellStyle name="Currency [0] 12242" xfId="52413" hidden="1"/>
    <cellStyle name="Currency [0] 12243" xfId="23046" hidden="1"/>
    <cellStyle name="Currency [0] 12243" xfId="52433" hidden="1"/>
    <cellStyle name="Currency [0] 12244" xfId="23048" hidden="1"/>
    <cellStyle name="Currency [0] 12244" xfId="52435" hidden="1"/>
    <cellStyle name="Currency [0] 12245" xfId="22985" hidden="1"/>
    <cellStyle name="Currency [0] 12245" xfId="52372" hidden="1"/>
    <cellStyle name="Currency [0] 12246" xfId="23013" hidden="1"/>
    <cellStyle name="Currency [0] 12246" xfId="52400" hidden="1"/>
    <cellStyle name="Currency [0] 12247" xfId="22973" hidden="1"/>
    <cellStyle name="Currency [0] 12247" xfId="52360" hidden="1"/>
    <cellStyle name="Currency [0] 12248" xfId="23002" hidden="1"/>
    <cellStyle name="Currency [0] 12248" xfId="52389" hidden="1"/>
    <cellStyle name="Currency [0] 12249" xfId="22999" hidden="1"/>
    <cellStyle name="Currency [0] 12249" xfId="52386" hidden="1"/>
    <cellStyle name="Currency [0] 1225" xfId="3693" hidden="1"/>
    <cellStyle name="Currency [0] 1225" xfId="33082" hidden="1"/>
    <cellStyle name="Currency [0] 12250" xfId="23052" hidden="1"/>
    <cellStyle name="Currency [0] 12250" xfId="52439" hidden="1"/>
    <cellStyle name="Currency [0] 12251" xfId="22880" hidden="1"/>
    <cellStyle name="Currency [0] 12251" xfId="52267" hidden="1"/>
    <cellStyle name="Currency [0] 12252" xfId="23039" hidden="1"/>
    <cellStyle name="Currency [0] 12252" xfId="52426" hidden="1"/>
    <cellStyle name="Currency [0] 12253" xfId="23056" hidden="1"/>
    <cellStyle name="Currency [0] 12253" xfId="52443" hidden="1"/>
    <cellStyle name="Currency [0] 12254" xfId="23058" hidden="1"/>
    <cellStyle name="Currency [0] 12254" xfId="52445" hidden="1"/>
    <cellStyle name="Currency [0] 12255" xfId="22939" hidden="1"/>
    <cellStyle name="Currency [0] 12255" xfId="52326" hidden="1"/>
    <cellStyle name="Currency [0] 12256" xfId="22975" hidden="1"/>
    <cellStyle name="Currency [0] 12256" xfId="52362" hidden="1"/>
    <cellStyle name="Currency [0] 12257" xfId="23044" hidden="1"/>
    <cellStyle name="Currency [0] 12257" xfId="52431" hidden="1"/>
    <cellStyle name="Currency [0] 12258" xfId="23032" hidden="1"/>
    <cellStyle name="Currency [0] 12258" xfId="52419" hidden="1"/>
    <cellStyle name="Currency [0] 12259" xfId="23049" hidden="1"/>
    <cellStyle name="Currency [0] 12259" xfId="52436" hidden="1"/>
    <cellStyle name="Currency [0] 1226" xfId="3688" hidden="1"/>
    <cellStyle name="Currency [0] 1226" xfId="33077" hidden="1"/>
    <cellStyle name="Currency [0] 12260" xfId="23060" hidden="1"/>
    <cellStyle name="Currency [0] 12260" xfId="52447" hidden="1"/>
    <cellStyle name="Currency [0] 12261" xfId="22908" hidden="1"/>
    <cellStyle name="Currency [0] 12261" xfId="52295" hidden="1"/>
    <cellStyle name="Currency [0] 12262" xfId="22972" hidden="1"/>
    <cellStyle name="Currency [0] 12262" xfId="52359" hidden="1"/>
    <cellStyle name="Currency [0] 12263" xfId="23064" hidden="1"/>
    <cellStyle name="Currency [0] 12263" xfId="52451" hidden="1"/>
    <cellStyle name="Currency [0] 12264" xfId="23066" hidden="1"/>
    <cellStyle name="Currency [0] 12264" xfId="52453" hidden="1"/>
    <cellStyle name="Currency [0] 12265" xfId="23021" hidden="1"/>
    <cellStyle name="Currency [0] 12265" xfId="52408" hidden="1"/>
    <cellStyle name="Currency [0] 12266" xfId="23033" hidden="1"/>
    <cellStyle name="Currency [0] 12266" xfId="52420" hidden="1"/>
    <cellStyle name="Currency [0] 12267" xfId="23061" hidden="1"/>
    <cellStyle name="Currency [0] 12267" xfId="52448" hidden="1"/>
    <cellStyle name="Currency [0] 12268" xfId="23034" hidden="1"/>
    <cellStyle name="Currency [0] 12268" xfId="52421" hidden="1"/>
    <cellStyle name="Currency [0] 12269" xfId="23067" hidden="1"/>
    <cellStyle name="Currency [0] 12269" xfId="52454" hidden="1"/>
    <cellStyle name="Currency [0] 1227" xfId="3711" hidden="1"/>
    <cellStyle name="Currency [0] 1227" xfId="33100" hidden="1"/>
    <cellStyle name="Currency [0] 12270" xfId="23069" hidden="1"/>
    <cellStyle name="Currency [0] 12270" xfId="52456" hidden="1"/>
    <cellStyle name="Currency [0] 12271" xfId="23062" hidden="1"/>
    <cellStyle name="Currency [0] 12271" xfId="52449" hidden="1"/>
    <cellStyle name="Currency [0] 12272" xfId="23008" hidden="1"/>
    <cellStyle name="Currency [0] 12272" xfId="52395" hidden="1"/>
    <cellStyle name="Currency [0] 12273" xfId="23071" hidden="1"/>
    <cellStyle name="Currency [0] 12273" xfId="52458" hidden="1"/>
    <cellStyle name="Currency [0] 12274" xfId="23073" hidden="1"/>
    <cellStyle name="Currency [0] 12274" xfId="52460" hidden="1"/>
    <cellStyle name="Currency [0] 12275" xfId="22585" hidden="1"/>
    <cellStyle name="Currency [0] 12275" xfId="51972" hidden="1"/>
    <cellStyle name="Currency [0] 12276" xfId="22563" hidden="1"/>
    <cellStyle name="Currency [0] 12276" xfId="51950" hidden="1"/>
    <cellStyle name="Currency [0] 12277" xfId="23079" hidden="1"/>
    <cellStyle name="Currency [0] 12277" xfId="52466" hidden="1"/>
    <cellStyle name="Currency [0] 12278" xfId="23085" hidden="1"/>
    <cellStyle name="Currency [0] 12278" xfId="52472" hidden="1"/>
    <cellStyle name="Currency [0] 12279" xfId="23087" hidden="1"/>
    <cellStyle name="Currency [0] 12279" xfId="52474" hidden="1"/>
    <cellStyle name="Currency [0] 1228" xfId="3717" hidden="1"/>
    <cellStyle name="Currency [0] 1228" xfId="33106" hidden="1"/>
    <cellStyle name="Currency [0] 12280" xfId="22580" hidden="1"/>
    <cellStyle name="Currency [0] 12280" xfId="51967" hidden="1"/>
    <cellStyle name="Currency [0] 12281" xfId="23081" hidden="1"/>
    <cellStyle name="Currency [0] 12281" xfId="52468" hidden="1"/>
    <cellStyle name="Currency [0] 12282" xfId="23089" hidden="1"/>
    <cellStyle name="Currency [0] 12282" xfId="52476" hidden="1"/>
    <cellStyle name="Currency [0] 12283" xfId="23091" hidden="1"/>
    <cellStyle name="Currency [0] 12283" xfId="52478" hidden="1"/>
    <cellStyle name="Currency [0] 12284" xfId="23080" hidden="1"/>
    <cellStyle name="Currency [0] 12284" xfId="52467" hidden="1"/>
    <cellStyle name="Currency [0] 12285" xfId="22586" hidden="1"/>
    <cellStyle name="Currency [0] 12285" xfId="51973" hidden="1"/>
    <cellStyle name="Currency [0] 12286" xfId="23102" hidden="1"/>
    <cellStyle name="Currency [0] 12286" xfId="52489" hidden="1"/>
    <cellStyle name="Currency [0] 12287" xfId="23111" hidden="1"/>
    <cellStyle name="Currency [0] 12287" xfId="52498" hidden="1"/>
    <cellStyle name="Currency [0] 12288" xfId="23122" hidden="1"/>
    <cellStyle name="Currency [0] 12288" xfId="52509" hidden="1"/>
    <cellStyle name="Currency [0] 12289" xfId="23128" hidden="1"/>
    <cellStyle name="Currency [0] 12289" xfId="52515" hidden="1"/>
    <cellStyle name="Currency [0] 1229" xfId="3679" hidden="1"/>
    <cellStyle name="Currency [0] 1229" xfId="33068" hidden="1"/>
    <cellStyle name="Currency [0] 12290" xfId="23100" hidden="1"/>
    <cellStyle name="Currency [0] 12290" xfId="52487" hidden="1"/>
    <cellStyle name="Currency [0] 12291" xfId="23118" hidden="1"/>
    <cellStyle name="Currency [0] 12291" xfId="52505" hidden="1"/>
    <cellStyle name="Currency [0] 12292" xfId="23140" hidden="1"/>
    <cellStyle name="Currency [0] 12292" xfId="52527" hidden="1"/>
    <cellStyle name="Currency [0] 12293" xfId="23142" hidden="1"/>
    <cellStyle name="Currency [0] 12293" xfId="52529" hidden="1"/>
    <cellStyle name="Currency [0] 12294" xfId="23076" hidden="1"/>
    <cellStyle name="Currency [0] 12294" xfId="52463" hidden="1"/>
    <cellStyle name="Currency [0] 12295" xfId="22590" hidden="1"/>
    <cellStyle name="Currency [0] 12295" xfId="51977" hidden="1"/>
    <cellStyle name="Currency [0] 12296" xfId="23114" hidden="1"/>
    <cellStyle name="Currency [0] 12296" xfId="52501" hidden="1"/>
    <cellStyle name="Currency [0] 12297" xfId="22606" hidden="1"/>
    <cellStyle name="Currency [0] 12297" xfId="51993" hidden="1"/>
    <cellStyle name="Currency [0] 12298" xfId="23103" hidden="1"/>
    <cellStyle name="Currency [0] 12298" xfId="52490" hidden="1"/>
    <cellStyle name="Currency [0] 12299" xfId="23147" hidden="1"/>
    <cellStyle name="Currency [0] 12299" xfId="52534" hidden="1"/>
    <cellStyle name="Currency [0] 123" xfId="2545" hidden="1"/>
    <cellStyle name="Currency [0] 123" xfId="31934" hidden="1"/>
    <cellStyle name="Currency [0] 1230" xfId="3709" hidden="1"/>
    <cellStyle name="Currency [0] 1230" xfId="33098" hidden="1"/>
    <cellStyle name="Currency [0] 12300" xfId="23115" hidden="1"/>
    <cellStyle name="Currency [0] 12300" xfId="52502" hidden="1"/>
    <cellStyle name="Currency [0] 12301" xfId="23123" hidden="1"/>
    <cellStyle name="Currency [0] 12301" xfId="52510" hidden="1"/>
    <cellStyle name="Currency [0] 12302" xfId="23159" hidden="1"/>
    <cellStyle name="Currency [0] 12302" xfId="52546" hidden="1"/>
    <cellStyle name="Currency [0] 12303" xfId="23161" hidden="1"/>
    <cellStyle name="Currency [0] 12303" xfId="52548" hidden="1"/>
    <cellStyle name="Currency [0] 12304" xfId="23117" hidden="1"/>
    <cellStyle name="Currency [0] 12304" xfId="52504" hidden="1"/>
    <cellStyle name="Currency [0] 12305" xfId="23130" hidden="1"/>
    <cellStyle name="Currency [0] 12305" xfId="52517" hidden="1"/>
    <cellStyle name="Currency [0] 12306" xfId="23135" hidden="1"/>
    <cellStyle name="Currency [0] 12306" xfId="52522" hidden="1"/>
    <cellStyle name="Currency [0] 12307" xfId="23129" hidden="1"/>
    <cellStyle name="Currency [0] 12307" xfId="52516" hidden="1"/>
    <cellStyle name="Currency [0] 12308" xfId="23177" hidden="1"/>
    <cellStyle name="Currency [0] 12308" xfId="52564" hidden="1"/>
    <cellStyle name="Currency [0] 12309" xfId="23185" hidden="1"/>
    <cellStyle name="Currency [0] 12309" xfId="52572" hidden="1"/>
    <cellStyle name="Currency [0] 1231" xfId="3721" hidden="1"/>
    <cellStyle name="Currency [0] 1231" xfId="33110" hidden="1"/>
    <cellStyle name="Currency [0] 12310" xfId="23113" hidden="1"/>
    <cellStyle name="Currency [0] 12310" xfId="52500" hidden="1"/>
    <cellStyle name="Currency [0] 12311" xfId="23171" hidden="1"/>
    <cellStyle name="Currency [0] 12311" xfId="52558" hidden="1"/>
    <cellStyle name="Currency [0] 12312" xfId="23194" hidden="1"/>
    <cellStyle name="Currency [0] 12312" xfId="52581" hidden="1"/>
    <cellStyle name="Currency [0] 12313" xfId="23196" hidden="1"/>
    <cellStyle name="Currency [0] 12313" xfId="52583" hidden="1"/>
    <cellStyle name="Currency [0] 12314" xfId="23096" hidden="1"/>
    <cellStyle name="Currency [0] 12314" xfId="52483" hidden="1"/>
    <cellStyle name="Currency [0] 12315" xfId="23106" hidden="1"/>
    <cellStyle name="Currency [0] 12315" xfId="52493" hidden="1"/>
    <cellStyle name="Currency [0] 12316" xfId="23168" hidden="1"/>
    <cellStyle name="Currency [0] 12316" xfId="52555" hidden="1"/>
    <cellStyle name="Currency [0] 12317" xfId="23133" hidden="1"/>
    <cellStyle name="Currency [0] 12317" xfId="52520" hidden="1"/>
    <cellStyle name="Currency [0] 12318" xfId="23083" hidden="1"/>
    <cellStyle name="Currency [0] 12318" xfId="52470" hidden="1"/>
    <cellStyle name="Currency [0] 12319" xfId="23204" hidden="1"/>
    <cellStyle name="Currency [0] 12319" xfId="52591" hidden="1"/>
    <cellStyle name="Currency [0] 1232" xfId="3722" hidden="1"/>
    <cellStyle name="Currency [0] 1232" xfId="33111" hidden="1"/>
    <cellStyle name="Currency [0] 12320" xfId="23169" hidden="1"/>
    <cellStyle name="Currency [0] 12320" xfId="52556" hidden="1"/>
    <cellStyle name="Currency [0] 12321" xfId="23180" hidden="1"/>
    <cellStyle name="Currency [0] 12321" xfId="52567" hidden="1"/>
    <cellStyle name="Currency [0] 12322" xfId="23212" hidden="1"/>
    <cellStyle name="Currency [0] 12322" xfId="52599" hidden="1"/>
    <cellStyle name="Currency [0] 12323" xfId="23214" hidden="1"/>
    <cellStyle name="Currency [0] 12323" xfId="52601" hidden="1"/>
    <cellStyle name="Currency [0] 12324" xfId="23166" hidden="1"/>
    <cellStyle name="Currency [0] 12324" xfId="52553" hidden="1"/>
    <cellStyle name="Currency [0] 12325" xfId="23165" hidden="1"/>
    <cellStyle name="Currency [0] 12325" xfId="52552" hidden="1"/>
    <cellStyle name="Currency [0] 12326" xfId="23155" hidden="1"/>
    <cellStyle name="Currency [0] 12326" xfId="52542" hidden="1"/>
    <cellStyle name="Currency [0] 12327" xfId="23151" hidden="1"/>
    <cellStyle name="Currency [0] 12327" xfId="52538" hidden="1"/>
    <cellStyle name="Currency [0] 12328" xfId="23153" hidden="1"/>
    <cellStyle name="Currency [0] 12328" xfId="52540" hidden="1"/>
    <cellStyle name="Currency [0] 12329" xfId="23221" hidden="1"/>
    <cellStyle name="Currency [0] 12329" xfId="52608" hidden="1"/>
    <cellStyle name="Currency [0] 1233" xfId="3670" hidden="1"/>
    <cellStyle name="Currency [0] 1233" xfId="33059" hidden="1"/>
    <cellStyle name="Currency [0] 12330" xfId="22592" hidden="1"/>
    <cellStyle name="Currency [0] 12330" xfId="51979" hidden="1"/>
    <cellStyle name="Currency [0] 12331" xfId="23199" hidden="1"/>
    <cellStyle name="Currency [0] 12331" xfId="52586" hidden="1"/>
    <cellStyle name="Currency [0] 12332" xfId="23227" hidden="1"/>
    <cellStyle name="Currency [0] 12332" xfId="52614" hidden="1"/>
    <cellStyle name="Currency [0] 12333" xfId="23229" hidden="1"/>
    <cellStyle name="Currency [0] 12333" xfId="52616" hidden="1"/>
    <cellStyle name="Currency [0] 12334" xfId="23104" hidden="1"/>
    <cellStyle name="Currency [0] 12334" xfId="52491" hidden="1"/>
    <cellStyle name="Currency [0] 12335" xfId="23178" hidden="1"/>
    <cellStyle name="Currency [0] 12335" xfId="52565" hidden="1"/>
    <cellStyle name="Currency [0] 12336" xfId="23134" hidden="1"/>
    <cellStyle name="Currency [0] 12336" xfId="52521" hidden="1"/>
    <cellStyle name="Currency [0] 12337" xfId="23170" hidden="1"/>
    <cellStyle name="Currency [0] 12337" xfId="52557" hidden="1"/>
    <cellStyle name="Currency [0] 12338" xfId="23174" hidden="1"/>
    <cellStyle name="Currency [0] 12338" xfId="52561" hidden="1"/>
    <cellStyle name="Currency [0] 12339" xfId="23235" hidden="1"/>
    <cellStyle name="Currency [0] 12339" xfId="52622" hidden="1"/>
    <cellStyle name="Currency [0] 1234" xfId="3677" hidden="1"/>
    <cellStyle name="Currency [0] 1234" xfId="33066" hidden="1"/>
    <cellStyle name="Currency [0] 12340" xfId="22579" hidden="1"/>
    <cellStyle name="Currency [0] 12340" xfId="51966" hidden="1"/>
    <cellStyle name="Currency [0] 12341" xfId="23217" hidden="1"/>
    <cellStyle name="Currency [0] 12341" xfId="52604" hidden="1"/>
    <cellStyle name="Currency [0] 12342" xfId="23240" hidden="1"/>
    <cellStyle name="Currency [0] 12342" xfId="52627" hidden="1"/>
    <cellStyle name="Currency [0] 12343" xfId="23242" hidden="1"/>
    <cellStyle name="Currency [0] 12343" xfId="52629" hidden="1"/>
    <cellStyle name="Currency [0] 12344" xfId="23098" hidden="1"/>
    <cellStyle name="Currency [0] 12344" xfId="52485" hidden="1"/>
    <cellStyle name="Currency [0] 12345" xfId="23197" hidden="1"/>
    <cellStyle name="Currency [0] 12345" xfId="52584" hidden="1"/>
    <cellStyle name="Currency [0] 12346" xfId="23164" hidden="1"/>
    <cellStyle name="Currency [0] 12346" xfId="52551" hidden="1"/>
    <cellStyle name="Currency [0] 12347" xfId="23182" hidden="1"/>
    <cellStyle name="Currency [0] 12347" xfId="52569" hidden="1"/>
    <cellStyle name="Currency [0] 12348" xfId="23179" hidden="1"/>
    <cellStyle name="Currency [0] 12348" xfId="52566" hidden="1"/>
    <cellStyle name="Currency [0] 12349" xfId="23246" hidden="1"/>
    <cellStyle name="Currency [0] 12349" xfId="52633" hidden="1"/>
    <cellStyle name="Currency [0] 1235" xfId="3706" hidden="1"/>
    <cellStyle name="Currency [0] 1235" xfId="33095" hidden="1"/>
    <cellStyle name="Currency [0] 12350" xfId="23131" hidden="1"/>
    <cellStyle name="Currency [0] 12350" xfId="52518" hidden="1"/>
    <cellStyle name="Currency [0] 12351" xfId="23231" hidden="1"/>
    <cellStyle name="Currency [0] 12351" xfId="52618" hidden="1"/>
    <cellStyle name="Currency [0] 12352" xfId="23253" hidden="1"/>
    <cellStyle name="Currency [0] 12352" xfId="52640" hidden="1"/>
    <cellStyle name="Currency [0] 12353" xfId="23255" hidden="1"/>
    <cellStyle name="Currency [0] 12353" xfId="52642" hidden="1"/>
    <cellStyle name="Currency [0] 12354" xfId="23183" hidden="1"/>
    <cellStyle name="Currency [0] 12354" xfId="52570" hidden="1"/>
    <cellStyle name="Currency [0] 12355" xfId="23215" hidden="1"/>
    <cellStyle name="Currency [0] 12355" xfId="52602" hidden="1"/>
    <cellStyle name="Currency [0] 12356" xfId="22558" hidden="1"/>
    <cellStyle name="Currency [0] 12356" xfId="51945" hidden="1"/>
    <cellStyle name="Currency [0] 12357" xfId="23201" hidden="1"/>
    <cellStyle name="Currency [0] 12357" xfId="52588" hidden="1"/>
    <cellStyle name="Currency [0] 12358" xfId="23198" hidden="1"/>
    <cellStyle name="Currency [0] 12358" xfId="52585" hidden="1"/>
    <cellStyle name="Currency [0] 12359" xfId="23259" hidden="1"/>
    <cellStyle name="Currency [0] 12359" xfId="52646" hidden="1"/>
    <cellStyle name="Currency [0] 1236" xfId="3691" hidden="1"/>
    <cellStyle name="Currency [0] 1236" xfId="33080" hidden="1"/>
    <cellStyle name="Currency [0] 12360" xfId="23094" hidden="1"/>
    <cellStyle name="Currency [0] 12360" xfId="52481" hidden="1"/>
    <cellStyle name="Currency [0] 12361" xfId="23243" hidden="1"/>
    <cellStyle name="Currency [0] 12361" xfId="52630" hidden="1"/>
    <cellStyle name="Currency [0] 12362" xfId="23263" hidden="1"/>
    <cellStyle name="Currency [0] 12362" xfId="52650" hidden="1"/>
    <cellStyle name="Currency [0] 12363" xfId="23265" hidden="1"/>
    <cellStyle name="Currency [0] 12363" xfId="52652" hidden="1"/>
    <cellStyle name="Currency [0] 12364" xfId="23202" hidden="1"/>
    <cellStyle name="Currency [0] 12364" xfId="52589" hidden="1"/>
    <cellStyle name="Currency [0] 12365" xfId="23230" hidden="1"/>
    <cellStyle name="Currency [0] 12365" xfId="52617" hidden="1"/>
    <cellStyle name="Currency [0] 12366" xfId="23190" hidden="1"/>
    <cellStyle name="Currency [0] 12366" xfId="52577" hidden="1"/>
    <cellStyle name="Currency [0] 12367" xfId="23219" hidden="1"/>
    <cellStyle name="Currency [0] 12367" xfId="52606" hidden="1"/>
    <cellStyle name="Currency [0] 12368" xfId="23216" hidden="1"/>
    <cellStyle name="Currency [0] 12368" xfId="52603" hidden="1"/>
    <cellStyle name="Currency [0] 12369" xfId="23269" hidden="1"/>
    <cellStyle name="Currency [0] 12369" xfId="52656" hidden="1"/>
    <cellStyle name="Currency [0] 1237" xfId="3663" hidden="1"/>
    <cellStyle name="Currency [0] 1237" xfId="33052" hidden="1"/>
    <cellStyle name="Currency [0] 12370" xfId="23097" hidden="1"/>
    <cellStyle name="Currency [0] 12370" xfId="52484" hidden="1"/>
    <cellStyle name="Currency [0] 12371" xfId="23256" hidden="1"/>
    <cellStyle name="Currency [0] 12371" xfId="52643" hidden="1"/>
    <cellStyle name="Currency [0] 12372" xfId="23273" hidden="1"/>
    <cellStyle name="Currency [0] 12372" xfId="52660" hidden="1"/>
    <cellStyle name="Currency [0] 12373" xfId="23275" hidden="1"/>
    <cellStyle name="Currency [0] 12373" xfId="52662" hidden="1"/>
    <cellStyle name="Currency [0] 12374" xfId="23156" hidden="1"/>
    <cellStyle name="Currency [0] 12374" xfId="52543" hidden="1"/>
    <cellStyle name="Currency [0] 12375" xfId="23192" hidden="1"/>
    <cellStyle name="Currency [0] 12375" xfId="52579" hidden="1"/>
    <cellStyle name="Currency [0] 12376" xfId="23261" hidden="1"/>
    <cellStyle name="Currency [0] 12376" xfId="52648" hidden="1"/>
    <cellStyle name="Currency [0] 12377" xfId="23249" hidden="1"/>
    <cellStyle name="Currency [0] 12377" xfId="52636" hidden="1"/>
    <cellStyle name="Currency [0] 12378" xfId="23266" hidden="1"/>
    <cellStyle name="Currency [0] 12378" xfId="52653" hidden="1"/>
    <cellStyle name="Currency [0] 12379" xfId="23277" hidden="1"/>
    <cellStyle name="Currency [0] 12379" xfId="52664" hidden="1"/>
    <cellStyle name="Currency [0] 1238" xfId="3728" hidden="1"/>
    <cellStyle name="Currency [0] 1238" xfId="33117" hidden="1"/>
    <cellStyle name="Currency [0] 12380" xfId="23125" hidden="1"/>
    <cellStyle name="Currency [0] 12380" xfId="52512" hidden="1"/>
    <cellStyle name="Currency [0] 12381" xfId="23189" hidden="1"/>
    <cellStyle name="Currency [0] 12381" xfId="52576" hidden="1"/>
    <cellStyle name="Currency [0] 12382" xfId="23281" hidden="1"/>
    <cellStyle name="Currency [0] 12382" xfId="52668" hidden="1"/>
    <cellStyle name="Currency [0] 12383" xfId="23283" hidden="1"/>
    <cellStyle name="Currency [0] 12383" xfId="52670" hidden="1"/>
    <cellStyle name="Currency [0] 12384" xfId="23238" hidden="1"/>
    <cellStyle name="Currency [0] 12384" xfId="52625" hidden="1"/>
    <cellStyle name="Currency [0] 12385" xfId="23250" hidden="1"/>
    <cellStyle name="Currency [0] 12385" xfId="52637" hidden="1"/>
    <cellStyle name="Currency [0] 12386" xfId="23278" hidden="1"/>
    <cellStyle name="Currency [0] 12386" xfId="52665" hidden="1"/>
    <cellStyle name="Currency [0] 12387" xfId="23251" hidden="1"/>
    <cellStyle name="Currency [0] 12387" xfId="52638" hidden="1"/>
    <cellStyle name="Currency [0] 12388" xfId="23284" hidden="1"/>
    <cellStyle name="Currency [0] 12388" xfId="52671" hidden="1"/>
    <cellStyle name="Currency [0] 12389" xfId="23286" hidden="1"/>
    <cellStyle name="Currency [0] 12389" xfId="52673" hidden="1"/>
    <cellStyle name="Currency [0] 1239" xfId="3707" hidden="1"/>
    <cellStyle name="Currency [0] 1239" xfId="33096" hidden="1"/>
    <cellStyle name="Currency [0] 12390" xfId="23279" hidden="1"/>
    <cellStyle name="Currency [0] 12390" xfId="52666" hidden="1"/>
    <cellStyle name="Currency [0] 12391" xfId="23225" hidden="1"/>
    <cellStyle name="Currency [0] 12391" xfId="52612" hidden="1"/>
    <cellStyle name="Currency [0] 12392" xfId="23288" hidden="1"/>
    <cellStyle name="Currency [0] 12392" xfId="52675" hidden="1"/>
    <cellStyle name="Currency [0] 12393" xfId="23290" hidden="1"/>
    <cellStyle name="Currency [0] 12393" xfId="52677" hidden="1"/>
    <cellStyle name="Currency [0] 12394" xfId="22652" hidden="1"/>
    <cellStyle name="Currency [0] 12394" xfId="52039" hidden="1"/>
    <cellStyle name="Currency [0] 12395" xfId="22593" hidden="1"/>
    <cellStyle name="Currency [0] 12395" xfId="51980" hidden="1"/>
    <cellStyle name="Currency [0] 12396" xfId="23296" hidden="1"/>
    <cellStyle name="Currency [0] 12396" xfId="52683" hidden="1"/>
    <cellStyle name="Currency [0] 12397" xfId="23302" hidden="1"/>
    <cellStyle name="Currency [0] 12397" xfId="52689" hidden="1"/>
    <cellStyle name="Currency [0] 12398" xfId="23304" hidden="1"/>
    <cellStyle name="Currency [0] 12398" xfId="52691" hidden="1"/>
    <cellStyle name="Currency [0] 12399" xfId="22583" hidden="1"/>
    <cellStyle name="Currency [0] 12399" xfId="51970" hidden="1"/>
    <cellStyle name="Currency [0] 124" xfId="2549" hidden="1"/>
    <cellStyle name="Currency [0] 124" xfId="31938" hidden="1"/>
    <cellStyle name="Currency [0] 1240" xfId="3714" hidden="1"/>
    <cellStyle name="Currency [0] 1240" xfId="33103" hidden="1"/>
    <cellStyle name="Currency [0] 12400" xfId="23298" hidden="1"/>
    <cellStyle name="Currency [0] 12400" xfId="52685" hidden="1"/>
    <cellStyle name="Currency [0] 12401" xfId="23306" hidden="1"/>
    <cellStyle name="Currency [0] 12401" xfId="52693" hidden="1"/>
    <cellStyle name="Currency [0] 12402" xfId="23308" hidden="1"/>
    <cellStyle name="Currency [0] 12402" xfId="52695" hidden="1"/>
    <cellStyle name="Currency [0] 12403" xfId="23297" hidden="1"/>
    <cellStyle name="Currency [0] 12403" xfId="52684" hidden="1"/>
    <cellStyle name="Currency [0] 12404" xfId="22628" hidden="1"/>
    <cellStyle name="Currency [0] 12404" xfId="52015" hidden="1"/>
    <cellStyle name="Currency [0] 12405" xfId="23319" hidden="1"/>
    <cellStyle name="Currency [0] 12405" xfId="52706" hidden="1"/>
    <cellStyle name="Currency [0] 12406" xfId="23328" hidden="1"/>
    <cellStyle name="Currency [0] 12406" xfId="52715" hidden="1"/>
    <cellStyle name="Currency [0] 12407" xfId="23339" hidden="1"/>
    <cellStyle name="Currency [0] 12407" xfId="52726" hidden="1"/>
    <cellStyle name="Currency [0] 12408" xfId="23345" hidden="1"/>
    <cellStyle name="Currency [0] 12408" xfId="52732" hidden="1"/>
    <cellStyle name="Currency [0] 12409" xfId="23317" hidden="1"/>
    <cellStyle name="Currency [0] 12409" xfId="52704" hidden="1"/>
    <cellStyle name="Currency [0] 1241" xfId="3729" hidden="1"/>
    <cellStyle name="Currency [0] 1241" xfId="33118" hidden="1"/>
    <cellStyle name="Currency [0] 12410" xfId="23335" hidden="1"/>
    <cellStyle name="Currency [0] 12410" xfId="52722" hidden="1"/>
    <cellStyle name="Currency [0] 12411" xfId="23357" hidden="1"/>
    <cellStyle name="Currency [0] 12411" xfId="52744" hidden="1"/>
    <cellStyle name="Currency [0] 12412" xfId="23359" hidden="1"/>
    <cellStyle name="Currency [0] 12412" xfId="52746" hidden="1"/>
    <cellStyle name="Currency [0] 12413" xfId="23293" hidden="1"/>
    <cellStyle name="Currency [0] 12413" xfId="52680" hidden="1"/>
    <cellStyle name="Currency [0] 12414" xfId="22582" hidden="1"/>
    <cellStyle name="Currency [0] 12414" xfId="51969" hidden="1"/>
    <cellStyle name="Currency [0] 12415" xfId="23331" hidden="1"/>
    <cellStyle name="Currency [0] 12415" xfId="52718" hidden="1"/>
    <cellStyle name="Currency [0] 12416" xfId="22561" hidden="1"/>
    <cellStyle name="Currency [0] 12416" xfId="51948" hidden="1"/>
    <cellStyle name="Currency [0] 12417" xfId="23320" hidden="1"/>
    <cellStyle name="Currency [0] 12417" xfId="52707" hidden="1"/>
    <cellStyle name="Currency [0] 12418" xfId="23364" hidden="1"/>
    <cellStyle name="Currency [0] 12418" xfId="52751" hidden="1"/>
    <cellStyle name="Currency [0] 12419" xfId="23332" hidden="1"/>
    <cellStyle name="Currency [0] 12419" xfId="52719" hidden="1"/>
    <cellStyle name="Currency [0] 1242" xfId="3730" hidden="1"/>
    <cellStyle name="Currency [0] 1242" xfId="33119" hidden="1"/>
    <cellStyle name="Currency [0] 12420" xfId="23340" hidden="1"/>
    <cellStyle name="Currency [0] 12420" xfId="52727" hidden="1"/>
    <cellStyle name="Currency [0] 12421" xfId="23376" hidden="1"/>
    <cellStyle name="Currency [0] 12421" xfId="52763" hidden="1"/>
    <cellStyle name="Currency [0] 12422" xfId="23378" hidden="1"/>
    <cellStyle name="Currency [0] 12422" xfId="52765" hidden="1"/>
    <cellStyle name="Currency [0] 12423" xfId="23334" hidden="1"/>
    <cellStyle name="Currency [0] 12423" xfId="52721" hidden="1"/>
    <cellStyle name="Currency [0] 12424" xfId="23347" hidden="1"/>
    <cellStyle name="Currency [0] 12424" xfId="52734" hidden="1"/>
    <cellStyle name="Currency [0] 12425" xfId="23352" hidden="1"/>
    <cellStyle name="Currency [0] 12425" xfId="52739" hidden="1"/>
    <cellStyle name="Currency [0] 12426" xfId="23346" hidden="1"/>
    <cellStyle name="Currency [0] 12426" xfId="52733" hidden="1"/>
    <cellStyle name="Currency [0] 12427" xfId="23394" hidden="1"/>
    <cellStyle name="Currency [0] 12427" xfId="52781" hidden="1"/>
    <cellStyle name="Currency [0] 12428" xfId="23402" hidden="1"/>
    <cellStyle name="Currency [0] 12428" xfId="52789" hidden="1"/>
    <cellStyle name="Currency [0] 12429" xfId="23330" hidden="1"/>
    <cellStyle name="Currency [0] 12429" xfId="52717" hidden="1"/>
    <cellStyle name="Currency [0] 1243" xfId="3705" hidden="1"/>
    <cellStyle name="Currency [0] 1243" xfId="33094" hidden="1"/>
    <cellStyle name="Currency [0] 12430" xfId="23388" hidden="1"/>
    <cellStyle name="Currency [0] 12430" xfId="52775" hidden="1"/>
    <cellStyle name="Currency [0] 12431" xfId="23411" hidden="1"/>
    <cellStyle name="Currency [0] 12431" xfId="52798" hidden="1"/>
    <cellStyle name="Currency [0] 12432" xfId="23413" hidden="1"/>
    <cellStyle name="Currency [0] 12432" xfId="52800" hidden="1"/>
    <cellStyle name="Currency [0] 12433" xfId="23313" hidden="1"/>
    <cellStyle name="Currency [0] 12433" xfId="52700" hidden="1"/>
    <cellStyle name="Currency [0] 12434" xfId="23323" hidden="1"/>
    <cellStyle name="Currency [0] 12434" xfId="52710" hidden="1"/>
    <cellStyle name="Currency [0] 12435" xfId="23385" hidden="1"/>
    <cellStyle name="Currency [0] 12435" xfId="52772" hidden="1"/>
    <cellStyle name="Currency [0] 12436" xfId="23350" hidden="1"/>
    <cellStyle name="Currency [0] 12436" xfId="52737" hidden="1"/>
    <cellStyle name="Currency [0] 12437" xfId="23300" hidden="1"/>
    <cellStyle name="Currency [0] 12437" xfId="52687" hidden="1"/>
    <cellStyle name="Currency [0] 12438" xfId="23421" hidden="1"/>
    <cellStyle name="Currency [0] 12438" xfId="52808" hidden="1"/>
    <cellStyle name="Currency [0] 12439" xfId="23386" hidden="1"/>
    <cellStyle name="Currency [0] 12439" xfId="52773" hidden="1"/>
    <cellStyle name="Currency [0] 1244" xfId="3704" hidden="1"/>
    <cellStyle name="Currency [0] 1244" xfId="33093" hidden="1"/>
    <cellStyle name="Currency [0] 12440" xfId="23397" hidden="1"/>
    <cellStyle name="Currency [0] 12440" xfId="52784" hidden="1"/>
    <cellStyle name="Currency [0] 12441" xfId="23429" hidden="1"/>
    <cellStyle name="Currency [0] 12441" xfId="52816" hidden="1"/>
    <cellStyle name="Currency [0] 12442" xfId="23431" hidden="1"/>
    <cellStyle name="Currency [0] 12442" xfId="52818" hidden="1"/>
    <cellStyle name="Currency [0] 12443" xfId="23383" hidden="1"/>
    <cellStyle name="Currency [0] 12443" xfId="52770" hidden="1"/>
    <cellStyle name="Currency [0] 12444" xfId="23382" hidden="1"/>
    <cellStyle name="Currency [0] 12444" xfId="52769" hidden="1"/>
    <cellStyle name="Currency [0] 12445" xfId="23372" hidden="1"/>
    <cellStyle name="Currency [0] 12445" xfId="52759" hidden="1"/>
    <cellStyle name="Currency [0] 12446" xfId="23368" hidden="1"/>
    <cellStyle name="Currency [0] 12446" xfId="52755" hidden="1"/>
    <cellStyle name="Currency [0] 12447" xfId="23370" hidden="1"/>
    <cellStyle name="Currency [0] 12447" xfId="52757" hidden="1"/>
    <cellStyle name="Currency [0] 12448" xfId="23438" hidden="1"/>
    <cellStyle name="Currency [0] 12448" xfId="52825" hidden="1"/>
    <cellStyle name="Currency [0] 12449" xfId="22597" hidden="1"/>
    <cellStyle name="Currency [0] 12449" xfId="51984" hidden="1"/>
    <cellStyle name="Currency [0] 1245" xfId="3699" hidden="1"/>
    <cellStyle name="Currency [0] 1245" xfId="33088" hidden="1"/>
    <cellStyle name="Currency [0] 12450" xfId="23416" hidden="1"/>
    <cellStyle name="Currency [0] 12450" xfId="52803" hidden="1"/>
    <cellStyle name="Currency [0] 12451" xfId="23444" hidden="1"/>
    <cellStyle name="Currency [0] 12451" xfId="52831" hidden="1"/>
    <cellStyle name="Currency [0] 12452" xfId="23446" hidden="1"/>
    <cellStyle name="Currency [0] 12452" xfId="52833" hidden="1"/>
    <cellStyle name="Currency [0] 12453" xfId="23321" hidden="1"/>
    <cellStyle name="Currency [0] 12453" xfId="52708" hidden="1"/>
    <cellStyle name="Currency [0] 12454" xfId="23395" hidden="1"/>
    <cellStyle name="Currency [0] 12454" xfId="52782" hidden="1"/>
    <cellStyle name="Currency [0] 12455" xfId="23351" hidden="1"/>
    <cellStyle name="Currency [0] 12455" xfId="52738" hidden="1"/>
    <cellStyle name="Currency [0] 12456" xfId="23387" hidden="1"/>
    <cellStyle name="Currency [0] 12456" xfId="52774" hidden="1"/>
    <cellStyle name="Currency [0] 12457" xfId="23391" hidden="1"/>
    <cellStyle name="Currency [0] 12457" xfId="52778" hidden="1"/>
    <cellStyle name="Currency [0] 12458" xfId="23452" hidden="1"/>
    <cellStyle name="Currency [0] 12458" xfId="52839" hidden="1"/>
    <cellStyle name="Currency [0] 12459" xfId="22610" hidden="1"/>
    <cellStyle name="Currency [0] 12459" xfId="51997" hidden="1"/>
    <cellStyle name="Currency [0] 1246" xfId="3697" hidden="1"/>
    <cellStyle name="Currency [0] 1246" xfId="33086" hidden="1"/>
    <cellStyle name="Currency [0] 12460" xfId="23434" hidden="1"/>
    <cellStyle name="Currency [0] 12460" xfId="52821" hidden="1"/>
    <cellStyle name="Currency [0] 12461" xfId="23457" hidden="1"/>
    <cellStyle name="Currency [0] 12461" xfId="52844" hidden="1"/>
    <cellStyle name="Currency [0] 12462" xfId="23459" hidden="1"/>
    <cellStyle name="Currency [0] 12462" xfId="52846" hidden="1"/>
    <cellStyle name="Currency [0] 12463" xfId="23315" hidden="1"/>
    <cellStyle name="Currency [0] 12463" xfId="52702" hidden="1"/>
    <cellStyle name="Currency [0] 12464" xfId="23414" hidden="1"/>
    <cellStyle name="Currency [0] 12464" xfId="52801" hidden="1"/>
    <cellStyle name="Currency [0] 12465" xfId="23381" hidden="1"/>
    <cellStyle name="Currency [0] 12465" xfId="52768" hidden="1"/>
    <cellStyle name="Currency [0] 12466" xfId="23399" hidden="1"/>
    <cellStyle name="Currency [0] 12466" xfId="52786" hidden="1"/>
    <cellStyle name="Currency [0] 12467" xfId="23396" hidden="1"/>
    <cellStyle name="Currency [0] 12467" xfId="52783" hidden="1"/>
    <cellStyle name="Currency [0] 12468" xfId="23463" hidden="1"/>
    <cellStyle name="Currency [0] 12468" xfId="52850" hidden="1"/>
    <cellStyle name="Currency [0] 12469" xfId="23348" hidden="1"/>
    <cellStyle name="Currency [0] 12469" xfId="52735" hidden="1"/>
    <cellStyle name="Currency [0] 1247" xfId="3698" hidden="1"/>
    <cellStyle name="Currency [0] 1247" xfId="33087" hidden="1"/>
    <cellStyle name="Currency [0] 12470" xfId="23448" hidden="1"/>
    <cellStyle name="Currency [0] 12470" xfId="52835" hidden="1"/>
    <cellStyle name="Currency [0] 12471" xfId="23470" hidden="1"/>
    <cellStyle name="Currency [0] 12471" xfId="52857" hidden="1"/>
    <cellStyle name="Currency [0] 12472" xfId="23472" hidden="1"/>
    <cellStyle name="Currency [0] 12472" xfId="52859" hidden="1"/>
    <cellStyle name="Currency [0] 12473" xfId="23400" hidden="1"/>
    <cellStyle name="Currency [0] 12473" xfId="52787" hidden="1"/>
    <cellStyle name="Currency [0] 12474" xfId="23432" hidden="1"/>
    <cellStyle name="Currency [0] 12474" xfId="52819" hidden="1"/>
    <cellStyle name="Currency [0] 12475" xfId="22562" hidden="1"/>
    <cellStyle name="Currency [0] 12475" xfId="51949" hidden="1"/>
    <cellStyle name="Currency [0] 12476" xfId="23418" hidden="1"/>
    <cellStyle name="Currency [0] 12476" xfId="52805" hidden="1"/>
    <cellStyle name="Currency [0] 12477" xfId="23415" hidden="1"/>
    <cellStyle name="Currency [0] 12477" xfId="52802" hidden="1"/>
    <cellStyle name="Currency [0] 12478" xfId="23476" hidden="1"/>
    <cellStyle name="Currency [0] 12478" xfId="52863" hidden="1"/>
    <cellStyle name="Currency [0] 12479" xfId="23311" hidden="1"/>
    <cellStyle name="Currency [0] 12479" xfId="52698" hidden="1"/>
    <cellStyle name="Currency [0] 1248" xfId="3735" hidden="1"/>
    <cellStyle name="Currency [0] 1248" xfId="33124" hidden="1"/>
    <cellStyle name="Currency [0] 12480" xfId="23460" hidden="1"/>
    <cellStyle name="Currency [0] 12480" xfId="52847" hidden="1"/>
    <cellStyle name="Currency [0] 12481" xfId="23480" hidden="1"/>
    <cellStyle name="Currency [0] 12481" xfId="52867" hidden="1"/>
    <cellStyle name="Currency [0] 12482" xfId="23482" hidden="1"/>
    <cellStyle name="Currency [0] 12482" xfId="52869" hidden="1"/>
    <cellStyle name="Currency [0] 12483" xfId="23419" hidden="1"/>
    <cellStyle name="Currency [0] 12483" xfId="52806" hidden="1"/>
    <cellStyle name="Currency [0] 12484" xfId="23447" hidden="1"/>
    <cellStyle name="Currency [0] 12484" xfId="52834" hidden="1"/>
    <cellStyle name="Currency [0] 12485" xfId="23407" hidden="1"/>
    <cellStyle name="Currency [0] 12485" xfId="52794" hidden="1"/>
    <cellStyle name="Currency [0] 12486" xfId="23436" hidden="1"/>
    <cellStyle name="Currency [0] 12486" xfId="52823" hidden="1"/>
    <cellStyle name="Currency [0] 12487" xfId="23433" hidden="1"/>
    <cellStyle name="Currency [0] 12487" xfId="52820" hidden="1"/>
    <cellStyle name="Currency [0] 12488" xfId="23486" hidden="1"/>
    <cellStyle name="Currency [0] 12488" xfId="52873" hidden="1"/>
    <cellStyle name="Currency [0] 12489" xfId="23314" hidden="1"/>
    <cellStyle name="Currency [0] 12489" xfId="52701" hidden="1"/>
    <cellStyle name="Currency [0] 1249" xfId="3650" hidden="1"/>
    <cellStyle name="Currency [0] 1249" xfId="33039" hidden="1"/>
    <cellStyle name="Currency [0] 12490" xfId="23473" hidden="1"/>
    <cellStyle name="Currency [0] 12490" xfId="52860" hidden="1"/>
    <cellStyle name="Currency [0] 12491" xfId="23490" hidden="1"/>
    <cellStyle name="Currency [0] 12491" xfId="52877" hidden="1"/>
    <cellStyle name="Currency [0] 12492" xfId="23492" hidden="1"/>
    <cellStyle name="Currency [0] 12492" xfId="52879" hidden="1"/>
    <cellStyle name="Currency [0] 12493" xfId="23373" hidden="1"/>
    <cellStyle name="Currency [0] 12493" xfId="52760" hidden="1"/>
    <cellStyle name="Currency [0] 12494" xfId="23409" hidden="1"/>
    <cellStyle name="Currency [0] 12494" xfId="52796" hidden="1"/>
    <cellStyle name="Currency [0] 12495" xfId="23478" hidden="1"/>
    <cellStyle name="Currency [0] 12495" xfId="52865" hidden="1"/>
    <cellStyle name="Currency [0] 12496" xfId="23466" hidden="1"/>
    <cellStyle name="Currency [0] 12496" xfId="52853" hidden="1"/>
    <cellStyle name="Currency [0] 12497" xfId="23483" hidden="1"/>
    <cellStyle name="Currency [0] 12497" xfId="52870" hidden="1"/>
    <cellStyle name="Currency [0] 12498" xfId="23494" hidden="1"/>
    <cellStyle name="Currency [0] 12498" xfId="52881" hidden="1"/>
    <cellStyle name="Currency [0] 12499" xfId="23342" hidden="1"/>
    <cellStyle name="Currency [0] 12499" xfId="52729" hidden="1"/>
    <cellStyle name="Currency [0] 125" xfId="2551" hidden="1"/>
    <cellStyle name="Currency [0] 125" xfId="31940" hidden="1"/>
    <cellStyle name="Currency [0] 1250" xfId="3725" hidden="1"/>
    <cellStyle name="Currency [0] 1250" xfId="33114" hidden="1"/>
    <cellStyle name="Currency [0] 12500" xfId="23406" hidden="1"/>
    <cellStyle name="Currency [0] 12500" xfId="52793" hidden="1"/>
    <cellStyle name="Currency [0] 12501" xfId="23498" hidden="1"/>
    <cellStyle name="Currency [0] 12501" xfId="52885" hidden="1"/>
    <cellStyle name="Currency [0] 12502" xfId="23500" hidden="1"/>
    <cellStyle name="Currency [0] 12502" xfId="52887" hidden="1"/>
    <cellStyle name="Currency [0] 12503" xfId="23455" hidden="1"/>
    <cellStyle name="Currency [0] 12503" xfId="52842" hidden="1"/>
    <cellStyle name="Currency [0] 12504" xfId="23467" hidden="1"/>
    <cellStyle name="Currency [0] 12504" xfId="52854" hidden="1"/>
    <cellStyle name="Currency [0] 12505" xfId="23495" hidden="1"/>
    <cellStyle name="Currency [0] 12505" xfId="52882" hidden="1"/>
    <cellStyle name="Currency [0] 12506" xfId="23468" hidden="1"/>
    <cellStyle name="Currency [0] 12506" xfId="52855" hidden="1"/>
    <cellStyle name="Currency [0] 12507" xfId="23501" hidden="1"/>
    <cellStyle name="Currency [0] 12507" xfId="52888" hidden="1"/>
    <cellStyle name="Currency [0] 12508" xfId="23503" hidden="1"/>
    <cellStyle name="Currency [0] 12508" xfId="52890" hidden="1"/>
    <cellStyle name="Currency [0] 12509" xfId="23496" hidden="1"/>
    <cellStyle name="Currency [0] 12509" xfId="52883" hidden="1"/>
    <cellStyle name="Currency [0] 1251" xfId="3737" hidden="1"/>
    <cellStyle name="Currency [0] 1251" xfId="33126" hidden="1"/>
    <cellStyle name="Currency [0] 12510" xfId="23442" hidden="1"/>
    <cellStyle name="Currency [0] 12510" xfId="52829" hidden="1"/>
    <cellStyle name="Currency [0] 12511" xfId="23505" hidden="1"/>
    <cellStyle name="Currency [0] 12511" xfId="52892" hidden="1"/>
    <cellStyle name="Currency [0] 12512" xfId="23507" hidden="1"/>
    <cellStyle name="Currency [0] 12512" xfId="52894" hidden="1"/>
    <cellStyle name="Currency [0] 12513" xfId="22245" hidden="1"/>
    <cellStyle name="Currency [0] 12513" xfId="51632" hidden="1"/>
    <cellStyle name="Currency [0] 12514" xfId="22312" hidden="1"/>
    <cellStyle name="Currency [0] 12514" xfId="51699" hidden="1"/>
    <cellStyle name="Currency [0] 12515" xfId="22345" hidden="1"/>
    <cellStyle name="Currency [0] 12515" xfId="51732" hidden="1"/>
    <cellStyle name="Currency [0] 12516" xfId="23514" hidden="1"/>
    <cellStyle name="Currency [0] 12516" xfId="52901" hidden="1"/>
    <cellStyle name="Currency [0] 12517" xfId="23517" hidden="1"/>
    <cellStyle name="Currency [0] 12517" xfId="52904" hidden="1"/>
    <cellStyle name="Currency [0] 12518" xfId="22253" hidden="1"/>
    <cellStyle name="Currency [0] 12518" xfId="51640" hidden="1"/>
    <cellStyle name="Currency [0] 12519" xfId="23510" hidden="1"/>
    <cellStyle name="Currency [0] 12519" xfId="52897" hidden="1"/>
    <cellStyle name="Currency [0] 1252" xfId="3738" hidden="1"/>
    <cellStyle name="Currency [0] 1252" xfId="33127" hidden="1"/>
    <cellStyle name="Currency [0] 12520" xfId="23519" hidden="1"/>
    <cellStyle name="Currency [0] 12520" xfId="52906" hidden="1"/>
    <cellStyle name="Currency [0] 12521" xfId="23521" hidden="1"/>
    <cellStyle name="Currency [0] 12521" xfId="52908" hidden="1"/>
    <cellStyle name="Currency [0] 12522" xfId="22286" hidden="1"/>
    <cellStyle name="Currency [0] 12522" xfId="51673" hidden="1"/>
    <cellStyle name="Currency [0] 12523" xfId="22244" hidden="1"/>
    <cellStyle name="Currency [0] 12523" xfId="51631" hidden="1"/>
    <cellStyle name="Currency [0] 12524" xfId="23532" hidden="1"/>
    <cellStyle name="Currency [0] 12524" xfId="52919" hidden="1"/>
    <cellStyle name="Currency [0] 12525" xfId="23541" hidden="1"/>
    <cellStyle name="Currency [0] 12525" xfId="52928" hidden="1"/>
    <cellStyle name="Currency [0] 12526" xfId="23552" hidden="1"/>
    <cellStyle name="Currency [0] 12526" xfId="52939" hidden="1"/>
    <cellStyle name="Currency [0] 12527" xfId="23558" hidden="1"/>
    <cellStyle name="Currency [0] 12527" xfId="52945" hidden="1"/>
    <cellStyle name="Currency [0] 12528" xfId="23530" hidden="1"/>
    <cellStyle name="Currency [0] 12528" xfId="52917" hidden="1"/>
    <cellStyle name="Currency [0] 12529" xfId="23548" hidden="1"/>
    <cellStyle name="Currency [0] 12529" xfId="52935" hidden="1"/>
    <cellStyle name="Currency [0] 1253" xfId="3676" hidden="1"/>
    <cellStyle name="Currency [0] 1253" xfId="33065" hidden="1"/>
    <cellStyle name="Currency [0] 12530" xfId="23570" hidden="1"/>
    <cellStyle name="Currency [0] 12530" xfId="52957" hidden="1"/>
    <cellStyle name="Currency [0] 12531" xfId="23572" hidden="1"/>
    <cellStyle name="Currency [0] 12531" xfId="52959" hidden="1"/>
    <cellStyle name="Currency [0] 12532" xfId="22248" hidden="1"/>
    <cellStyle name="Currency [0] 12532" xfId="51635" hidden="1"/>
    <cellStyle name="Currency [0] 12533" xfId="22263" hidden="1"/>
    <cellStyle name="Currency [0] 12533" xfId="51650" hidden="1"/>
    <cellStyle name="Currency [0] 12534" xfId="23544" hidden="1"/>
    <cellStyle name="Currency [0] 12534" xfId="52931" hidden="1"/>
    <cellStyle name="Currency [0] 12535" xfId="22258" hidden="1"/>
    <cellStyle name="Currency [0] 12535" xfId="51645" hidden="1"/>
    <cellStyle name="Currency [0] 12536" xfId="23533" hidden="1"/>
    <cellStyle name="Currency [0] 12536" xfId="52920" hidden="1"/>
    <cellStyle name="Currency [0] 12537" xfId="23577" hidden="1"/>
    <cellStyle name="Currency [0] 12537" xfId="52964" hidden="1"/>
    <cellStyle name="Currency [0] 12538" xfId="23545" hidden="1"/>
    <cellStyle name="Currency [0] 12538" xfId="52932" hidden="1"/>
    <cellStyle name="Currency [0] 12539" xfId="23553" hidden="1"/>
    <cellStyle name="Currency [0] 12539" xfId="52940" hidden="1"/>
    <cellStyle name="Currency [0] 1254" xfId="3712" hidden="1"/>
    <cellStyle name="Currency [0] 1254" xfId="33101" hidden="1"/>
    <cellStyle name="Currency [0] 12540" xfId="23589" hidden="1"/>
    <cellStyle name="Currency [0] 12540" xfId="52976" hidden="1"/>
    <cellStyle name="Currency [0] 12541" xfId="23591" hidden="1"/>
    <cellStyle name="Currency [0] 12541" xfId="52978" hidden="1"/>
    <cellStyle name="Currency [0] 12542" xfId="23547" hidden="1"/>
    <cellStyle name="Currency [0] 12542" xfId="52934" hidden="1"/>
    <cellStyle name="Currency [0] 12543" xfId="23560" hidden="1"/>
    <cellStyle name="Currency [0] 12543" xfId="52947" hidden="1"/>
    <cellStyle name="Currency [0] 12544" xfId="23565" hidden="1"/>
    <cellStyle name="Currency [0] 12544" xfId="52952" hidden="1"/>
    <cellStyle name="Currency [0] 12545" xfId="23559" hidden="1"/>
    <cellStyle name="Currency [0] 12545" xfId="52946" hidden="1"/>
    <cellStyle name="Currency [0] 12546" xfId="23607" hidden="1"/>
    <cellStyle name="Currency [0] 12546" xfId="52994" hidden="1"/>
    <cellStyle name="Currency [0] 12547" xfId="23615" hidden="1"/>
    <cellStyle name="Currency [0] 12547" xfId="53002" hidden="1"/>
    <cellStyle name="Currency [0] 12548" xfId="23543" hidden="1"/>
    <cellStyle name="Currency [0] 12548" xfId="52930" hidden="1"/>
    <cellStyle name="Currency [0] 12549" xfId="23601" hidden="1"/>
    <cellStyle name="Currency [0] 12549" xfId="52988" hidden="1"/>
    <cellStyle name="Currency [0] 1255" xfId="3692" hidden="1"/>
    <cellStyle name="Currency [0] 1255" xfId="33081" hidden="1"/>
    <cellStyle name="Currency [0] 12550" xfId="23624" hidden="1"/>
    <cellStyle name="Currency [0] 12550" xfId="53011" hidden="1"/>
    <cellStyle name="Currency [0] 12551" xfId="23626" hidden="1"/>
    <cellStyle name="Currency [0] 12551" xfId="53013" hidden="1"/>
    <cellStyle name="Currency [0] 12552" xfId="23526" hidden="1"/>
    <cellStyle name="Currency [0] 12552" xfId="52913" hidden="1"/>
    <cellStyle name="Currency [0] 12553" xfId="23536" hidden="1"/>
    <cellStyle name="Currency [0] 12553" xfId="52923" hidden="1"/>
    <cellStyle name="Currency [0] 12554" xfId="23598" hidden="1"/>
    <cellStyle name="Currency [0] 12554" xfId="52985" hidden="1"/>
    <cellStyle name="Currency [0] 12555" xfId="23563" hidden="1"/>
    <cellStyle name="Currency [0] 12555" xfId="52950" hidden="1"/>
    <cellStyle name="Currency [0] 12556" xfId="23512" hidden="1"/>
    <cellStyle name="Currency [0] 12556" xfId="52899" hidden="1"/>
    <cellStyle name="Currency [0] 12557" xfId="23634" hidden="1"/>
    <cellStyle name="Currency [0] 12557" xfId="53021" hidden="1"/>
    <cellStyle name="Currency [0] 12558" xfId="23599" hidden="1"/>
    <cellStyle name="Currency [0] 12558" xfId="52986" hidden="1"/>
    <cellStyle name="Currency [0] 12559" xfId="23610" hidden="1"/>
    <cellStyle name="Currency [0] 12559" xfId="52997" hidden="1"/>
    <cellStyle name="Currency [0] 1256" xfId="3708" hidden="1"/>
    <cellStyle name="Currency [0] 1256" xfId="33097" hidden="1"/>
    <cellStyle name="Currency [0] 12560" xfId="23642" hidden="1"/>
    <cellStyle name="Currency [0] 12560" xfId="53029" hidden="1"/>
    <cellStyle name="Currency [0] 12561" xfId="23644" hidden="1"/>
    <cellStyle name="Currency [0] 12561" xfId="53031" hidden="1"/>
    <cellStyle name="Currency [0] 12562" xfId="23596" hidden="1"/>
    <cellStyle name="Currency [0] 12562" xfId="52983" hidden="1"/>
    <cellStyle name="Currency [0] 12563" xfId="23595" hidden="1"/>
    <cellStyle name="Currency [0] 12563" xfId="52982" hidden="1"/>
    <cellStyle name="Currency [0] 12564" xfId="23585" hidden="1"/>
    <cellStyle name="Currency [0] 12564" xfId="52972" hidden="1"/>
    <cellStyle name="Currency [0] 12565" xfId="23581" hidden="1"/>
    <cellStyle name="Currency [0] 12565" xfId="52968" hidden="1"/>
    <cellStyle name="Currency [0] 12566" xfId="23583" hidden="1"/>
    <cellStyle name="Currency [0] 12566" xfId="52970" hidden="1"/>
    <cellStyle name="Currency [0] 12567" xfId="23651" hidden="1"/>
    <cellStyle name="Currency [0] 12567" xfId="53038" hidden="1"/>
    <cellStyle name="Currency [0] 12568" xfId="22290" hidden="1"/>
    <cellStyle name="Currency [0] 12568" xfId="51677" hidden="1"/>
    <cellStyle name="Currency [0] 12569" xfId="23629" hidden="1"/>
    <cellStyle name="Currency [0] 12569" xfId="53016" hidden="1"/>
    <cellStyle name="Currency [0] 1257" xfId="3710" hidden="1"/>
    <cellStyle name="Currency [0] 1257" xfId="33099" hidden="1"/>
    <cellStyle name="Currency [0] 12570" xfId="23657" hidden="1"/>
    <cellStyle name="Currency [0] 12570" xfId="53044" hidden="1"/>
    <cellStyle name="Currency [0] 12571" xfId="23659" hidden="1"/>
    <cellStyle name="Currency [0] 12571" xfId="53046" hidden="1"/>
    <cellStyle name="Currency [0] 12572" xfId="23534" hidden="1"/>
    <cellStyle name="Currency [0] 12572" xfId="52921" hidden="1"/>
    <cellStyle name="Currency [0] 12573" xfId="23608" hidden="1"/>
    <cellStyle name="Currency [0] 12573" xfId="52995" hidden="1"/>
    <cellStyle name="Currency [0] 12574" xfId="23564" hidden="1"/>
    <cellStyle name="Currency [0] 12574" xfId="52951" hidden="1"/>
    <cellStyle name="Currency [0] 12575" xfId="23600" hidden="1"/>
    <cellStyle name="Currency [0] 12575" xfId="52987" hidden="1"/>
    <cellStyle name="Currency [0] 12576" xfId="23604" hidden="1"/>
    <cellStyle name="Currency [0] 12576" xfId="52991" hidden="1"/>
    <cellStyle name="Currency [0] 12577" xfId="23665" hidden="1"/>
    <cellStyle name="Currency [0] 12577" xfId="53052" hidden="1"/>
    <cellStyle name="Currency [0] 12578" xfId="22265" hidden="1"/>
    <cellStyle name="Currency [0] 12578" xfId="51652" hidden="1"/>
    <cellStyle name="Currency [0] 12579" xfId="23647" hidden="1"/>
    <cellStyle name="Currency [0] 12579" xfId="53034" hidden="1"/>
    <cellStyle name="Currency [0] 1258" xfId="3741" hidden="1"/>
    <cellStyle name="Currency [0] 1258" xfId="33130" hidden="1"/>
    <cellStyle name="Currency [0] 12580" xfId="23670" hidden="1"/>
    <cellStyle name="Currency [0] 12580" xfId="53057" hidden="1"/>
    <cellStyle name="Currency [0] 12581" xfId="23672" hidden="1"/>
    <cellStyle name="Currency [0] 12581" xfId="53059" hidden="1"/>
    <cellStyle name="Currency [0] 12582" xfId="23528" hidden="1"/>
    <cellStyle name="Currency [0] 12582" xfId="52915" hidden="1"/>
    <cellStyle name="Currency [0] 12583" xfId="23627" hidden="1"/>
    <cellStyle name="Currency [0] 12583" xfId="53014" hidden="1"/>
    <cellStyle name="Currency [0] 12584" xfId="23594" hidden="1"/>
    <cellStyle name="Currency [0] 12584" xfId="52981" hidden="1"/>
    <cellStyle name="Currency [0] 12585" xfId="23612" hidden="1"/>
    <cellStyle name="Currency [0] 12585" xfId="52999" hidden="1"/>
    <cellStyle name="Currency [0] 12586" xfId="23609" hidden="1"/>
    <cellStyle name="Currency [0] 12586" xfId="52996" hidden="1"/>
    <cellStyle name="Currency [0] 12587" xfId="23676" hidden="1"/>
    <cellStyle name="Currency [0] 12587" xfId="53063" hidden="1"/>
    <cellStyle name="Currency [0] 12588" xfId="23561" hidden="1"/>
    <cellStyle name="Currency [0] 12588" xfId="52948" hidden="1"/>
    <cellStyle name="Currency [0] 12589" xfId="23661" hidden="1"/>
    <cellStyle name="Currency [0] 12589" xfId="53048" hidden="1"/>
    <cellStyle name="Currency [0] 1259" xfId="3648" hidden="1"/>
    <cellStyle name="Currency [0] 1259" xfId="33037" hidden="1"/>
    <cellStyle name="Currency [0] 12590" xfId="23683" hidden="1"/>
    <cellStyle name="Currency [0] 12590" xfId="53070" hidden="1"/>
    <cellStyle name="Currency [0] 12591" xfId="23685" hidden="1"/>
    <cellStyle name="Currency [0] 12591" xfId="53072" hidden="1"/>
    <cellStyle name="Currency [0] 12592" xfId="23613" hidden="1"/>
    <cellStyle name="Currency [0] 12592" xfId="53000" hidden="1"/>
    <cellStyle name="Currency [0] 12593" xfId="23645" hidden="1"/>
    <cellStyle name="Currency [0] 12593" xfId="53032" hidden="1"/>
    <cellStyle name="Currency [0] 12594" xfId="22251" hidden="1"/>
    <cellStyle name="Currency [0] 12594" xfId="51638" hidden="1"/>
    <cellStyle name="Currency [0] 12595" xfId="23631" hidden="1"/>
    <cellStyle name="Currency [0] 12595" xfId="53018" hidden="1"/>
    <cellStyle name="Currency [0] 12596" xfId="23628" hidden="1"/>
    <cellStyle name="Currency [0] 12596" xfId="53015" hidden="1"/>
    <cellStyle name="Currency [0] 12597" xfId="23689" hidden="1"/>
    <cellStyle name="Currency [0] 12597" xfId="53076" hidden="1"/>
    <cellStyle name="Currency [0] 12598" xfId="23524" hidden="1"/>
    <cellStyle name="Currency [0] 12598" xfId="52911" hidden="1"/>
    <cellStyle name="Currency [0] 12599" xfId="23673" hidden="1"/>
    <cellStyle name="Currency [0] 12599" xfId="53060" hidden="1"/>
    <cellStyle name="Currency [0] 126" xfId="2541" hidden="1"/>
    <cellStyle name="Currency [0] 126" xfId="31930" hidden="1"/>
    <cellStyle name="Currency [0] 1260" xfId="3733" hidden="1"/>
    <cellStyle name="Currency [0] 1260" xfId="33122" hidden="1"/>
    <cellStyle name="Currency [0] 12600" xfId="23693" hidden="1"/>
    <cellStyle name="Currency [0] 12600" xfId="53080" hidden="1"/>
    <cellStyle name="Currency [0] 12601" xfId="23695" hidden="1"/>
    <cellStyle name="Currency [0] 12601" xfId="53082" hidden="1"/>
    <cellStyle name="Currency [0] 12602" xfId="23632" hidden="1"/>
    <cellStyle name="Currency [0] 12602" xfId="53019" hidden="1"/>
    <cellStyle name="Currency [0] 12603" xfId="23660" hidden="1"/>
    <cellStyle name="Currency [0] 12603" xfId="53047" hidden="1"/>
    <cellStyle name="Currency [0] 12604" xfId="23620" hidden="1"/>
    <cellStyle name="Currency [0] 12604" xfId="53007" hidden="1"/>
    <cellStyle name="Currency [0] 12605" xfId="23649" hidden="1"/>
    <cellStyle name="Currency [0] 12605" xfId="53036" hidden="1"/>
    <cellStyle name="Currency [0] 12606" xfId="23646" hidden="1"/>
    <cellStyle name="Currency [0] 12606" xfId="53033" hidden="1"/>
    <cellStyle name="Currency [0] 12607" xfId="23699" hidden="1"/>
    <cellStyle name="Currency [0] 12607" xfId="53086" hidden="1"/>
    <cellStyle name="Currency [0] 12608" xfId="23527" hidden="1"/>
    <cellStyle name="Currency [0] 12608" xfId="52914" hidden="1"/>
    <cellStyle name="Currency [0] 12609" xfId="23686" hidden="1"/>
    <cellStyle name="Currency [0] 12609" xfId="53073" hidden="1"/>
    <cellStyle name="Currency [0] 1261" xfId="3743" hidden="1"/>
    <cellStyle name="Currency [0] 1261" xfId="33132" hidden="1"/>
    <cellStyle name="Currency [0] 12610" xfId="23703" hidden="1"/>
    <cellStyle name="Currency [0] 12610" xfId="53090" hidden="1"/>
    <cellStyle name="Currency [0] 12611" xfId="23705" hidden="1"/>
    <cellStyle name="Currency [0] 12611" xfId="53092" hidden="1"/>
    <cellStyle name="Currency [0] 12612" xfId="23586" hidden="1"/>
    <cellStyle name="Currency [0] 12612" xfId="52973" hidden="1"/>
    <cellStyle name="Currency [0] 12613" xfId="23622" hidden="1"/>
    <cellStyle name="Currency [0] 12613" xfId="53009" hidden="1"/>
    <cellStyle name="Currency [0] 12614" xfId="23691" hidden="1"/>
    <cellStyle name="Currency [0] 12614" xfId="53078" hidden="1"/>
    <cellStyle name="Currency [0] 12615" xfId="23679" hidden="1"/>
    <cellStyle name="Currency [0] 12615" xfId="53066" hidden="1"/>
    <cellStyle name="Currency [0] 12616" xfId="23696" hidden="1"/>
    <cellStyle name="Currency [0] 12616" xfId="53083" hidden="1"/>
    <cellStyle name="Currency [0] 12617" xfId="23707" hidden="1"/>
    <cellStyle name="Currency [0] 12617" xfId="53094" hidden="1"/>
    <cellStyle name="Currency [0] 12618" xfId="23555" hidden="1"/>
    <cellStyle name="Currency [0] 12618" xfId="52942" hidden="1"/>
    <cellStyle name="Currency [0] 12619" xfId="23619" hidden="1"/>
    <cellStyle name="Currency [0] 12619" xfId="53006" hidden="1"/>
    <cellStyle name="Currency [0] 1262" xfId="3744" hidden="1"/>
    <cellStyle name="Currency [0] 1262" xfId="33133" hidden="1"/>
    <cellStyle name="Currency [0] 12620" xfId="23711" hidden="1"/>
    <cellStyle name="Currency [0] 12620" xfId="53098" hidden="1"/>
    <cellStyle name="Currency [0] 12621" xfId="23713" hidden="1"/>
    <cellStyle name="Currency [0] 12621" xfId="53100" hidden="1"/>
    <cellStyle name="Currency [0] 12622" xfId="23668" hidden="1"/>
    <cellStyle name="Currency [0] 12622" xfId="53055" hidden="1"/>
    <cellStyle name="Currency [0] 12623" xfId="23680" hidden="1"/>
    <cellStyle name="Currency [0] 12623" xfId="53067" hidden="1"/>
    <cellStyle name="Currency [0] 12624" xfId="23708" hidden="1"/>
    <cellStyle name="Currency [0] 12624" xfId="53095" hidden="1"/>
    <cellStyle name="Currency [0] 12625" xfId="23681" hidden="1"/>
    <cellStyle name="Currency [0] 12625" xfId="53068" hidden="1"/>
    <cellStyle name="Currency [0] 12626" xfId="23714" hidden="1"/>
    <cellStyle name="Currency [0] 12626" xfId="53101" hidden="1"/>
    <cellStyle name="Currency [0] 12627" xfId="23716" hidden="1"/>
    <cellStyle name="Currency [0] 12627" xfId="53103" hidden="1"/>
    <cellStyle name="Currency [0] 12628" xfId="23709" hidden="1"/>
    <cellStyle name="Currency [0] 12628" xfId="53096" hidden="1"/>
    <cellStyle name="Currency [0] 12629" xfId="23655" hidden="1"/>
    <cellStyle name="Currency [0] 12629" xfId="53042" hidden="1"/>
    <cellStyle name="Currency [0] 1263" xfId="3672" hidden="1"/>
    <cellStyle name="Currency [0] 1263" xfId="33061" hidden="1"/>
    <cellStyle name="Currency [0] 12630" xfId="23718" hidden="1"/>
    <cellStyle name="Currency [0] 12630" xfId="53105" hidden="1"/>
    <cellStyle name="Currency [0] 12631" xfId="23720" hidden="1"/>
    <cellStyle name="Currency [0] 12631" xfId="53107" hidden="1"/>
    <cellStyle name="Currency [0] 12632" xfId="23780" hidden="1"/>
    <cellStyle name="Currency [0] 12632" xfId="53167" hidden="1"/>
    <cellStyle name="Currency [0] 12633" xfId="23799" hidden="1"/>
    <cellStyle name="Currency [0] 12633" xfId="53186" hidden="1"/>
    <cellStyle name="Currency [0] 12634" xfId="23806" hidden="1"/>
    <cellStyle name="Currency [0] 12634" xfId="53193" hidden="1"/>
    <cellStyle name="Currency [0] 12635" xfId="23813" hidden="1"/>
    <cellStyle name="Currency [0] 12635" xfId="53200" hidden="1"/>
    <cellStyle name="Currency [0] 12636" xfId="23818" hidden="1"/>
    <cellStyle name="Currency [0] 12636" xfId="53205" hidden="1"/>
    <cellStyle name="Currency [0] 12637" xfId="23797" hidden="1"/>
    <cellStyle name="Currency [0] 12637" xfId="53184" hidden="1"/>
    <cellStyle name="Currency [0] 12638" xfId="23808" hidden="1"/>
    <cellStyle name="Currency [0] 12638" xfId="53195" hidden="1"/>
    <cellStyle name="Currency [0] 12639" xfId="23822" hidden="1"/>
    <cellStyle name="Currency [0] 12639" xfId="53209" hidden="1"/>
    <cellStyle name="Currency [0] 1264" xfId="3723" hidden="1"/>
    <cellStyle name="Currency [0] 1264" xfId="33112" hidden="1"/>
    <cellStyle name="Currency [0] 12640" xfId="23824" hidden="1"/>
    <cellStyle name="Currency [0] 12640" xfId="53211" hidden="1"/>
    <cellStyle name="Currency [0] 12641" xfId="23807" hidden="1"/>
    <cellStyle name="Currency [0] 12641" xfId="53194" hidden="1"/>
    <cellStyle name="Currency [0] 12642" xfId="23781" hidden="1"/>
    <cellStyle name="Currency [0] 12642" xfId="53168" hidden="1"/>
    <cellStyle name="Currency [0] 12643" xfId="23835" hidden="1"/>
    <cellStyle name="Currency [0] 12643" xfId="53222" hidden="1"/>
    <cellStyle name="Currency [0] 12644" xfId="23844" hidden="1"/>
    <cellStyle name="Currency [0] 12644" xfId="53231" hidden="1"/>
    <cellStyle name="Currency [0] 12645" xfId="23855" hidden="1"/>
    <cellStyle name="Currency [0] 12645" xfId="53242" hidden="1"/>
    <cellStyle name="Currency [0] 12646" xfId="23861" hidden="1"/>
    <cellStyle name="Currency [0] 12646" xfId="53248" hidden="1"/>
    <cellStyle name="Currency [0] 12647" xfId="23833" hidden="1"/>
    <cellStyle name="Currency [0] 12647" xfId="53220" hidden="1"/>
    <cellStyle name="Currency [0] 12648" xfId="23851" hidden="1"/>
    <cellStyle name="Currency [0] 12648" xfId="53238" hidden="1"/>
    <cellStyle name="Currency [0] 12649" xfId="23873" hidden="1"/>
    <cellStyle name="Currency [0] 12649" xfId="53260" hidden="1"/>
    <cellStyle name="Currency [0] 1265" xfId="3703" hidden="1"/>
    <cellStyle name="Currency [0] 1265" xfId="33092" hidden="1"/>
    <cellStyle name="Currency [0] 12650" xfId="23875" hidden="1"/>
    <cellStyle name="Currency [0] 12650" xfId="53262" hidden="1"/>
    <cellStyle name="Currency [0] 12651" xfId="23803" hidden="1"/>
    <cellStyle name="Currency [0] 12651" xfId="53190" hidden="1"/>
    <cellStyle name="Currency [0] 12652" xfId="23787" hidden="1"/>
    <cellStyle name="Currency [0] 12652" xfId="53174" hidden="1"/>
    <cellStyle name="Currency [0] 12653" xfId="23847" hidden="1"/>
    <cellStyle name="Currency [0] 12653" xfId="53234" hidden="1"/>
    <cellStyle name="Currency [0] 12654" xfId="23792" hidden="1"/>
    <cellStyle name="Currency [0] 12654" xfId="53179" hidden="1"/>
    <cellStyle name="Currency [0] 12655" xfId="23836" hidden="1"/>
    <cellStyle name="Currency [0] 12655" xfId="53223" hidden="1"/>
    <cellStyle name="Currency [0] 12656" xfId="23880" hidden="1"/>
    <cellStyle name="Currency [0] 12656" xfId="53267" hidden="1"/>
    <cellStyle name="Currency [0] 12657" xfId="23848" hidden="1"/>
    <cellStyle name="Currency [0] 12657" xfId="53235" hidden="1"/>
    <cellStyle name="Currency [0] 12658" xfId="23856" hidden="1"/>
    <cellStyle name="Currency [0] 12658" xfId="53243" hidden="1"/>
    <cellStyle name="Currency [0] 12659" xfId="23892" hidden="1"/>
    <cellStyle name="Currency [0] 12659" xfId="53279" hidden="1"/>
    <cellStyle name="Currency [0] 1266" xfId="3715" hidden="1"/>
    <cellStyle name="Currency [0] 1266" xfId="33104" hidden="1"/>
    <cellStyle name="Currency [0] 12660" xfId="23894" hidden="1"/>
    <cellStyle name="Currency [0] 12660" xfId="53281" hidden="1"/>
    <cellStyle name="Currency [0] 12661" xfId="23850" hidden="1"/>
    <cellStyle name="Currency [0] 12661" xfId="53237" hidden="1"/>
    <cellStyle name="Currency [0] 12662" xfId="23863" hidden="1"/>
    <cellStyle name="Currency [0] 12662" xfId="53250" hidden="1"/>
    <cellStyle name="Currency [0] 12663" xfId="23868" hidden="1"/>
    <cellStyle name="Currency [0] 12663" xfId="53255" hidden="1"/>
    <cellStyle name="Currency [0] 12664" xfId="23862" hidden="1"/>
    <cellStyle name="Currency [0] 12664" xfId="53249" hidden="1"/>
    <cellStyle name="Currency [0] 12665" xfId="23910" hidden="1"/>
    <cellStyle name="Currency [0] 12665" xfId="53297" hidden="1"/>
    <cellStyle name="Currency [0] 12666" xfId="23918" hidden="1"/>
    <cellStyle name="Currency [0] 12666" xfId="53305" hidden="1"/>
    <cellStyle name="Currency [0] 12667" xfId="23846" hidden="1"/>
    <cellStyle name="Currency [0] 12667" xfId="53233" hidden="1"/>
    <cellStyle name="Currency [0] 12668" xfId="23904" hidden="1"/>
    <cellStyle name="Currency [0] 12668" xfId="53291" hidden="1"/>
    <cellStyle name="Currency [0] 12669" xfId="23927" hidden="1"/>
    <cellStyle name="Currency [0] 12669" xfId="53314" hidden="1"/>
    <cellStyle name="Currency [0] 1267" xfId="3713" hidden="1"/>
    <cellStyle name="Currency [0] 1267" xfId="33102" hidden="1"/>
    <cellStyle name="Currency [0] 12670" xfId="23929" hidden="1"/>
    <cellStyle name="Currency [0] 12670" xfId="53316" hidden="1"/>
    <cellStyle name="Currency [0] 12671" xfId="23829" hidden="1"/>
    <cellStyle name="Currency [0] 12671" xfId="53216" hidden="1"/>
    <cellStyle name="Currency [0] 12672" xfId="23839" hidden="1"/>
    <cellStyle name="Currency [0] 12672" xfId="53226" hidden="1"/>
    <cellStyle name="Currency [0] 12673" xfId="23901" hidden="1"/>
    <cellStyle name="Currency [0] 12673" xfId="53288" hidden="1"/>
    <cellStyle name="Currency [0] 12674" xfId="23866" hidden="1"/>
    <cellStyle name="Currency [0] 12674" xfId="53253" hidden="1"/>
    <cellStyle name="Currency [0] 12675" xfId="23811" hidden="1"/>
    <cellStyle name="Currency [0] 12675" xfId="53198" hidden="1"/>
    <cellStyle name="Currency [0] 12676" xfId="23937" hidden="1"/>
    <cellStyle name="Currency [0] 12676" xfId="53324" hidden="1"/>
    <cellStyle name="Currency [0] 12677" xfId="23902" hidden="1"/>
    <cellStyle name="Currency [0] 12677" xfId="53289" hidden="1"/>
    <cellStyle name="Currency [0] 12678" xfId="23913" hidden="1"/>
    <cellStyle name="Currency [0] 12678" xfId="53300" hidden="1"/>
    <cellStyle name="Currency [0] 12679" xfId="23945" hidden="1"/>
    <cellStyle name="Currency [0] 12679" xfId="53332" hidden="1"/>
    <cellStyle name="Currency [0] 1268" xfId="3746" hidden="1"/>
    <cellStyle name="Currency [0] 1268" xfId="33135" hidden="1"/>
    <cellStyle name="Currency [0] 12680" xfId="23947" hidden="1"/>
    <cellStyle name="Currency [0] 12680" xfId="53334" hidden="1"/>
    <cellStyle name="Currency [0] 12681" xfId="23899" hidden="1"/>
    <cellStyle name="Currency [0] 12681" xfId="53286" hidden="1"/>
    <cellStyle name="Currency [0] 12682" xfId="23898" hidden="1"/>
    <cellStyle name="Currency [0] 12682" xfId="53285" hidden="1"/>
    <cellStyle name="Currency [0] 12683" xfId="23888" hidden="1"/>
    <cellStyle name="Currency [0] 12683" xfId="53275" hidden="1"/>
    <cellStyle name="Currency [0] 12684" xfId="23884" hidden="1"/>
    <cellStyle name="Currency [0] 12684" xfId="53271" hidden="1"/>
    <cellStyle name="Currency [0] 12685" xfId="23886" hidden="1"/>
    <cellStyle name="Currency [0] 12685" xfId="53273" hidden="1"/>
    <cellStyle name="Currency [0] 12686" xfId="23954" hidden="1"/>
    <cellStyle name="Currency [0] 12686" xfId="53341" hidden="1"/>
    <cellStyle name="Currency [0] 12687" xfId="23789" hidden="1"/>
    <cellStyle name="Currency [0] 12687" xfId="53176" hidden="1"/>
    <cellStyle name="Currency [0] 12688" xfId="23932" hidden="1"/>
    <cellStyle name="Currency [0] 12688" xfId="53319" hidden="1"/>
    <cellStyle name="Currency [0] 12689" xfId="23960" hidden="1"/>
    <cellStyle name="Currency [0] 12689" xfId="53347" hidden="1"/>
    <cellStyle name="Currency [0] 1269" xfId="3690" hidden="1"/>
    <cellStyle name="Currency [0] 1269" xfId="33079" hidden="1"/>
    <cellStyle name="Currency [0] 12690" xfId="23962" hidden="1"/>
    <cellStyle name="Currency [0] 12690" xfId="53349" hidden="1"/>
    <cellStyle name="Currency [0] 12691" xfId="23837" hidden="1"/>
    <cellStyle name="Currency [0] 12691" xfId="53224" hidden="1"/>
    <cellStyle name="Currency [0] 12692" xfId="23911" hidden="1"/>
    <cellStyle name="Currency [0] 12692" xfId="53298" hidden="1"/>
    <cellStyle name="Currency [0] 12693" xfId="23867" hidden="1"/>
    <cellStyle name="Currency [0] 12693" xfId="53254" hidden="1"/>
    <cellStyle name="Currency [0] 12694" xfId="23903" hidden="1"/>
    <cellStyle name="Currency [0] 12694" xfId="53290" hidden="1"/>
    <cellStyle name="Currency [0] 12695" xfId="23907" hidden="1"/>
    <cellStyle name="Currency [0] 12695" xfId="53294" hidden="1"/>
    <cellStyle name="Currency [0] 12696" xfId="23968" hidden="1"/>
    <cellStyle name="Currency [0] 12696" xfId="53355" hidden="1"/>
    <cellStyle name="Currency [0] 12697" xfId="23784" hidden="1"/>
    <cellStyle name="Currency [0] 12697" xfId="53171" hidden="1"/>
    <cellStyle name="Currency [0] 12698" xfId="23950" hidden="1"/>
    <cellStyle name="Currency [0] 12698" xfId="53337" hidden="1"/>
    <cellStyle name="Currency [0] 12699" xfId="23973" hidden="1"/>
    <cellStyle name="Currency [0] 12699" xfId="53360" hidden="1"/>
    <cellStyle name="Currency [0] 127" xfId="2547" hidden="1"/>
    <cellStyle name="Currency [0] 127" xfId="31936" hidden="1"/>
    <cellStyle name="Currency [0] 1270" xfId="3740" hidden="1"/>
    <cellStyle name="Currency [0] 1270" xfId="33129" hidden="1"/>
    <cellStyle name="Currency [0] 12700" xfId="23975" hidden="1"/>
    <cellStyle name="Currency [0] 12700" xfId="53362" hidden="1"/>
    <cellStyle name="Currency [0] 12701" xfId="23831" hidden="1"/>
    <cellStyle name="Currency [0] 12701" xfId="53218" hidden="1"/>
    <cellStyle name="Currency [0] 12702" xfId="23930" hidden="1"/>
    <cellStyle name="Currency [0] 12702" xfId="53317" hidden="1"/>
    <cellStyle name="Currency [0] 12703" xfId="23897" hidden="1"/>
    <cellStyle name="Currency [0] 12703" xfId="53284" hidden="1"/>
    <cellStyle name="Currency [0] 12704" xfId="23915" hidden="1"/>
    <cellStyle name="Currency [0] 12704" xfId="53302" hidden="1"/>
    <cellStyle name="Currency [0] 12705" xfId="23912" hidden="1"/>
    <cellStyle name="Currency [0] 12705" xfId="53299" hidden="1"/>
    <cellStyle name="Currency [0] 12706" xfId="23979" hidden="1"/>
    <cellStyle name="Currency [0] 12706" xfId="53366" hidden="1"/>
    <cellStyle name="Currency [0] 12707" xfId="23864" hidden="1"/>
    <cellStyle name="Currency [0] 12707" xfId="53251" hidden="1"/>
    <cellStyle name="Currency [0] 12708" xfId="23964" hidden="1"/>
    <cellStyle name="Currency [0] 12708" xfId="53351" hidden="1"/>
    <cellStyle name="Currency [0] 12709" xfId="23986" hidden="1"/>
    <cellStyle name="Currency [0] 12709" xfId="53373" hidden="1"/>
    <cellStyle name="Currency [0] 1271" xfId="3750" hidden="1"/>
    <cellStyle name="Currency [0] 1271" xfId="33139" hidden="1"/>
    <cellStyle name="Currency [0] 12710" xfId="23988" hidden="1"/>
    <cellStyle name="Currency [0] 12710" xfId="53375" hidden="1"/>
    <cellStyle name="Currency [0] 12711" xfId="23916" hidden="1"/>
    <cellStyle name="Currency [0] 12711" xfId="53303" hidden="1"/>
    <cellStyle name="Currency [0] 12712" xfId="23948" hidden="1"/>
    <cellStyle name="Currency [0] 12712" xfId="53335" hidden="1"/>
    <cellStyle name="Currency [0] 12713" xfId="23800" hidden="1"/>
    <cellStyle name="Currency [0] 12713" xfId="53187" hidden="1"/>
    <cellStyle name="Currency [0] 12714" xfId="23934" hidden="1"/>
    <cellStyle name="Currency [0] 12714" xfId="53321" hidden="1"/>
    <cellStyle name="Currency [0] 12715" xfId="23931" hidden="1"/>
    <cellStyle name="Currency [0] 12715" xfId="53318" hidden="1"/>
    <cellStyle name="Currency [0] 12716" xfId="23992" hidden="1"/>
    <cellStyle name="Currency [0] 12716" xfId="53379" hidden="1"/>
    <cellStyle name="Currency [0] 12717" xfId="23827" hidden="1"/>
    <cellStyle name="Currency [0] 12717" xfId="53214" hidden="1"/>
    <cellStyle name="Currency [0] 12718" xfId="23976" hidden="1"/>
    <cellStyle name="Currency [0] 12718" xfId="53363" hidden="1"/>
    <cellStyle name="Currency [0] 12719" xfId="23996" hidden="1"/>
    <cellStyle name="Currency [0] 12719" xfId="53383" hidden="1"/>
    <cellStyle name="Currency [0] 1272" xfId="3751" hidden="1"/>
    <cellStyle name="Currency [0] 1272" xfId="33140" hidden="1"/>
    <cellStyle name="Currency [0] 12720" xfId="23998" hidden="1"/>
    <cellStyle name="Currency [0] 12720" xfId="53385" hidden="1"/>
    <cellStyle name="Currency [0] 12721" xfId="23935" hidden="1"/>
    <cellStyle name="Currency [0] 12721" xfId="53322" hidden="1"/>
    <cellStyle name="Currency [0] 12722" xfId="23963" hidden="1"/>
    <cellStyle name="Currency [0] 12722" xfId="53350" hidden="1"/>
    <cellStyle name="Currency [0] 12723" xfId="23923" hidden="1"/>
    <cellStyle name="Currency [0] 12723" xfId="53310" hidden="1"/>
    <cellStyle name="Currency [0] 12724" xfId="23952" hidden="1"/>
    <cellStyle name="Currency [0] 12724" xfId="53339" hidden="1"/>
    <cellStyle name="Currency [0] 12725" xfId="23949" hidden="1"/>
    <cellStyle name="Currency [0] 12725" xfId="53336" hidden="1"/>
    <cellStyle name="Currency [0] 12726" xfId="24002" hidden="1"/>
    <cellStyle name="Currency [0] 12726" xfId="53389" hidden="1"/>
    <cellStyle name="Currency [0] 12727" xfId="23830" hidden="1"/>
    <cellStyle name="Currency [0] 12727" xfId="53217" hidden="1"/>
    <cellStyle name="Currency [0] 12728" xfId="23989" hidden="1"/>
    <cellStyle name="Currency [0] 12728" xfId="53376" hidden="1"/>
    <cellStyle name="Currency [0] 12729" xfId="24006" hidden="1"/>
    <cellStyle name="Currency [0] 12729" xfId="53393" hidden="1"/>
    <cellStyle name="Currency [0] 1273" xfId="3716" hidden="1"/>
    <cellStyle name="Currency [0] 1273" xfId="33105" hidden="1"/>
    <cellStyle name="Currency [0] 12730" xfId="24008" hidden="1"/>
    <cellStyle name="Currency [0] 12730" xfId="53395" hidden="1"/>
    <cellStyle name="Currency [0] 12731" xfId="23889" hidden="1"/>
    <cellStyle name="Currency [0] 12731" xfId="53276" hidden="1"/>
    <cellStyle name="Currency [0] 12732" xfId="23925" hidden="1"/>
    <cellStyle name="Currency [0] 12732" xfId="53312" hidden="1"/>
    <cellStyle name="Currency [0] 12733" xfId="23994" hidden="1"/>
    <cellStyle name="Currency [0] 12733" xfId="53381" hidden="1"/>
    <cellStyle name="Currency [0] 12734" xfId="23982" hidden="1"/>
    <cellStyle name="Currency [0] 12734" xfId="53369" hidden="1"/>
    <cellStyle name="Currency [0] 12735" xfId="23999" hidden="1"/>
    <cellStyle name="Currency [0] 12735" xfId="53386" hidden="1"/>
    <cellStyle name="Currency [0] 12736" xfId="24010" hidden="1"/>
    <cellStyle name="Currency [0] 12736" xfId="53397" hidden="1"/>
    <cellStyle name="Currency [0] 12737" xfId="23858" hidden="1"/>
    <cellStyle name="Currency [0] 12737" xfId="53245" hidden="1"/>
    <cellStyle name="Currency [0] 12738" xfId="23922" hidden="1"/>
    <cellStyle name="Currency [0] 12738" xfId="53309" hidden="1"/>
    <cellStyle name="Currency [0] 12739" xfId="24014" hidden="1"/>
    <cellStyle name="Currency [0] 12739" xfId="53401" hidden="1"/>
    <cellStyle name="Currency [0] 1274" xfId="3731" hidden="1"/>
    <cellStyle name="Currency [0] 1274" xfId="33120" hidden="1"/>
    <cellStyle name="Currency [0] 12740" xfId="24016" hidden="1"/>
    <cellStyle name="Currency [0] 12740" xfId="53403" hidden="1"/>
    <cellStyle name="Currency [0] 12741" xfId="23971" hidden="1"/>
    <cellStyle name="Currency [0] 12741" xfId="53358" hidden="1"/>
    <cellStyle name="Currency [0] 12742" xfId="23983" hidden="1"/>
    <cellStyle name="Currency [0] 12742" xfId="53370" hidden="1"/>
    <cellStyle name="Currency [0] 12743" xfId="24011" hidden="1"/>
    <cellStyle name="Currency [0] 12743" xfId="53398" hidden="1"/>
    <cellStyle name="Currency [0] 12744" xfId="23984" hidden="1"/>
    <cellStyle name="Currency [0] 12744" xfId="53371" hidden="1"/>
    <cellStyle name="Currency [0] 12745" xfId="24017" hidden="1"/>
    <cellStyle name="Currency [0] 12745" xfId="53404" hidden="1"/>
    <cellStyle name="Currency [0] 12746" xfId="24019" hidden="1"/>
    <cellStyle name="Currency [0] 12746" xfId="53406" hidden="1"/>
    <cellStyle name="Currency [0] 12747" xfId="24012" hidden="1"/>
    <cellStyle name="Currency [0] 12747" xfId="53399" hidden="1"/>
    <cellStyle name="Currency [0] 12748" xfId="23958" hidden="1"/>
    <cellStyle name="Currency [0] 12748" xfId="53345" hidden="1"/>
    <cellStyle name="Currency [0] 12749" xfId="24022" hidden="1"/>
    <cellStyle name="Currency [0] 12749" xfId="53409" hidden="1"/>
    <cellStyle name="Currency [0] 1275" xfId="3656" hidden="1"/>
    <cellStyle name="Currency [0] 1275" xfId="33045" hidden="1"/>
    <cellStyle name="Currency [0] 12750" xfId="24024" hidden="1"/>
    <cellStyle name="Currency [0] 12750" xfId="53411" hidden="1"/>
    <cellStyle name="Currency [0] 12751" xfId="23741" hidden="1"/>
    <cellStyle name="Currency [0] 12751" xfId="53128" hidden="1"/>
    <cellStyle name="Currency [0] 12752" xfId="23763" hidden="1"/>
    <cellStyle name="Currency [0] 12752" xfId="53150" hidden="1"/>
    <cellStyle name="Currency [0] 12753" xfId="24028" hidden="1"/>
    <cellStyle name="Currency [0] 12753" xfId="53415" hidden="1"/>
    <cellStyle name="Currency [0] 12754" xfId="24035" hidden="1"/>
    <cellStyle name="Currency [0] 12754" xfId="53422" hidden="1"/>
    <cellStyle name="Currency [0] 12755" xfId="24037" hidden="1"/>
    <cellStyle name="Currency [0] 12755" xfId="53424" hidden="1"/>
    <cellStyle name="Currency [0] 12756" xfId="23728" hidden="1"/>
    <cellStyle name="Currency [0] 12756" xfId="53115" hidden="1"/>
    <cellStyle name="Currency [0] 12757" xfId="24031" hidden="1"/>
    <cellStyle name="Currency [0] 12757" xfId="53418" hidden="1"/>
    <cellStyle name="Currency [0] 12758" xfId="24040" hidden="1"/>
    <cellStyle name="Currency [0] 12758" xfId="53427" hidden="1"/>
    <cellStyle name="Currency [0] 12759" xfId="24042" hidden="1"/>
    <cellStyle name="Currency [0] 12759" xfId="53429" hidden="1"/>
    <cellStyle name="Currency [0] 1276" xfId="3726" hidden="1"/>
    <cellStyle name="Currency [0] 1276" xfId="33115" hidden="1"/>
    <cellStyle name="Currency [0] 12760" xfId="24030" hidden="1"/>
    <cellStyle name="Currency [0] 12760" xfId="53417" hidden="1"/>
    <cellStyle name="Currency [0] 12761" xfId="23740" hidden="1"/>
    <cellStyle name="Currency [0] 12761" xfId="53127" hidden="1"/>
    <cellStyle name="Currency [0] 12762" xfId="24053" hidden="1"/>
    <cellStyle name="Currency [0] 12762" xfId="53440" hidden="1"/>
    <cellStyle name="Currency [0] 12763" xfId="24062" hidden="1"/>
    <cellStyle name="Currency [0] 12763" xfId="53449" hidden="1"/>
    <cellStyle name="Currency [0] 12764" xfId="24073" hidden="1"/>
    <cellStyle name="Currency [0] 12764" xfId="53460" hidden="1"/>
    <cellStyle name="Currency [0] 12765" xfId="24079" hidden="1"/>
    <cellStyle name="Currency [0] 12765" xfId="53466" hidden="1"/>
    <cellStyle name="Currency [0] 12766" xfId="24051" hidden="1"/>
    <cellStyle name="Currency [0] 12766" xfId="53438" hidden="1"/>
    <cellStyle name="Currency [0] 12767" xfId="24069" hidden="1"/>
    <cellStyle name="Currency [0] 12767" xfId="53456" hidden="1"/>
    <cellStyle name="Currency [0] 12768" xfId="24091" hidden="1"/>
    <cellStyle name="Currency [0] 12768" xfId="53478" hidden="1"/>
    <cellStyle name="Currency [0] 12769" xfId="24093" hidden="1"/>
    <cellStyle name="Currency [0] 12769" xfId="53480" hidden="1"/>
    <cellStyle name="Currency [0] 1277" xfId="3724" hidden="1"/>
    <cellStyle name="Currency [0] 1277" xfId="33113" hidden="1"/>
    <cellStyle name="Currency [0] 12770" xfId="24025" hidden="1"/>
    <cellStyle name="Currency [0] 12770" xfId="53412" hidden="1"/>
    <cellStyle name="Currency [0] 12771" xfId="23736" hidden="1"/>
    <cellStyle name="Currency [0] 12771" xfId="53123" hidden="1"/>
    <cellStyle name="Currency [0] 12772" xfId="24065" hidden="1"/>
    <cellStyle name="Currency [0] 12772" xfId="53452" hidden="1"/>
    <cellStyle name="Currency [0] 12773" xfId="23732" hidden="1"/>
    <cellStyle name="Currency [0] 12773" xfId="53119" hidden="1"/>
    <cellStyle name="Currency [0] 12774" xfId="24054" hidden="1"/>
    <cellStyle name="Currency [0] 12774" xfId="53441" hidden="1"/>
    <cellStyle name="Currency [0] 12775" xfId="24098" hidden="1"/>
    <cellStyle name="Currency [0] 12775" xfId="53485" hidden="1"/>
    <cellStyle name="Currency [0] 12776" xfId="24066" hidden="1"/>
    <cellStyle name="Currency [0] 12776" xfId="53453" hidden="1"/>
    <cellStyle name="Currency [0] 12777" xfId="24074" hidden="1"/>
    <cellStyle name="Currency [0] 12777" xfId="53461" hidden="1"/>
    <cellStyle name="Currency [0] 12778" xfId="24110" hidden="1"/>
    <cellStyle name="Currency [0] 12778" xfId="53497" hidden="1"/>
    <cellStyle name="Currency [0] 12779" xfId="24112" hidden="1"/>
    <cellStyle name="Currency [0] 12779" xfId="53499" hidden="1"/>
    <cellStyle name="Currency [0] 1278" xfId="3753" hidden="1"/>
    <cellStyle name="Currency [0] 1278" xfId="33142" hidden="1"/>
    <cellStyle name="Currency [0] 12780" xfId="24068" hidden="1"/>
    <cellStyle name="Currency [0] 12780" xfId="53455" hidden="1"/>
    <cellStyle name="Currency [0] 12781" xfId="24081" hidden="1"/>
    <cellStyle name="Currency [0] 12781" xfId="53468" hidden="1"/>
    <cellStyle name="Currency [0] 12782" xfId="24086" hidden="1"/>
    <cellStyle name="Currency [0] 12782" xfId="53473" hidden="1"/>
    <cellStyle name="Currency [0] 12783" xfId="24080" hidden="1"/>
    <cellStyle name="Currency [0] 12783" xfId="53467" hidden="1"/>
    <cellStyle name="Currency [0] 12784" xfId="24128" hidden="1"/>
    <cellStyle name="Currency [0] 12784" xfId="53515" hidden="1"/>
    <cellStyle name="Currency [0] 12785" xfId="24136" hidden="1"/>
    <cellStyle name="Currency [0] 12785" xfId="53523" hidden="1"/>
    <cellStyle name="Currency [0] 12786" xfId="24064" hidden="1"/>
    <cellStyle name="Currency [0] 12786" xfId="53451" hidden="1"/>
    <cellStyle name="Currency [0] 12787" xfId="24122" hidden="1"/>
    <cellStyle name="Currency [0] 12787" xfId="53509" hidden="1"/>
    <cellStyle name="Currency [0] 12788" xfId="24145" hidden="1"/>
    <cellStyle name="Currency [0] 12788" xfId="53532" hidden="1"/>
    <cellStyle name="Currency [0] 12789" xfId="24147" hidden="1"/>
    <cellStyle name="Currency [0] 12789" xfId="53534" hidden="1"/>
    <cellStyle name="Currency [0] 1279" xfId="3669" hidden="1"/>
    <cellStyle name="Currency [0] 1279" xfId="33058" hidden="1"/>
    <cellStyle name="Currency [0] 12790" xfId="24047" hidden="1"/>
    <cellStyle name="Currency [0] 12790" xfId="53434" hidden="1"/>
    <cellStyle name="Currency [0] 12791" xfId="24057" hidden="1"/>
    <cellStyle name="Currency [0] 12791" xfId="53444" hidden="1"/>
    <cellStyle name="Currency [0] 12792" xfId="24119" hidden="1"/>
    <cellStyle name="Currency [0] 12792" xfId="53506" hidden="1"/>
    <cellStyle name="Currency [0] 12793" xfId="24084" hidden="1"/>
    <cellStyle name="Currency [0] 12793" xfId="53471" hidden="1"/>
    <cellStyle name="Currency [0] 12794" xfId="24033" hidden="1"/>
    <cellStyle name="Currency [0] 12794" xfId="53420" hidden="1"/>
    <cellStyle name="Currency [0] 12795" xfId="24155" hidden="1"/>
    <cellStyle name="Currency [0] 12795" xfId="53542" hidden="1"/>
    <cellStyle name="Currency [0] 12796" xfId="24120" hidden="1"/>
    <cellStyle name="Currency [0] 12796" xfId="53507" hidden="1"/>
    <cellStyle name="Currency [0] 12797" xfId="24131" hidden="1"/>
    <cellStyle name="Currency [0] 12797" xfId="53518" hidden="1"/>
    <cellStyle name="Currency [0] 12798" xfId="24163" hidden="1"/>
    <cellStyle name="Currency [0] 12798" xfId="53550" hidden="1"/>
    <cellStyle name="Currency [0] 12799" xfId="24165" hidden="1"/>
    <cellStyle name="Currency [0] 12799" xfId="53552" hidden="1"/>
    <cellStyle name="Currency [0] 128" xfId="2553" hidden="1"/>
    <cellStyle name="Currency [0] 128" xfId="31942" hidden="1"/>
    <cellStyle name="Currency [0] 1280" xfId="3745" hidden="1"/>
    <cellStyle name="Currency [0] 1280" xfId="33134" hidden="1"/>
    <cellStyle name="Currency [0] 12800" xfId="24117" hidden="1"/>
    <cellStyle name="Currency [0] 12800" xfId="53504" hidden="1"/>
    <cellStyle name="Currency [0] 12801" xfId="24116" hidden="1"/>
    <cellStyle name="Currency [0] 12801" xfId="53503" hidden="1"/>
    <cellStyle name="Currency [0] 12802" xfId="24106" hidden="1"/>
    <cellStyle name="Currency [0] 12802" xfId="53493" hidden="1"/>
    <cellStyle name="Currency [0] 12803" xfId="24102" hidden="1"/>
    <cellStyle name="Currency [0] 12803" xfId="53489" hidden="1"/>
    <cellStyle name="Currency [0] 12804" xfId="24104" hidden="1"/>
    <cellStyle name="Currency [0] 12804" xfId="53491" hidden="1"/>
    <cellStyle name="Currency [0] 12805" xfId="24172" hidden="1"/>
    <cellStyle name="Currency [0] 12805" xfId="53559" hidden="1"/>
    <cellStyle name="Currency [0] 12806" xfId="23734" hidden="1"/>
    <cellStyle name="Currency [0] 12806" xfId="53121" hidden="1"/>
    <cellStyle name="Currency [0] 12807" xfId="24150" hidden="1"/>
    <cellStyle name="Currency [0] 12807" xfId="53537" hidden="1"/>
    <cellStyle name="Currency [0] 12808" xfId="24178" hidden="1"/>
    <cellStyle name="Currency [0] 12808" xfId="53565" hidden="1"/>
    <cellStyle name="Currency [0] 12809" xfId="24180" hidden="1"/>
    <cellStyle name="Currency [0] 12809" xfId="53567" hidden="1"/>
    <cellStyle name="Currency [0] 1281" xfId="3755" hidden="1"/>
    <cellStyle name="Currency [0] 1281" xfId="33144" hidden="1"/>
    <cellStyle name="Currency [0] 12810" xfId="24055" hidden="1"/>
    <cellStyle name="Currency [0] 12810" xfId="53442" hidden="1"/>
    <cellStyle name="Currency [0] 12811" xfId="24129" hidden="1"/>
    <cellStyle name="Currency [0] 12811" xfId="53516" hidden="1"/>
    <cellStyle name="Currency [0] 12812" xfId="24085" hidden="1"/>
    <cellStyle name="Currency [0] 12812" xfId="53472" hidden="1"/>
    <cellStyle name="Currency [0] 12813" xfId="24121" hidden="1"/>
    <cellStyle name="Currency [0] 12813" xfId="53508" hidden="1"/>
    <cellStyle name="Currency [0] 12814" xfId="24125" hidden="1"/>
    <cellStyle name="Currency [0] 12814" xfId="53512" hidden="1"/>
    <cellStyle name="Currency [0] 12815" xfId="24186" hidden="1"/>
    <cellStyle name="Currency [0] 12815" xfId="53573" hidden="1"/>
    <cellStyle name="Currency [0] 12816" xfId="23769" hidden="1"/>
    <cellStyle name="Currency [0] 12816" xfId="53156" hidden="1"/>
    <cellStyle name="Currency [0] 12817" xfId="24168" hidden="1"/>
    <cellStyle name="Currency [0] 12817" xfId="53555" hidden="1"/>
    <cellStyle name="Currency [0] 12818" xfId="24191" hidden="1"/>
    <cellStyle name="Currency [0] 12818" xfId="53578" hidden="1"/>
    <cellStyle name="Currency [0] 12819" xfId="24193" hidden="1"/>
    <cellStyle name="Currency [0] 12819" xfId="53580" hidden="1"/>
    <cellStyle name="Currency [0] 1282" xfId="3756" hidden="1"/>
    <cellStyle name="Currency [0] 1282" xfId="33145" hidden="1"/>
    <cellStyle name="Currency [0] 12820" xfId="24049" hidden="1"/>
    <cellStyle name="Currency [0] 12820" xfId="53436" hidden="1"/>
    <cellStyle name="Currency [0] 12821" xfId="24148" hidden="1"/>
    <cellStyle name="Currency [0] 12821" xfId="53535" hidden="1"/>
    <cellStyle name="Currency [0] 12822" xfId="24115" hidden="1"/>
    <cellStyle name="Currency [0] 12822" xfId="53502" hidden="1"/>
    <cellStyle name="Currency [0] 12823" xfId="24133" hidden="1"/>
    <cellStyle name="Currency [0] 12823" xfId="53520" hidden="1"/>
    <cellStyle name="Currency [0] 12824" xfId="24130" hidden="1"/>
    <cellStyle name="Currency [0] 12824" xfId="53517" hidden="1"/>
    <cellStyle name="Currency [0] 12825" xfId="24197" hidden="1"/>
    <cellStyle name="Currency [0] 12825" xfId="53584" hidden="1"/>
    <cellStyle name="Currency [0] 12826" xfId="24082" hidden="1"/>
    <cellStyle name="Currency [0] 12826" xfId="53469" hidden="1"/>
    <cellStyle name="Currency [0] 12827" xfId="24182" hidden="1"/>
    <cellStyle name="Currency [0] 12827" xfId="53569" hidden="1"/>
    <cellStyle name="Currency [0] 12828" xfId="24204" hidden="1"/>
    <cellStyle name="Currency [0] 12828" xfId="53591" hidden="1"/>
    <cellStyle name="Currency [0] 12829" xfId="24206" hidden="1"/>
    <cellStyle name="Currency [0] 12829" xfId="53593" hidden="1"/>
    <cellStyle name="Currency [0] 1283" xfId="3727" hidden="1"/>
    <cellStyle name="Currency [0] 1283" xfId="33116" hidden="1"/>
    <cellStyle name="Currency [0] 12830" xfId="24134" hidden="1"/>
    <cellStyle name="Currency [0] 12830" xfId="53521" hidden="1"/>
    <cellStyle name="Currency [0] 12831" xfId="24166" hidden="1"/>
    <cellStyle name="Currency [0] 12831" xfId="53553" hidden="1"/>
    <cellStyle name="Currency [0] 12832" xfId="23814" hidden="1"/>
    <cellStyle name="Currency [0] 12832" xfId="53201" hidden="1"/>
    <cellStyle name="Currency [0] 12833" xfId="24152" hidden="1"/>
    <cellStyle name="Currency [0] 12833" xfId="53539" hidden="1"/>
    <cellStyle name="Currency [0] 12834" xfId="24149" hidden="1"/>
    <cellStyle name="Currency [0] 12834" xfId="53536" hidden="1"/>
    <cellStyle name="Currency [0] 12835" xfId="24210" hidden="1"/>
    <cellStyle name="Currency [0] 12835" xfId="53597" hidden="1"/>
    <cellStyle name="Currency [0] 12836" xfId="24045" hidden="1"/>
    <cellStyle name="Currency [0] 12836" xfId="53432" hidden="1"/>
    <cellStyle name="Currency [0] 12837" xfId="24194" hidden="1"/>
    <cellStyle name="Currency [0] 12837" xfId="53581" hidden="1"/>
    <cellStyle name="Currency [0] 12838" xfId="24214" hidden="1"/>
    <cellStyle name="Currency [0] 12838" xfId="53601" hidden="1"/>
    <cellStyle name="Currency [0] 12839" xfId="24216" hidden="1"/>
    <cellStyle name="Currency [0] 12839" xfId="53603" hidden="1"/>
    <cellStyle name="Currency [0] 1284" xfId="3739" hidden="1"/>
    <cellStyle name="Currency [0] 1284" xfId="33128" hidden="1"/>
    <cellStyle name="Currency [0] 12840" xfId="24153" hidden="1"/>
    <cellStyle name="Currency [0] 12840" xfId="53540" hidden="1"/>
    <cellStyle name="Currency [0] 12841" xfId="24181" hidden="1"/>
    <cellStyle name="Currency [0] 12841" xfId="53568" hidden="1"/>
    <cellStyle name="Currency [0] 12842" xfId="24141" hidden="1"/>
    <cellStyle name="Currency [0] 12842" xfId="53528" hidden="1"/>
    <cellStyle name="Currency [0] 12843" xfId="24170" hidden="1"/>
    <cellStyle name="Currency [0] 12843" xfId="53557" hidden="1"/>
    <cellStyle name="Currency [0] 12844" xfId="24167" hidden="1"/>
    <cellStyle name="Currency [0] 12844" xfId="53554" hidden="1"/>
    <cellStyle name="Currency [0] 12845" xfId="24220" hidden="1"/>
    <cellStyle name="Currency [0] 12845" xfId="53607" hidden="1"/>
    <cellStyle name="Currency [0] 12846" xfId="24048" hidden="1"/>
    <cellStyle name="Currency [0] 12846" xfId="53435" hidden="1"/>
    <cellStyle name="Currency [0] 12847" xfId="24207" hidden="1"/>
    <cellStyle name="Currency [0] 12847" xfId="53594" hidden="1"/>
    <cellStyle name="Currency [0] 12848" xfId="24224" hidden="1"/>
    <cellStyle name="Currency [0] 12848" xfId="53611" hidden="1"/>
    <cellStyle name="Currency [0] 12849" xfId="24226" hidden="1"/>
    <cellStyle name="Currency [0] 12849" xfId="53613" hidden="1"/>
    <cellStyle name="Currency [0] 1285" xfId="3719" hidden="1"/>
    <cellStyle name="Currency [0] 1285" xfId="33108" hidden="1"/>
    <cellStyle name="Currency [0] 12850" xfId="24107" hidden="1"/>
    <cellStyle name="Currency [0] 12850" xfId="53494" hidden="1"/>
    <cellStyle name="Currency [0] 12851" xfId="24143" hidden="1"/>
    <cellStyle name="Currency [0] 12851" xfId="53530" hidden="1"/>
    <cellStyle name="Currency [0] 12852" xfId="24212" hidden="1"/>
    <cellStyle name="Currency [0] 12852" xfId="53599" hidden="1"/>
    <cellStyle name="Currency [0] 12853" xfId="24200" hidden="1"/>
    <cellStyle name="Currency [0] 12853" xfId="53587" hidden="1"/>
    <cellStyle name="Currency [0] 12854" xfId="24217" hidden="1"/>
    <cellStyle name="Currency [0] 12854" xfId="53604" hidden="1"/>
    <cellStyle name="Currency [0] 12855" xfId="24228" hidden="1"/>
    <cellStyle name="Currency [0] 12855" xfId="53615" hidden="1"/>
    <cellStyle name="Currency [0] 12856" xfId="24076" hidden="1"/>
    <cellStyle name="Currency [0] 12856" xfId="53463" hidden="1"/>
    <cellStyle name="Currency [0] 12857" xfId="24140" hidden="1"/>
    <cellStyle name="Currency [0] 12857" xfId="53527" hidden="1"/>
    <cellStyle name="Currency [0] 12858" xfId="24232" hidden="1"/>
    <cellStyle name="Currency [0] 12858" xfId="53619" hidden="1"/>
    <cellStyle name="Currency [0] 12859" xfId="24234" hidden="1"/>
    <cellStyle name="Currency [0] 12859" xfId="53621" hidden="1"/>
    <cellStyle name="Currency [0] 1286" xfId="3734" hidden="1"/>
    <cellStyle name="Currency [0] 1286" xfId="33123" hidden="1"/>
    <cellStyle name="Currency [0] 12860" xfId="24189" hidden="1"/>
    <cellStyle name="Currency [0] 12860" xfId="53576" hidden="1"/>
    <cellStyle name="Currency [0] 12861" xfId="24201" hidden="1"/>
    <cellStyle name="Currency [0] 12861" xfId="53588" hidden="1"/>
    <cellStyle name="Currency [0] 12862" xfId="24229" hidden="1"/>
    <cellStyle name="Currency [0] 12862" xfId="53616" hidden="1"/>
    <cellStyle name="Currency [0] 12863" xfId="24202" hidden="1"/>
    <cellStyle name="Currency [0] 12863" xfId="53589" hidden="1"/>
    <cellStyle name="Currency [0] 12864" xfId="24235" hidden="1"/>
    <cellStyle name="Currency [0] 12864" xfId="53622" hidden="1"/>
    <cellStyle name="Currency [0] 12865" xfId="24237" hidden="1"/>
    <cellStyle name="Currency [0] 12865" xfId="53624" hidden="1"/>
    <cellStyle name="Currency [0] 12866" xfId="24230" hidden="1"/>
    <cellStyle name="Currency [0] 12866" xfId="53617" hidden="1"/>
    <cellStyle name="Currency [0] 12867" xfId="24176" hidden="1"/>
    <cellStyle name="Currency [0] 12867" xfId="53563" hidden="1"/>
    <cellStyle name="Currency [0] 12868" xfId="24239" hidden="1"/>
    <cellStyle name="Currency [0] 12868" xfId="53626" hidden="1"/>
    <cellStyle name="Currency [0] 12869" xfId="24241" hidden="1"/>
    <cellStyle name="Currency [0] 12869" xfId="53628" hidden="1"/>
    <cellStyle name="Currency [0] 1287" xfId="3732" hidden="1"/>
    <cellStyle name="Currency [0] 1287" xfId="33121" hidden="1"/>
    <cellStyle name="Currency [0] 12870" xfId="23753" hidden="1"/>
    <cellStyle name="Currency [0] 12870" xfId="53140" hidden="1"/>
    <cellStyle name="Currency [0] 12871" xfId="23731" hidden="1"/>
    <cellStyle name="Currency [0] 12871" xfId="53118" hidden="1"/>
    <cellStyle name="Currency [0] 12872" xfId="24247" hidden="1"/>
    <cellStyle name="Currency [0] 12872" xfId="53634" hidden="1"/>
    <cellStyle name="Currency [0] 12873" xfId="24253" hidden="1"/>
    <cellStyle name="Currency [0] 12873" xfId="53640" hidden="1"/>
    <cellStyle name="Currency [0] 12874" xfId="24255" hidden="1"/>
    <cellStyle name="Currency [0] 12874" xfId="53642" hidden="1"/>
    <cellStyle name="Currency [0] 12875" xfId="23748" hidden="1"/>
    <cellStyle name="Currency [0] 12875" xfId="53135" hidden="1"/>
    <cellStyle name="Currency [0] 12876" xfId="24249" hidden="1"/>
    <cellStyle name="Currency [0] 12876" xfId="53636" hidden="1"/>
    <cellStyle name="Currency [0] 12877" xfId="24257" hidden="1"/>
    <cellStyle name="Currency [0] 12877" xfId="53644" hidden="1"/>
    <cellStyle name="Currency [0] 12878" xfId="24259" hidden="1"/>
    <cellStyle name="Currency [0] 12878" xfId="53646" hidden="1"/>
    <cellStyle name="Currency [0] 12879" xfId="24248" hidden="1"/>
    <cellStyle name="Currency [0] 12879" xfId="53635" hidden="1"/>
    <cellStyle name="Currency [0] 1288" xfId="3758" hidden="1"/>
    <cellStyle name="Currency [0] 1288" xfId="33147" hidden="1"/>
    <cellStyle name="Currency [0] 12880" xfId="23754" hidden="1"/>
    <cellStyle name="Currency [0] 12880" xfId="53141" hidden="1"/>
    <cellStyle name="Currency [0] 12881" xfId="24270" hidden="1"/>
    <cellStyle name="Currency [0] 12881" xfId="53657" hidden="1"/>
    <cellStyle name="Currency [0] 12882" xfId="24279" hidden="1"/>
    <cellStyle name="Currency [0] 12882" xfId="53666" hidden="1"/>
    <cellStyle name="Currency [0] 12883" xfId="24290" hidden="1"/>
    <cellStyle name="Currency [0] 12883" xfId="53677" hidden="1"/>
    <cellStyle name="Currency [0] 12884" xfId="24296" hidden="1"/>
    <cellStyle name="Currency [0] 12884" xfId="53683" hidden="1"/>
    <cellStyle name="Currency [0] 12885" xfId="24268" hidden="1"/>
    <cellStyle name="Currency [0] 12885" xfId="53655" hidden="1"/>
    <cellStyle name="Currency [0] 12886" xfId="24286" hidden="1"/>
    <cellStyle name="Currency [0] 12886" xfId="53673" hidden="1"/>
    <cellStyle name="Currency [0] 12887" xfId="24308" hidden="1"/>
    <cellStyle name="Currency [0] 12887" xfId="53695" hidden="1"/>
    <cellStyle name="Currency [0] 12888" xfId="24310" hidden="1"/>
    <cellStyle name="Currency [0] 12888" xfId="53697" hidden="1"/>
    <cellStyle name="Currency [0] 12889" xfId="24244" hidden="1"/>
    <cellStyle name="Currency [0] 12889" xfId="53631" hidden="1"/>
    <cellStyle name="Currency [0] 1289" xfId="3671" hidden="1"/>
    <cellStyle name="Currency [0] 1289" xfId="33060" hidden="1"/>
    <cellStyle name="Currency [0] 12890" xfId="23758" hidden="1"/>
    <cellStyle name="Currency [0] 12890" xfId="53145" hidden="1"/>
    <cellStyle name="Currency [0] 12891" xfId="24282" hidden="1"/>
    <cellStyle name="Currency [0] 12891" xfId="53669" hidden="1"/>
    <cellStyle name="Currency [0] 12892" xfId="23774" hidden="1"/>
    <cellStyle name="Currency [0] 12892" xfId="53161" hidden="1"/>
    <cellStyle name="Currency [0] 12893" xfId="24271" hidden="1"/>
    <cellStyle name="Currency [0] 12893" xfId="53658" hidden="1"/>
    <cellStyle name="Currency [0] 12894" xfId="24315" hidden="1"/>
    <cellStyle name="Currency [0] 12894" xfId="53702" hidden="1"/>
    <cellStyle name="Currency [0] 12895" xfId="24283" hidden="1"/>
    <cellStyle name="Currency [0] 12895" xfId="53670" hidden="1"/>
    <cellStyle name="Currency [0] 12896" xfId="24291" hidden="1"/>
    <cellStyle name="Currency [0] 12896" xfId="53678" hidden="1"/>
    <cellStyle name="Currency [0] 12897" xfId="24327" hidden="1"/>
    <cellStyle name="Currency [0] 12897" xfId="53714" hidden="1"/>
    <cellStyle name="Currency [0] 12898" xfId="24329" hidden="1"/>
    <cellStyle name="Currency [0] 12898" xfId="53716" hidden="1"/>
    <cellStyle name="Currency [0] 12899" xfId="24285" hidden="1"/>
    <cellStyle name="Currency [0] 12899" xfId="53672" hidden="1"/>
    <cellStyle name="Currency [0] 129" xfId="2554" hidden="1"/>
    <cellStyle name="Currency [0] 129" xfId="31943" hidden="1"/>
    <cellStyle name="Currency [0] 1290" xfId="3752" hidden="1"/>
    <cellStyle name="Currency [0] 1290" xfId="33141" hidden="1"/>
    <cellStyle name="Currency [0] 12900" xfId="24298" hidden="1"/>
    <cellStyle name="Currency [0] 12900" xfId="53685" hidden="1"/>
    <cellStyle name="Currency [0] 12901" xfId="24303" hidden="1"/>
    <cellStyle name="Currency [0] 12901" xfId="53690" hidden="1"/>
    <cellStyle name="Currency [0] 12902" xfId="24297" hidden="1"/>
    <cellStyle name="Currency [0] 12902" xfId="53684" hidden="1"/>
    <cellStyle name="Currency [0] 12903" xfId="24345" hidden="1"/>
    <cellStyle name="Currency [0] 12903" xfId="53732" hidden="1"/>
    <cellStyle name="Currency [0] 12904" xfId="24353" hidden="1"/>
    <cellStyle name="Currency [0] 12904" xfId="53740" hidden="1"/>
    <cellStyle name="Currency [0] 12905" xfId="24281" hidden="1"/>
    <cellStyle name="Currency [0] 12905" xfId="53668" hidden="1"/>
    <cellStyle name="Currency [0] 12906" xfId="24339" hidden="1"/>
    <cellStyle name="Currency [0] 12906" xfId="53726" hidden="1"/>
    <cellStyle name="Currency [0] 12907" xfId="24362" hidden="1"/>
    <cellStyle name="Currency [0] 12907" xfId="53749" hidden="1"/>
    <cellStyle name="Currency [0] 12908" xfId="24364" hidden="1"/>
    <cellStyle name="Currency [0] 12908" xfId="53751" hidden="1"/>
    <cellStyle name="Currency [0] 12909" xfId="24264" hidden="1"/>
    <cellStyle name="Currency [0] 12909" xfId="53651" hidden="1"/>
    <cellStyle name="Currency [0] 1291" xfId="3759" hidden="1"/>
    <cellStyle name="Currency [0] 1291" xfId="33148" hidden="1"/>
    <cellStyle name="Currency [0] 12910" xfId="24274" hidden="1"/>
    <cellStyle name="Currency [0] 12910" xfId="53661" hidden="1"/>
    <cellStyle name="Currency [0] 12911" xfId="24336" hidden="1"/>
    <cellStyle name="Currency [0] 12911" xfId="53723" hidden="1"/>
    <cellStyle name="Currency [0] 12912" xfId="24301" hidden="1"/>
    <cellStyle name="Currency [0] 12912" xfId="53688" hidden="1"/>
    <cellStyle name="Currency [0] 12913" xfId="24251" hidden="1"/>
    <cellStyle name="Currency [0] 12913" xfId="53638" hidden="1"/>
    <cellStyle name="Currency [0] 12914" xfId="24372" hidden="1"/>
    <cellStyle name="Currency [0] 12914" xfId="53759" hidden="1"/>
    <cellStyle name="Currency [0] 12915" xfId="24337" hidden="1"/>
    <cellStyle name="Currency [0] 12915" xfId="53724" hidden="1"/>
    <cellStyle name="Currency [0] 12916" xfId="24348" hidden="1"/>
    <cellStyle name="Currency [0] 12916" xfId="53735" hidden="1"/>
    <cellStyle name="Currency [0] 12917" xfId="24380" hidden="1"/>
    <cellStyle name="Currency [0] 12917" xfId="53767" hidden="1"/>
    <cellStyle name="Currency [0] 12918" xfId="24382" hidden="1"/>
    <cellStyle name="Currency [0] 12918" xfId="53769" hidden="1"/>
    <cellStyle name="Currency [0] 12919" xfId="24334" hidden="1"/>
    <cellStyle name="Currency [0] 12919" xfId="53721" hidden="1"/>
    <cellStyle name="Currency [0] 1292" xfId="3760" hidden="1"/>
    <cellStyle name="Currency [0] 1292" xfId="33149" hidden="1"/>
    <cellStyle name="Currency [0] 12920" xfId="24333" hidden="1"/>
    <cellStyle name="Currency [0] 12920" xfId="53720" hidden="1"/>
    <cellStyle name="Currency [0] 12921" xfId="24323" hidden="1"/>
    <cellStyle name="Currency [0] 12921" xfId="53710" hidden="1"/>
    <cellStyle name="Currency [0] 12922" xfId="24319" hidden="1"/>
    <cellStyle name="Currency [0] 12922" xfId="53706" hidden="1"/>
    <cellStyle name="Currency [0] 12923" xfId="24321" hidden="1"/>
    <cellStyle name="Currency [0] 12923" xfId="53708" hidden="1"/>
    <cellStyle name="Currency [0] 12924" xfId="24389" hidden="1"/>
    <cellStyle name="Currency [0] 12924" xfId="53776" hidden="1"/>
    <cellStyle name="Currency [0] 12925" xfId="23760" hidden="1"/>
    <cellStyle name="Currency [0] 12925" xfId="53147" hidden="1"/>
    <cellStyle name="Currency [0] 12926" xfId="24367" hidden="1"/>
    <cellStyle name="Currency [0] 12926" xfId="53754" hidden="1"/>
    <cellStyle name="Currency [0] 12927" xfId="24395" hidden="1"/>
    <cellStyle name="Currency [0] 12927" xfId="53782" hidden="1"/>
    <cellStyle name="Currency [0] 12928" xfId="24397" hidden="1"/>
    <cellStyle name="Currency [0] 12928" xfId="53784" hidden="1"/>
    <cellStyle name="Currency [0] 12929" xfId="24272" hidden="1"/>
    <cellStyle name="Currency [0] 12929" xfId="53659" hidden="1"/>
    <cellStyle name="Currency [0] 1293" xfId="3700" hidden="1"/>
    <cellStyle name="Currency [0] 1293" xfId="33089" hidden="1"/>
    <cellStyle name="Currency [0] 12930" xfId="24346" hidden="1"/>
    <cellStyle name="Currency [0] 12930" xfId="53733" hidden="1"/>
    <cellStyle name="Currency [0] 12931" xfId="24302" hidden="1"/>
    <cellStyle name="Currency [0] 12931" xfId="53689" hidden="1"/>
    <cellStyle name="Currency [0] 12932" xfId="24338" hidden="1"/>
    <cellStyle name="Currency [0] 12932" xfId="53725" hidden="1"/>
    <cellStyle name="Currency [0] 12933" xfId="24342" hidden="1"/>
    <cellStyle name="Currency [0] 12933" xfId="53729" hidden="1"/>
    <cellStyle name="Currency [0] 12934" xfId="24403" hidden="1"/>
    <cellStyle name="Currency [0] 12934" xfId="53790" hidden="1"/>
    <cellStyle name="Currency [0] 12935" xfId="23747" hidden="1"/>
    <cellStyle name="Currency [0] 12935" xfId="53134" hidden="1"/>
    <cellStyle name="Currency [0] 12936" xfId="24385" hidden="1"/>
    <cellStyle name="Currency [0] 12936" xfId="53772" hidden="1"/>
    <cellStyle name="Currency [0] 12937" xfId="24408" hidden="1"/>
    <cellStyle name="Currency [0] 12937" xfId="53795" hidden="1"/>
    <cellStyle name="Currency [0] 12938" xfId="24410" hidden="1"/>
    <cellStyle name="Currency [0] 12938" xfId="53797" hidden="1"/>
    <cellStyle name="Currency [0] 12939" xfId="24266" hidden="1"/>
    <cellStyle name="Currency [0] 12939" xfId="53653" hidden="1"/>
    <cellStyle name="Currency [0] 1294" xfId="3720" hidden="1"/>
    <cellStyle name="Currency [0] 1294" xfId="33109" hidden="1"/>
    <cellStyle name="Currency [0] 12940" xfId="24365" hidden="1"/>
    <cellStyle name="Currency [0] 12940" xfId="53752" hidden="1"/>
    <cellStyle name="Currency [0] 12941" xfId="24332" hidden="1"/>
    <cellStyle name="Currency [0] 12941" xfId="53719" hidden="1"/>
    <cellStyle name="Currency [0] 12942" xfId="24350" hidden="1"/>
    <cellStyle name="Currency [0] 12942" xfId="53737" hidden="1"/>
    <cellStyle name="Currency [0] 12943" xfId="24347" hidden="1"/>
    <cellStyle name="Currency [0] 12943" xfId="53734" hidden="1"/>
    <cellStyle name="Currency [0] 12944" xfId="24414" hidden="1"/>
    <cellStyle name="Currency [0] 12944" xfId="53801" hidden="1"/>
    <cellStyle name="Currency [0] 12945" xfId="24299" hidden="1"/>
    <cellStyle name="Currency [0] 12945" xfId="53686" hidden="1"/>
    <cellStyle name="Currency [0] 12946" xfId="24399" hidden="1"/>
    <cellStyle name="Currency [0] 12946" xfId="53786" hidden="1"/>
    <cellStyle name="Currency [0] 12947" xfId="24421" hidden="1"/>
    <cellStyle name="Currency [0] 12947" xfId="53808" hidden="1"/>
    <cellStyle name="Currency [0] 12948" xfId="24423" hidden="1"/>
    <cellStyle name="Currency [0] 12948" xfId="53810" hidden="1"/>
    <cellStyle name="Currency [0] 12949" xfId="24351" hidden="1"/>
    <cellStyle name="Currency [0] 12949" xfId="53738" hidden="1"/>
    <cellStyle name="Currency [0] 1295" xfId="3754" hidden="1"/>
    <cellStyle name="Currency [0] 1295" xfId="33143" hidden="1"/>
    <cellStyle name="Currency [0] 12950" xfId="24383" hidden="1"/>
    <cellStyle name="Currency [0] 12950" xfId="53770" hidden="1"/>
    <cellStyle name="Currency [0] 12951" xfId="23726" hidden="1"/>
    <cellStyle name="Currency [0] 12951" xfId="53113" hidden="1"/>
    <cellStyle name="Currency [0] 12952" xfId="24369" hidden="1"/>
    <cellStyle name="Currency [0] 12952" xfId="53756" hidden="1"/>
    <cellStyle name="Currency [0] 12953" xfId="24366" hidden="1"/>
    <cellStyle name="Currency [0] 12953" xfId="53753" hidden="1"/>
    <cellStyle name="Currency [0] 12954" xfId="24427" hidden="1"/>
    <cellStyle name="Currency [0] 12954" xfId="53814" hidden="1"/>
    <cellStyle name="Currency [0] 12955" xfId="24262" hidden="1"/>
    <cellStyle name="Currency [0] 12955" xfId="53649" hidden="1"/>
    <cellStyle name="Currency [0] 12956" xfId="24411" hidden="1"/>
    <cellStyle name="Currency [0] 12956" xfId="53798" hidden="1"/>
    <cellStyle name="Currency [0] 12957" xfId="24431" hidden="1"/>
    <cellStyle name="Currency [0] 12957" xfId="53818" hidden="1"/>
    <cellStyle name="Currency [0] 12958" xfId="24433" hidden="1"/>
    <cellStyle name="Currency [0] 12958" xfId="53820" hidden="1"/>
    <cellStyle name="Currency [0] 12959" xfId="24370" hidden="1"/>
    <cellStyle name="Currency [0] 12959" xfId="53757" hidden="1"/>
    <cellStyle name="Currency [0] 1296" xfId="3747" hidden="1"/>
    <cellStyle name="Currency [0] 1296" xfId="33136" hidden="1"/>
    <cellStyle name="Currency [0] 12960" xfId="24398" hidden="1"/>
    <cellStyle name="Currency [0] 12960" xfId="53785" hidden="1"/>
    <cellStyle name="Currency [0] 12961" xfId="24358" hidden="1"/>
    <cellStyle name="Currency [0] 12961" xfId="53745" hidden="1"/>
    <cellStyle name="Currency [0] 12962" xfId="24387" hidden="1"/>
    <cellStyle name="Currency [0] 12962" xfId="53774" hidden="1"/>
    <cellStyle name="Currency [0] 12963" xfId="24384" hidden="1"/>
    <cellStyle name="Currency [0] 12963" xfId="53771" hidden="1"/>
    <cellStyle name="Currency [0] 12964" xfId="24437" hidden="1"/>
    <cellStyle name="Currency [0] 12964" xfId="53824" hidden="1"/>
    <cellStyle name="Currency [0] 12965" xfId="24265" hidden="1"/>
    <cellStyle name="Currency [0] 12965" xfId="53652" hidden="1"/>
    <cellStyle name="Currency [0] 12966" xfId="24424" hidden="1"/>
    <cellStyle name="Currency [0] 12966" xfId="53811" hidden="1"/>
    <cellStyle name="Currency [0] 12967" xfId="24441" hidden="1"/>
    <cellStyle name="Currency [0] 12967" xfId="53828" hidden="1"/>
    <cellStyle name="Currency [0] 12968" xfId="24443" hidden="1"/>
    <cellStyle name="Currency [0] 12968" xfId="53830" hidden="1"/>
    <cellStyle name="Currency [0] 12969" xfId="24324" hidden="1"/>
    <cellStyle name="Currency [0] 12969" xfId="53711" hidden="1"/>
    <cellStyle name="Currency [0] 1297" xfId="3757" hidden="1"/>
    <cellStyle name="Currency [0] 1297" xfId="33146" hidden="1"/>
    <cellStyle name="Currency [0] 12970" xfId="24360" hidden="1"/>
    <cellStyle name="Currency [0] 12970" xfId="53747" hidden="1"/>
    <cellStyle name="Currency [0] 12971" xfId="24429" hidden="1"/>
    <cellStyle name="Currency [0] 12971" xfId="53816" hidden="1"/>
    <cellStyle name="Currency [0] 12972" xfId="24417" hidden="1"/>
    <cellStyle name="Currency [0] 12972" xfId="53804" hidden="1"/>
    <cellStyle name="Currency [0] 12973" xfId="24434" hidden="1"/>
    <cellStyle name="Currency [0] 12973" xfId="53821" hidden="1"/>
    <cellStyle name="Currency [0] 12974" xfId="24445" hidden="1"/>
    <cellStyle name="Currency [0] 12974" xfId="53832" hidden="1"/>
    <cellStyle name="Currency [0] 12975" xfId="24293" hidden="1"/>
    <cellStyle name="Currency [0] 12975" xfId="53680" hidden="1"/>
    <cellStyle name="Currency [0] 12976" xfId="24357" hidden="1"/>
    <cellStyle name="Currency [0] 12976" xfId="53744" hidden="1"/>
    <cellStyle name="Currency [0] 12977" xfId="24449" hidden="1"/>
    <cellStyle name="Currency [0] 12977" xfId="53836" hidden="1"/>
    <cellStyle name="Currency [0] 12978" xfId="24451" hidden="1"/>
    <cellStyle name="Currency [0] 12978" xfId="53838" hidden="1"/>
    <cellStyle name="Currency [0] 12979" xfId="24406" hidden="1"/>
    <cellStyle name="Currency [0] 12979" xfId="53793" hidden="1"/>
    <cellStyle name="Currency [0] 1298" xfId="3761" hidden="1"/>
    <cellStyle name="Currency [0] 1298" xfId="33150" hidden="1"/>
    <cellStyle name="Currency [0] 12980" xfId="24418" hidden="1"/>
    <cellStyle name="Currency [0] 12980" xfId="53805" hidden="1"/>
    <cellStyle name="Currency [0] 12981" xfId="24446" hidden="1"/>
    <cellStyle name="Currency [0] 12981" xfId="53833" hidden="1"/>
    <cellStyle name="Currency [0] 12982" xfId="24419" hidden="1"/>
    <cellStyle name="Currency [0] 12982" xfId="53806" hidden="1"/>
    <cellStyle name="Currency [0] 12983" xfId="24452" hidden="1"/>
    <cellStyle name="Currency [0] 12983" xfId="53839" hidden="1"/>
    <cellStyle name="Currency [0] 12984" xfId="24454" hidden="1"/>
    <cellStyle name="Currency [0] 12984" xfId="53841" hidden="1"/>
    <cellStyle name="Currency [0] 12985" xfId="24447" hidden="1"/>
    <cellStyle name="Currency [0] 12985" xfId="53834" hidden="1"/>
    <cellStyle name="Currency [0] 12986" xfId="24393" hidden="1"/>
    <cellStyle name="Currency [0] 12986" xfId="53780" hidden="1"/>
    <cellStyle name="Currency [0] 12987" xfId="24456" hidden="1"/>
    <cellStyle name="Currency [0] 12987" xfId="53843" hidden="1"/>
    <cellStyle name="Currency [0] 12988" xfId="24458" hidden="1"/>
    <cellStyle name="Currency [0] 12988" xfId="53845" hidden="1"/>
    <cellStyle name="Currency [0] 12989" xfId="23820" hidden="1"/>
    <cellStyle name="Currency [0] 12989" xfId="53207" hidden="1"/>
    <cellStyle name="Currency [0] 1299" xfId="3686" hidden="1"/>
    <cellStyle name="Currency [0] 1299" xfId="33075" hidden="1"/>
    <cellStyle name="Currency [0] 12990" xfId="23761" hidden="1"/>
    <cellStyle name="Currency [0] 12990" xfId="53148" hidden="1"/>
    <cellStyle name="Currency [0] 12991" xfId="24464" hidden="1"/>
    <cellStyle name="Currency [0] 12991" xfId="53851" hidden="1"/>
    <cellStyle name="Currency [0] 12992" xfId="24470" hidden="1"/>
    <cellStyle name="Currency [0] 12992" xfId="53857" hidden="1"/>
    <cellStyle name="Currency [0] 12993" xfId="24472" hidden="1"/>
    <cellStyle name="Currency [0] 12993" xfId="53859" hidden="1"/>
    <cellStyle name="Currency [0] 12994" xfId="23751" hidden="1"/>
    <cellStyle name="Currency [0] 12994" xfId="53138" hidden="1"/>
    <cellStyle name="Currency [0] 12995" xfId="24466" hidden="1"/>
    <cellStyle name="Currency [0] 12995" xfId="53853" hidden="1"/>
    <cellStyle name="Currency [0] 12996" xfId="24474" hidden="1"/>
    <cellStyle name="Currency [0] 12996" xfId="53861" hidden="1"/>
    <cellStyle name="Currency [0] 12997" xfId="24476" hidden="1"/>
    <cellStyle name="Currency [0] 12997" xfId="53863" hidden="1"/>
    <cellStyle name="Currency [0] 12998" xfId="24465" hidden="1"/>
    <cellStyle name="Currency [0] 12998" xfId="53852" hidden="1"/>
    <cellStyle name="Currency [0] 12999" xfId="23796" hidden="1"/>
    <cellStyle name="Currency [0] 12999" xfId="53183" hidden="1"/>
    <cellStyle name="Currency [0] 13" xfId="132" hidden="1"/>
    <cellStyle name="Currency [0] 13" xfId="297" hidden="1"/>
    <cellStyle name="Currency [0] 13" xfId="247" hidden="1"/>
    <cellStyle name="Currency [0] 13" xfId="83" hidden="1"/>
    <cellStyle name="Currency [0] 13" xfId="480" hidden="1"/>
    <cellStyle name="Currency [0] 13" xfId="645" hidden="1"/>
    <cellStyle name="Currency [0] 13" xfId="595" hidden="1"/>
    <cellStyle name="Currency [0] 13" xfId="431" hidden="1"/>
    <cellStyle name="Currency [0] 13" xfId="818" hidden="1"/>
    <cellStyle name="Currency [0] 13" xfId="983" hidden="1"/>
    <cellStyle name="Currency [0] 13" xfId="933" hidden="1"/>
    <cellStyle name="Currency [0] 13" xfId="769" hidden="1"/>
    <cellStyle name="Currency [0] 13" xfId="1160" hidden="1"/>
    <cellStyle name="Currency [0] 13" xfId="1325" hidden="1"/>
    <cellStyle name="Currency [0] 13" xfId="1275" hidden="1"/>
    <cellStyle name="Currency [0] 13" xfId="1111" hidden="1"/>
    <cellStyle name="Currency [0] 13" xfId="1488" hidden="1"/>
    <cellStyle name="Currency [0] 13" xfId="1653" hidden="1"/>
    <cellStyle name="Currency [0] 13" xfId="1603" hidden="1"/>
    <cellStyle name="Currency [0] 13" xfId="1439" hidden="1"/>
    <cellStyle name="Currency [0] 13" xfId="1816" hidden="1"/>
    <cellStyle name="Currency [0] 13" xfId="1981" hidden="1"/>
    <cellStyle name="Currency [0] 13" xfId="1931" hidden="1"/>
    <cellStyle name="Currency [0] 13" xfId="1767" hidden="1"/>
    <cellStyle name="Currency [0] 13" xfId="2147" hidden="1"/>
    <cellStyle name="Currency [0] 13" xfId="2311" hidden="1"/>
    <cellStyle name="Currency [0] 13" xfId="2262" hidden="1"/>
    <cellStyle name="Currency [0] 13" xfId="2098" hidden="1"/>
    <cellStyle name="Currency [0] 13" xfId="2414" hidden="1"/>
    <cellStyle name="Currency [0] 13" xfId="31803" hidden="1"/>
    <cellStyle name="Currency [0] 13" xfId="61201" hidden="1"/>
    <cellStyle name="Currency [0] 13" xfId="61283" hidden="1"/>
    <cellStyle name="Currency [0] 13" xfId="61367" hidden="1"/>
    <cellStyle name="Currency [0] 13" xfId="61449" hidden="1"/>
    <cellStyle name="Currency [0] 13" xfId="61532" hidden="1"/>
    <cellStyle name="Currency [0] 13" xfId="61614" hidden="1"/>
    <cellStyle name="Currency [0] 13" xfId="61694" hidden="1"/>
    <cellStyle name="Currency [0] 13" xfId="61776" hidden="1"/>
    <cellStyle name="Currency [0] 13" xfId="61858" hidden="1"/>
    <cellStyle name="Currency [0] 13" xfId="61940" hidden="1"/>
    <cellStyle name="Currency [0] 13" xfId="62024" hidden="1"/>
    <cellStyle name="Currency [0] 13" xfId="62106" hidden="1"/>
    <cellStyle name="Currency [0] 13" xfId="62188" hidden="1"/>
    <cellStyle name="Currency [0] 13" xfId="62270" hidden="1"/>
    <cellStyle name="Currency [0] 13" xfId="62350" hidden="1"/>
    <cellStyle name="Currency [0] 13" xfId="62432" hidden="1"/>
    <cellStyle name="Currency [0] 13" xfId="62507" hidden="1"/>
    <cellStyle name="Currency [0] 13" xfId="62589" hidden="1"/>
    <cellStyle name="Currency [0] 13" xfId="62673" hidden="1"/>
    <cellStyle name="Currency [0] 13" xfId="62755" hidden="1"/>
    <cellStyle name="Currency [0] 13" xfId="62837" hidden="1"/>
    <cellStyle name="Currency [0] 13" xfId="62919" hidden="1"/>
    <cellStyle name="Currency [0] 13" xfId="62999" hidden="1"/>
    <cellStyle name="Currency [0] 13" xfId="63081" hidden="1"/>
    <cellStyle name="Currency [0] 130" xfId="2546" hidden="1"/>
    <cellStyle name="Currency [0] 130" xfId="31935" hidden="1"/>
    <cellStyle name="Currency [0] 1300" xfId="3718" hidden="1"/>
    <cellStyle name="Currency [0] 1300" xfId="33107" hidden="1"/>
    <cellStyle name="Currency [0] 13000" xfId="24487" hidden="1"/>
    <cellStyle name="Currency [0] 13000" xfId="53874" hidden="1"/>
    <cellStyle name="Currency [0] 13001" xfId="24496" hidden="1"/>
    <cellStyle name="Currency [0] 13001" xfId="53883" hidden="1"/>
    <cellStyle name="Currency [0] 13002" xfId="24507" hidden="1"/>
    <cellStyle name="Currency [0] 13002" xfId="53894" hidden="1"/>
    <cellStyle name="Currency [0] 13003" xfId="24513" hidden="1"/>
    <cellStyle name="Currency [0] 13003" xfId="53900" hidden="1"/>
    <cellStyle name="Currency [0] 13004" xfId="24485" hidden="1"/>
    <cellStyle name="Currency [0] 13004" xfId="53872" hidden="1"/>
    <cellStyle name="Currency [0] 13005" xfId="24503" hidden="1"/>
    <cellStyle name="Currency [0] 13005" xfId="53890" hidden="1"/>
    <cellStyle name="Currency [0] 13006" xfId="24525" hidden="1"/>
    <cellStyle name="Currency [0] 13006" xfId="53912" hidden="1"/>
    <cellStyle name="Currency [0] 13007" xfId="24527" hidden="1"/>
    <cellStyle name="Currency [0] 13007" xfId="53914" hidden="1"/>
    <cellStyle name="Currency [0] 13008" xfId="24461" hidden="1"/>
    <cellStyle name="Currency [0] 13008" xfId="53848" hidden="1"/>
    <cellStyle name="Currency [0] 13009" xfId="23750" hidden="1"/>
    <cellStyle name="Currency [0] 13009" xfId="53137" hidden="1"/>
    <cellStyle name="Currency [0] 1301" xfId="3764" hidden="1"/>
    <cellStyle name="Currency [0] 1301" xfId="33153" hidden="1"/>
    <cellStyle name="Currency [0] 13010" xfId="24499" hidden="1"/>
    <cellStyle name="Currency [0] 13010" xfId="53886" hidden="1"/>
    <cellStyle name="Currency [0] 13011" xfId="23729" hidden="1"/>
    <cellStyle name="Currency [0] 13011" xfId="53116" hidden="1"/>
    <cellStyle name="Currency [0] 13012" xfId="24488" hidden="1"/>
    <cellStyle name="Currency [0] 13012" xfId="53875" hidden="1"/>
    <cellStyle name="Currency [0] 13013" xfId="24532" hidden="1"/>
    <cellStyle name="Currency [0] 13013" xfId="53919" hidden="1"/>
    <cellStyle name="Currency [0] 13014" xfId="24500" hidden="1"/>
    <cellStyle name="Currency [0] 13014" xfId="53887" hidden="1"/>
    <cellStyle name="Currency [0] 13015" xfId="24508" hidden="1"/>
    <cellStyle name="Currency [0] 13015" xfId="53895" hidden="1"/>
    <cellStyle name="Currency [0] 13016" xfId="24544" hidden="1"/>
    <cellStyle name="Currency [0] 13016" xfId="53931" hidden="1"/>
    <cellStyle name="Currency [0] 13017" xfId="24546" hidden="1"/>
    <cellStyle name="Currency [0] 13017" xfId="53933" hidden="1"/>
    <cellStyle name="Currency [0] 13018" xfId="24502" hidden="1"/>
    <cellStyle name="Currency [0] 13018" xfId="53889" hidden="1"/>
    <cellStyle name="Currency [0] 13019" xfId="24515" hidden="1"/>
    <cellStyle name="Currency [0] 13019" xfId="53902" hidden="1"/>
    <cellStyle name="Currency [0] 1302" xfId="3765" hidden="1"/>
    <cellStyle name="Currency [0] 1302" xfId="33154" hidden="1"/>
    <cellStyle name="Currency [0] 13020" xfId="24520" hidden="1"/>
    <cellStyle name="Currency [0] 13020" xfId="53907" hidden="1"/>
    <cellStyle name="Currency [0] 13021" xfId="24514" hidden="1"/>
    <cellStyle name="Currency [0] 13021" xfId="53901" hidden="1"/>
    <cellStyle name="Currency [0] 13022" xfId="24562" hidden="1"/>
    <cellStyle name="Currency [0] 13022" xfId="53949" hidden="1"/>
    <cellStyle name="Currency [0] 13023" xfId="24570" hidden="1"/>
    <cellStyle name="Currency [0] 13023" xfId="53957" hidden="1"/>
    <cellStyle name="Currency [0] 13024" xfId="24498" hidden="1"/>
    <cellStyle name="Currency [0] 13024" xfId="53885" hidden="1"/>
    <cellStyle name="Currency [0] 13025" xfId="24556" hidden="1"/>
    <cellStyle name="Currency [0] 13025" xfId="53943" hidden="1"/>
    <cellStyle name="Currency [0] 13026" xfId="24579" hidden="1"/>
    <cellStyle name="Currency [0] 13026" xfId="53966" hidden="1"/>
    <cellStyle name="Currency [0] 13027" xfId="24581" hidden="1"/>
    <cellStyle name="Currency [0] 13027" xfId="53968" hidden="1"/>
    <cellStyle name="Currency [0] 13028" xfId="24481" hidden="1"/>
    <cellStyle name="Currency [0] 13028" xfId="53868" hidden="1"/>
    <cellStyle name="Currency [0] 13029" xfId="24491" hidden="1"/>
    <cellStyle name="Currency [0] 13029" xfId="53878" hidden="1"/>
    <cellStyle name="Currency [0] 1303" xfId="3742" hidden="1"/>
    <cellStyle name="Currency [0] 1303" xfId="33131" hidden="1"/>
    <cellStyle name="Currency [0] 13030" xfId="24553" hidden="1"/>
    <cellStyle name="Currency [0] 13030" xfId="53940" hidden="1"/>
    <cellStyle name="Currency [0] 13031" xfId="24518" hidden="1"/>
    <cellStyle name="Currency [0] 13031" xfId="53905" hidden="1"/>
    <cellStyle name="Currency [0] 13032" xfId="24468" hidden="1"/>
    <cellStyle name="Currency [0] 13032" xfId="53855" hidden="1"/>
    <cellStyle name="Currency [0] 13033" xfId="24589" hidden="1"/>
    <cellStyle name="Currency [0] 13033" xfId="53976" hidden="1"/>
    <cellStyle name="Currency [0] 13034" xfId="24554" hidden="1"/>
    <cellStyle name="Currency [0] 13034" xfId="53941" hidden="1"/>
    <cellStyle name="Currency [0] 13035" xfId="24565" hidden="1"/>
    <cellStyle name="Currency [0] 13035" xfId="53952" hidden="1"/>
    <cellStyle name="Currency [0] 13036" xfId="24597" hidden="1"/>
    <cellStyle name="Currency [0] 13036" xfId="53984" hidden="1"/>
    <cellStyle name="Currency [0] 13037" xfId="24599" hidden="1"/>
    <cellStyle name="Currency [0] 13037" xfId="53986" hidden="1"/>
    <cellStyle name="Currency [0] 13038" xfId="24551" hidden="1"/>
    <cellStyle name="Currency [0] 13038" xfId="53938" hidden="1"/>
    <cellStyle name="Currency [0] 13039" xfId="24550" hidden="1"/>
    <cellStyle name="Currency [0] 13039" xfId="53937" hidden="1"/>
    <cellStyle name="Currency [0] 1304" xfId="3748" hidden="1"/>
    <cellStyle name="Currency [0] 1304" xfId="33137" hidden="1"/>
    <cellStyle name="Currency [0] 13040" xfId="24540" hidden="1"/>
    <cellStyle name="Currency [0] 13040" xfId="53927" hidden="1"/>
    <cellStyle name="Currency [0] 13041" xfId="24536" hidden="1"/>
    <cellStyle name="Currency [0] 13041" xfId="53923" hidden="1"/>
    <cellStyle name="Currency [0] 13042" xfId="24538" hidden="1"/>
    <cellStyle name="Currency [0] 13042" xfId="53925" hidden="1"/>
    <cellStyle name="Currency [0] 13043" xfId="24606" hidden="1"/>
    <cellStyle name="Currency [0] 13043" xfId="53993" hidden="1"/>
    <cellStyle name="Currency [0] 13044" xfId="23765" hidden="1"/>
    <cellStyle name="Currency [0] 13044" xfId="53152" hidden="1"/>
    <cellStyle name="Currency [0] 13045" xfId="24584" hidden="1"/>
    <cellStyle name="Currency [0] 13045" xfId="53971" hidden="1"/>
    <cellStyle name="Currency [0] 13046" xfId="24612" hidden="1"/>
    <cellStyle name="Currency [0] 13046" xfId="53999" hidden="1"/>
    <cellStyle name="Currency [0] 13047" xfId="24614" hidden="1"/>
    <cellStyle name="Currency [0] 13047" xfId="54001" hidden="1"/>
    <cellStyle name="Currency [0] 13048" xfId="24489" hidden="1"/>
    <cellStyle name="Currency [0] 13048" xfId="53876" hidden="1"/>
    <cellStyle name="Currency [0] 13049" xfId="24563" hidden="1"/>
    <cellStyle name="Currency [0] 13049" xfId="53950" hidden="1"/>
    <cellStyle name="Currency [0] 1305" xfId="3762" hidden="1"/>
    <cellStyle name="Currency [0] 1305" xfId="33151" hidden="1"/>
    <cellStyle name="Currency [0] 13050" xfId="24519" hidden="1"/>
    <cellStyle name="Currency [0] 13050" xfId="53906" hidden="1"/>
    <cellStyle name="Currency [0] 13051" xfId="24555" hidden="1"/>
    <cellStyle name="Currency [0] 13051" xfId="53942" hidden="1"/>
    <cellStyle name="Currency [0] 13052" xfId="24559" hidden="1"/>
    <cellStyle name="Currency [0] 13052" xfId="53946" hidden="1"/>
    <cellStyle name="Currency [0] 13053" xfId="24620" hidden="1"/>
    <cellStyle name="Currency [0] 13053" xfId="54007" hidden="1"/>
    <cellStyle name="Currency [0] 13054" xfId="23778" hidden="1"/>
    <cellStyle name="Currency [0] 13054" xfId="53165" hidden="1"/>
    <cellStyle name="Currency [0] 13055" xfId="24602" hidden="1"/>
    <cellStyle name="Currency [0] 13055" xfId="53989" hidden="1"/>
    <cellStyle name="Currency [0] 13056" xfId="24625" hidden="1"/>
    <cellStyle name="Currency [0] 13056" xfId="54012" hidden="1"/>
    <cellStyle name="Currency [0] 13057" xfId="24627" hidden="1"/>
    <cellStyle name="Currency [0] 13057" xfId="54014" hidden="1"/>
    <cellStyle name="Currency [0] 13058" xfId="24483" hidden="1"/>
    <cellStyle name="Currency [0] 13058" xfId="53870" hidden="1"/>
    <cellStyle name="Currency [0] 13059" xfId="24582" hidden="1"/>
    <cellStyle name="Currency [0] 13059" xfId="53969" hidden="1"/>
    <cellStyle name="Currency [0] 1306" xfId="3749" hidden="1"/>
    <cellStyle name="Currency [0] 1306" xfId="33138" hidden="1"/>
    <cellStyle name="Currency [0] 13060" xfId="24549" hidden="1"/>
    <cellStyle name="Currency [0] 13060" xfId="53936" hidden="1"/>
    <cellStyle name="Currency [0] 13061" xfId="24567" hidden="1"/>
    <cellStyle name="Currency [0] 13061" xfId="53954" hidden="1"/>
    <cellStyle name="Currency [0] 13062" xfId="24564" hidden="1"/>
    <cellStyle name="Currency [0] 13062" xfId="53951" hidden="1"/>
    <cellStyle name="Currency [0] 13063" xfId="24631" hidden="1"/>
    <cellStyle name="Currency [0] 13063" xfId="54018" hidden="1"/>
    <cellStyle name="Currency [0] 13064" xfId="24516" hidden="1"/>
    <cellStyle name="Currency [0] 13064" xfId="53903" hidden="1"/>
    <cellStyle name="Currency [0] 13065" xfId="24616" hidden="1"/>
    <cellStyle name="Currency [0] 13065" xfId="54003" hidden="1"/>
    <cellStyle name="Currency [0] 13066" xfId="24638" hidden="1"/>
    <cellStyle name="Currency [0] 13066" xfId="54025" hidden="1"/>
    <cellStyle name="Currency [0] 13067" xfId="24640" hidden="1"/>
    <cellStyle name="Currency [0] 13067" xfId="54027" hidden="1"/>
    <cellStyle name="Currency [0] 13068" xfId="24568" hidden="1"/>
    <cellStyle name="Currency [0] 13068" xfId="53955" hidden="1"/>
    <cellStyle name="Currency [0] 13069" xfId="24600" hidden="1"/>
    <cellStyle name="Currency [0] 13069" xfId="53987" hidden="1"/>
    <cellStyle name="Currency [0] 1307" xfId="3766" hidden="1"/>
    <cellStyle name="Currency [0] 1307" xfId="33155" hidden="1"/>
    <cellStyle name="Currency [0] 13070" xfId="23730" hidden="1"/>
    <cellStyle name="Currency [0] 13070" xfId="53117" hidden="1"/>
    <cellStyle name="Currency [0] 13071" xfId="24586" hidden="1"/>
    <cellStyle name="Currency [0] 13071" xfId="53973" hidden="1"/>
    <cellStyle name="Currency [0] 13072" xfId="24583" hidden="1"/>
    <cellStyle name="Currency [0] 13072" xfId="53970" hidden="1"/>
    <cellStyle name="Currency [0] 13073" xfId="24644" hidden="1"/>
    <cellStyle name="Currency [0] 13073" xfId="54031" hidden="1"/>
    <cellStyle name="Currency [0] 13074" xfId="24479" hidden="1"/>
    <cellStyle name="Currency [0] 13074" xfId="53866" hidden="1"/>
    <cellStyle name="Currency [0] 13075" xfId="24628" hidden="1"/>
    <cellStyle name="Currency [0] 13075" xfId="54015" hidden="1"/>
    <cellStyle name="Currency [0] 13076" xfId="24648" hidden="1"/>
    <cellStyle name="Currency [0] 13076" xfId="54035" hidden="1"/>
    <cellStyle name="Currency [0] 13077" xfId="24650" hidden="1"/>
    <cellStyle name="Currency [0] 13077" xfId="54037" hidden="1"/>
    <cellStyle name="Currency [0] 13078" xfId="24587" hidden="1"/>
    <cellStyle name="Currency [0] 13078" xfId="53974" hidden="1"/>
    <cellStyle name="Currency [0] 13079" xfId="24615" hidden="1"/>
    <cellStyle name="Currency [0] 13079" xfId="54002" hidden="1"/>
    <cellStyle name="Currency [0] 1308" xfId="3767" hidden="1"/>
    <cellStyle name="Currency [0] 1308" xfId="33156" hidden="1"/>
    <cellStyle name="Currency [0] 13080" xfId="24575" hidden="1"/>
    <cellStyle name="Currency [0] 13080" xfId="53962" hidden="1"/>
    <cellStyle name="Currency [0] 13081" xfId="24604" hidden="1"/>
    <cellStyle name="Currency [0] 13081" xfId="53991" hidden="1"/>
    <cellStyle name="Currency [0] 13082" xfId="24601" hidden="1"/>
    <cellStyle name="Currency [0] 13082" xfId="53988" hidden="1"/>
    <cellStyle name="Currency [0] 13083" xfId="24654" hidden="1"/>
    <cellStyle name="Currency [0] 13083" xfId="54041" hidden="1"/>
    <cellStyle name="Currency [0] 13084" xfId="24482" hidden="1"/>
    <cellStyle name="Currency [0] 13084" xfId="53869" hidden="1"/>
    <cellStyle name="Currency [0] 13085" xfId="24641" hidden="1"/>
    <cellStyle name="Currency [0] 13085" xfId="54028" hidden="1"/>
    <cellStyle name="Currency [0] 13086" xfId="24658" hidden="1"/>
    <cellStyle name="Currency [0] 13086" xfId="54045" hidden="1"/>
    <cellStyle name="Currency [0] 13087" xfId="24660" hidden="1"/>
    <cellStyle name="Currency [0] 13087" xfId="54047" hidden="1"/>
    <cellStyle name="Currency [0] 13088" xfId="24541" hidden="1"/>
    <cellStyle name="Currency [0] 13088" xfId="53928" hidden="1"/>
    <cellStyle name="Currency [0] 13089" xfId="24577" hidden="1"/>
    <cellStyle name="Currency [0] 13089" xfId="53964" hidden="1"/>
    <cellStyle name="Currency [0] 1309" xfId="3763" hidden="1"/>
    <cellStyle name="Currency [0] 1309" xfId="33152" hidden="1"/>
    <cellStyle name="Currency [0] 13090" xfId="24646" hidden="1"/>
    <cellStyle name="Currency [0] 13090" xfId="54033" hidden="1"/>
    <cellStyle name="Currency [0] 13091" xfId="24634" hidden="1"/>
    <cellStyle name="Currency [0] 13091" xfId="54021" hidden="1"/>
    <cellStyle name="Currency [0] 13092" xfId="24651" hidden="1"/>
    <cellStyle name="Currency [0] 13092" xfId="54038" hidden="1"/>
    <cellStyle name="Currency [0] 13093" xfId="24662" hidden="1"/>
    <cellStyle name="Currency [0] 13093" xfId="54049" hidden="1"/>
    <cellStyle name="Currency [0] 13094" xfId="24510" hidden="1"/>
    <cellStyle name="Currency [0] 13094" xfId="53897" hidden="1"/>
    <cellStyle name="Currency [0] 13095" xfId="24574" hidden="1"/>
    <cellStyle name="Currency [0] 13095" xfId="53961" hidden="1"/>
    <cellStyle name="Currency [0] 13096" xfId="24666" hidden="1"/>
    <cellStyle name="Currency [0] 13096" xfId="54053" hidden="1"/>
    <cellStyle name="Currency [0] 13097" xfId="24668" hidden="1"/>
    <cellStyle name="Currency [0] 13097" xfId="54055" hidden="1"/>
    <cellStyle name="Currency [0] 13098" xfId="24623" hidden="1"/>
    <cellStyle name="Currency [0] 13098" xfId="54010" hidden="1"/>
    <cellStyle name="Currency [0] 13099" xfId="24635" hidden="1"/>
    <cellStyle name="Currency [0] 13099" xfId="54022" hidden="1"/>
    <cellStyle name="Currency [0] 131" xfId="2535" hidden="1"/>
    <cellStyle name="Currency [0] 131" xfId="31924" hidden="1"/>
    <cellStyle name="Currency [0] 1310" xfId="3736" hidden="1"/>
    <cellStyle name="Currency [0] 1310" xfId="33125" hidden="1"/>
    <cellStyle name="Currency [0] 13100" xfId="24663" hidden="1"/>
    <cellStyle name="Currency [0] 13100" xfId="54050" hidden="1"/>
    <cellStyle name="Currency [0] 13101" xfId="24636" hidden="1"/>
    <cellStyle name="Currency [0] 13101" xfId="54023" hidden="1"/>
    <cellStyle name="Currency [0] 13102" xfId="24669" hidden="1"/>
    <cellStyle name="Currency [0] 13102" xfId="54056" hidden="1"/>
    <cellStyle name="Currency [0] 13103" xfId="24671" hidden="1"/>
    <cellStyle name="Currency [0] 13103" xfId="54058" hidden="1"/>
    <cellStyle name="Currency [0] 13104" xfId="24664" hidden="1"/>
    <cellStyle name="Currency [0] 13104" xfId="54051" hidden="1"/>
    <cellStyle name="Currency [0] 13105" xfId="24610" hidden="1"/>
    <cellStyle name="Currency [0] 13105" xfId="53997" hidden="1"/>
    <cellStyle name="Currency [0] 13106" xfId="24673" hidden="1"/>
    <cellStyle name="Currency [0] 13106" xfId="54060" hidden="1"/>
    <cellStyle name="Currency [0] 13107" xfId="24675" hidden="1"/>
    <cellStyle name="Currency [0] 13107" xfId="54062" hidden="1"/>
    <cellStyle name="Currency [0] 13108" xfId="22322" hidden="1"/>
    <cellStyle name="Currency [0] 13108" xfId="51709" hidden="1"/>
    <cellStyle name="Currency [0] 13109" xfId="22260" hidden="1"/>
    <cellStyle name="Currency [0] 13109" xfId="51647" hidden="1"/>
    <cellStyle name="Currency [0] 1311" xfId="3768" hidden="1"/>
    <cellStyle name="Currency [0] 1311" xfId="33157" hidden="1"/>
    <cellStyle name="Currency [0] 13110" xfId="23515" hidden="1"/>
    <cellStyle name="Currency [0] 13110" xfId="52902" hidden="1"/>
    <cellStyle name="Currency [0] 13111" xfId="24680" hidden="1"/>
    <cellStyle name="Currency [0] 13111" xfId="54067" hidden="1"/>
    <cellStyle name="Currency [0] 13112" xfId="24683" hidden="1"/>
    <cellStyle name="Currency [0] 13112" xfId="54070" hidden="1"/>
    <cellStyle name="Currency [0] 13113" xfId="22297" hidden="1"/>
    <cellStyle name="Currency [0] 13113" xfId="51684" hidden="1"/>
    <cellStyle name="Currency [0] 13114" xfId="24676" hidden="1"/>
    <cellStyle name="Currency [0] 13114" xfId="54063" hidden="1"/>
    <cellStyle name="Currency [0] 13115" xfId="24685" hidden="1"/>
    <cellStyle name="Currency [0] 13115" xfId="54072" hidden="1"/>
    <cellStyle name="Currency [0] 13116" xfId="24687" hidden="1"/>
    <cellStyle name="Currency [0] 13116" xfId="54074" hidden="1"/>
    <cellStyle name="Currency [0] 13117" xfId="22272" hidden="1"/>
    <cellStyle name="Currency [0] 13117" xfId="51659" hidden="1"/>
    <cellStyle name="Currency [0] 13118" xfId="22294" hidden="1"/>
    <cellStyle name="Currency [0] 13118" xfId="51681" hidden="1"/>
    <cellStyle name="Currency [0] 13119" xfId="24698" hidden="1"/>
    <cellStyle name="Currency [0] 13119" xfId="54085" hidden="1"/>
    <cellStyle name="Currency [0] 1312" xfId="3769" hidden="1"/>
    <cellStyle name="Currency [0] 1312" xfId="33158" hidden="1"/>
    <cellStyle name="Currency [0] 13120" xfId="24707" hidden="1"/>
    <cellStyle name="Currency [0] 13120" xfId="54094" hidden="1"/>
    <cellStyle name="Currency [0] 13121" xfId="24718" hidden="1"/>
    <cellStyle name="Currency [0] 13121" xfId="54105" hidden="1"/>
    <cellStyle name="Currency [0] 13122" xfId="24724" hidden="1"/>
    <cellStyle name="Currency [0] 13122" xfId="54111" hidden="1"/>
    <cellStyle name="Currency [0] 13123" xfId="24696" hidden="1"/>
    <cellStyle name="Currency [0] 13123" xfId="54083" hidden="1"/>
    <cellStyle name="Currency [0] 13124" xfId="24714" hidden="1"/>
    <cellStyle name="Currency [0] 13124" xfId="54101" hidden="1"/>
    <cellStyle name="Currency [0] 13125" xfId="24736" hidden="1"/>
    <cellStyle name="Currency [0] 13125" xfId="54123" hidden="1"/>
    <cellStyle name="Currency [0] 13126" xfId="24738" hidden="1"/>
    <cellStyle name="Currency [0] 13126" xfId="54125" hidden="1"/>
    <cellStyle name="Currency [0] 13127" xfId="22243" hidden="1"/>
    <cellStyle name="Currency [0] 13127" xfId="51630" hidden="1"/>
    <cellStyle name="Currency [0] 13128" xfId="22277" hidden="1"/>
    <cellStyle name="Currency [0] 13128" xfId="51664" hidden="1"/>
    <cellStyle name="Currency [0] 13129" xfId="24710" hidden="1"/>
    <cellStyle name="Currency [0] 13129" xfId="54097" hidden="1"/>
    <cellStyle name="Currency [0] 1313" xfId="3795" hidden="1"/>
    <cellStyle name="Currency [0] 1313" xfId="33184" hidden="1"/>
    <cellStyle name="Currency [0] 13130" xfId="22281" hidden="1"/>
    <cellStyle name="Currency [0] 13130" xfId="51668" hidden="1"/>
    <cellStyle name="Currency [0] 13131" xfId="24699" hidden="1"/>
    <cellStyle name="Currency [0] 13131" xfId="54086" hidden="1"/>
    <cellStyle name="Currency [0] 13132" xfId="24743" hidden="1"/>
    <cellStyle name="Currency [0] 13132" xfId="54130" hidden="1"/>
    <cellStyle name="Currency [0] 13133" xfId="24711" hidden="1"/>
    <cellStyle name="Currency [0] 13133" xfId="54098" hidden="1"/>
    <cellStyle name="Currency [0] 13134" xfId="24719" hidden="1"/>
    <cellStyle name="Currency [0] 13134" xfId="54106" hidden="1"/>
    <cellStyle name="Currency [0] 13135" xfId="24755" hidden="1"/>
    <cellStyle name="Currency [0] 13135" xfId="54142" hidden="1"/>
    <cellStyle name="Currency [0] 13136" xfId="24757" hidden="1"/>
    <cellStyle name="Currency [0] 13136" xfId="54144" hidden="1"/>
    <cellStyle name="Currency [0] 13137" xfId="24713" hidden="1"/>
    <cellStyle name="Currency [0] 13137" xfId="54100" hidden="1"/>
    <cellStyle name="Currency [0] 13138" xfId="24726" hidden="1"/>
    <cellStyle name="Currency [0] 13138" xfId="54113" hidden="1"/>
    <cellStyle name="Currency [0] 13139" xfId="24731" hidden="1"/>
    <cellStyle name="Currency [0] 13139" xfId="54118" hidden="1"/>
    <cellStyle name="Currency [0] 1314" xfId="3803" hidden="1"/>
    <cellStyle name="Currency [0] 1314" xfId="33192" hidden="1"/>
    <cellStyle name="Currency [0] 13140" xfId="24725" hidden="1"/>
    <cellStyle name="Currency [0] 13140" xfId="54112" hidden="1"/>
    <cellStyle name="Currency [0] 13141" xfId="24773" hidden="1"/>
    <cellStyle name="Currency [0] 13141" xfId="54160" hidden="1"/>
    <cellStyle name="Currency [0] 13142" xfId="24781" hidden="1"/>
    <cellStyle name="Currency [0] 13142" xfId="54168" hidden="1"/>
    <cellStyle name="Currency [0] 13143" xfId="24709" hidden="1"/>
    <cellStyle name="Currency [0] 13143" xfId="54096" hidden="1"/>
    <cellStyle name="Currency [0] 13144" xfId="24767" hidden="1"/>
    <cellStyle name="Currency [0] 13144" xfId="54154" hidden="1"/>
    <cellStyle name="Currency [0] 13145" xfId="24790" hidden="1"/>
    <cellStyle name="Currency [0] 13145" xfId="54177" hidden="1"/>
    <cellStyle name="Currency [0] 13146" xfId="24792" hidden="1"/>
    <cellStyle name="Currency [0] 13146" xfId="54179" hidden="1"/>
    <cellStyle name="Currency [0] 13147" xfId="24692" hidden="1"/>
    <cellStyle name="Currency [0] 13147" xfId="54079" hidden="1"/>
    <cellStyle name="Currency [0] 13148" xfId="24702" hidden="1"/>
    <cellStyle name="Currency [0] 13148" xfId="54089" hidden="1"/>
    <cellStyle name="Currency [0] 13149" xfId="24764" hidden="1"/>
    <cellStyle name="Currency [0] 13149" xfId="54151" hidden="1"/>
    <cellStyle name="Currency [0] 1315" xfId="3806" hidden="1"/>
    <cellStyle name="Currency [0] 1315" xfId="33195" hidden="1"/>
    <cellStyle name="Currency [0] 13150" xfId="24729" hidden="1"/>
    <cellStyle name="Currency [0] 13150" xfId="54116" hidden="1"/>
    <cellStyle name="Currency [0] 13151" xfId="24678" hidden="1"/>
    <cellStyle name="Currency [0] 13151" xfId="54065" hidden="1"/>
    <cellStyle name="Currency [0] 13152" xfId="24800" hidden="1"/>
    <cellStyle name="Currency [0] 13152" xfId="54187" hidden="1"/>
    <cellStyle name="Currency [0] 13153" xfId="24765" hidden="1"/>
    <cellStyle name="Currency [0] 13153" xfId="54152" hidden="1"/>
    <cellStyle name="Currency [0] 13154" xfId="24776" hidden="1"/>
    <cellStyle name="Currency [0] 13154" xfId="54163" hidden="1"/>
    <cellStyle name="Currency [0] 13155" xfId="24808" hidden="1"/>
    <cellStyle name="Currency [0] 13155" xfId="54195" hidden="1"/>
    <cellStyle name="Currency [0] 13156" xfId="24810" hidden="1"/>
    <cellStyle name="Currency [0] 13156" xfId="54197" hidden="1"/>
    <cellStyle name="Currency [0] 13157" xfId="24762" hidden="1"/>
    <cellStyle name="Currency [0] 13157" xfId="54149" hidden="1"/>
    <cellStyle name="Currency [0] 13158" xfId="24761" hidden="1"/>
    <cellStyle name="Currency [0] 13158" xfId="54148" hidden="1"/>
    <cellStyle name="Currency [0] 13159" xfId="24751" hidden="1"/>
    <cellStyle name="Currency [0] 13159" xfId="54138" hidden="1"/>
    <cellStyle name="Currency [0] 1316" xfId="3810" hidden="1"/>
    <cellStyle name="Currency [0] 1316" xfId="33199" hidden="1"/>
    <cellStyle name="Currency [0] 13160" xfId="24747" hidden="1"/>
    <cellStyle name="Currency [0] 13160" xfId="54134" hidden="1"/>
    <cellStyle name="Currency [0] 13161" xfId="24749" hidden="1"/>
    <cellStyle name="Currency [0] 13161" xfId="54136" hidden="1"/>
    <cellStyle name="Currency [0] 13162" xfId="24817" hidden="1"/>
    <cellStyle name="Currency [0] 13162" xfId="54204" hidden="1"/>
    <cellStyle name="Currency [0] 13163" xfId="22336" hidden="1"/>
    <cellStyle name="Currency [0] 13163" xfId="51723" hidden="1"/>
    <cellStyle name="Currency [0] 13164" xfId="24795" hidden="1"/>
    <cellStyle name="Currency [0] 13164" xfId="54182" hidden="1"/>
    <cellStyle name="Currency [0] 13165" xfId="24823" hidden="1"/>
    <cellStyle name="Currency [0] 13165" xfId="54210" hidden="1"/>
    <cellStyle name="Currency [0] 13166" xfId="24825" hidden="1"/>
    <cellStyle name="Currency [0] 13166" xfId="54212" hidden="1"/>
    <cellStyle name="Currency [0] 13167" xfId="24700" hidden="1"/>
    <cellStyle name="Currency [0] 13167" xfId="54087" hidden="1"/>
    <cellStyle name="Currency [0] 13168" xfId="24774" hidden="1"/>
    <cellStyle name="Currency [0] 13168" xfId="54161" hidden="1"/>
    <cellStyle name="Currency [0] 13169" xfId="24730" hidden="1"/>
    <cellStyle name="Currency [0] 13169" xfId="54117" hidden="1"/>
    <cellStyle name="Currency [0] 1317" xfId="3812" hidden="1"/>
    <cellStyle name="Currency [0] 1317" xfId="33201" hidden="1"/>
    <cellStyle name="Currency [0] 13170" xfId="24766" hidden="1"/>
    <cellStyle name="Currency [0] 13170" xfId="54153" hidden="1"/>
    <cellStyle name="Currency [0] 13171" xfId="24770" hidden="1"/>
    <cellStyle name="Currency [0] 13171" xfId="54157" hidden="1"/>
    <cellStyle name="Currency [0] 13172" xfId="24831" hidden="1"/>
    <cellStyle name="Currency [0] 13172" xfId="54218" hidden="1"/>
    <cellStyle name="Currency [0] 13173" xfId="22275" hidden="1"/>
    <cellStyle name="Currency [0] 13173" xfId="51662" hidden="1"/>
    <cellStyle name="Currency [0] 13174" xfId="24813" hidden="1"/>
    <cellStyle name="Currency [0] 13174" xfId="54200" hidden="1"/>
    <cellStyle name="Currency [0] 13175" xfId="24836" hidden="1"/>
    <cellStyle name="Currency [0] 13175" xfId="54223" hidden="1"/>
    <cellStyle name="Currency [0] 13176" xfId="24838" hidden="1"/>
    <cellStyle name="Currency [0] 13176" xfId="54225" hidden="1"/>
    <cellStyle name="Currency [0] 13177" xfId="24694" hidden="1"/>
    <cellStyle name="Currency [0] 13177" xfId="54081" hidden="1"/>
    <cellStyle name="Currency [0] 13178" xfId="24793" hidden="1"/>
    <cellStyle name="Currency [0] 13178" xfId="54180" hidden="1"/>
    <cellStyle name="Currency [0] 13179" xfId="24760" hidden="1"/>
    <cellStyle name="Currency [0] 13179" xfId="54147" hidden="1"/>
    <cellStyle name="Currency [0] 1318" xfId="3802" hidden="1"/>
    <cellStyle name="Currency [0] 1318" xfId="33191" hidden="1"/>
    <cellStyle name="Currency [0] 13180" xfId="24778" hidden="1"/>
    <cellStyle name="Currency [0] 13180" xfId="54165" hidden="1"/>
    <cellStyle name="Currency [0] 13181" xfId="24775" hidden="1"/>
    <cellStyle name="Currency [0] 13181" xfId="54162" hidden="1"/>
    <cellStyle name="Currency [0] 13182" xfId="24842" hidden="1"/>
    <cellStyle name="Currency [0] 13182" xfId="54229" hidden="1"/>
    <cellStyle name="Currency [0] 13183" xfId="24727" hidden="1"/>
    <cellStyle name="Currency [0] 13183" xfId="54114" hidden="1"/>
    <cellStyle name="Currency [0] 13184" xfId="24827" hidden="1"/>
    <cellStyle name="Currency [0] 13184" xfId="54214" hidden="1"/>
    <cellStyle name="Currency [0] 13185" xfId="24849" hidden="1"/>
    <cellStyle name="Currency [0] 13185" xfId="54236" hidden="1"/>
    <cellStyle name="Currency [0] 13186" xfId="24851" hidden="1"/>
    <cellStyle name="Currency [0] 13186" xfId="54238" hidden="1"/>
    <cellStyle name="Currency [0] 13187" xfId="24779" hidden="1"/>
    <cellStyle name="Currency [0] 13187" xfId="54166" hidden="1"/>
    <cellStyle name="Currency [0] 13188" xfId="24811" hidden="1"/>
    <cellStyle name="Currency [0] 13188" xfId="54198" hidden="1"/>
    <cellStyle name="Currency [0] 13189" xfId="22284" hidden="1"/>
    <cellStyle name="Currency [0] 13189" xfId="51671" hidden="1"/>
    <cellStyle name="Currency [0] 1319" xfId="3808" hidden="1"/>
    <cellStyle name="Currency [0] 1319" xfId="33197" hidden="1"/>
    <cellStyle name="Currency [0] 13190" xfId="24797" hidden="1"/>
    <cellStyle name="Currency [0] 13190" xfId="54184" hidden="1"/>
    <cellStyle name="Currency [0] 13191" xfId="24794" hidden="1"/>
    <cellStyle name="Currency [0] 13191" xfId="54181" hidden="1"/>
    <cellStyle name="Currency [0] 13192" xfId="24855" hidden="1"/>
    <cellStyle name="Currency [0] 13192" xfId="54242" hidden="1"/>
    <cellStyle name="Currency [0] 13193" xfId="24690" hidden="1"/>
    <cellStyle name="Currency [0] 13193" xfId="54077" hidden="1"/>
    <cellStyle name="Currency [0] 13194" xfId="24839" hidden="1"/>
    <cellStyle name="Currency [0] 13194" xfId="54226" hidden="1"/>
    <cellStyle name="Currency [0] 13195" xfId="24859" hidden="1"/>
    <cellStyle name="Currency [0] 13195" xfId="54246" hidden="1"/>
    <cellStyle name="Currency [0] 13196" xfId="24861" hidden="1"/>
    <cellStyle name="Currency [0] 13196" xfId="54248" hidden="1"/>
    <cellStyle name="Currency [0] 13197" xfId="24798" hidden="1"/>
    <cellStyle name="Currency [0] 13197" xfId="54185" hidden="1"/>
    <cellStyle name="Currency [0] 13198" xfId="24826" hidden="1"/>
    <cellStyle name="Currency [0] 13198" xfId="54213" hidden="1"/>
    <cellStyle name="Currency [0] 13199" xfId="24786" hidden="1"/>
    <cellStyle name="Currency [0] 13199" xfId="54173" hidden="1"/>
    <cellStyle name="Currency [0] 132" xfId="2560" hidden="1"/>
    <cellStyle name="Currency [0] 132" xfId="31949" hidden="1"/>
    <cellStyle name="Currency [0] 1320" xfId="3814" hidden="1"/>
    <cellStyle name="Currency [0] 1320" xfId="33203" hidden="1"/>
    <cellStyle name="Currency [0] 13200" xfId="24815" hidden="1"/>
    <cellStyle name="Currency [0] 13200" xfId="54202" hidden="1"/>
    <cellStyle name="Currency [0] 13201" xfId="24812" hidden="1"/>
    <cellStyle name="Currency [0] 13201" xfId="54199" hidden="1"/>
    <cellStyle name="Currency [0] 13202" xfId="24865" hidden="1"/>
    <cellStyle name="Currency [0] 13202" xfId="54252" hidden="1"/>
    <cellStyle name="Currency [0] 13203" xfId="24693" hidden="1"/>
    <cellStyle name="Currency [0] 13203" xfId="54080" hidden="1"/>
    <cellStyle name="Currency [0] 13204" xfId="24852" hidden="1"/>
    <cellStyle name="Currency [0] 13204" xfId="54239" hidden="1"/>
    <cellStyle name="Currency [0] 13205" xfId="24869" hidden="1"/>
    <cellStyle name="Currency [0] 13205" xfId="54256" hidden="1"/>
    <cellStyle name="Currency [0] 13206" xfId="24871" hidden="1"/>
    <cellStyle name="Currency [0] 13206" xfId="54258" hidden="1"/>
    <cellStyle name="Currency [0] 13207" xfId="24752" hidden="1"/>
    <cellStyle name="Currency [0] 13207" xfId="54139" hidden="1"/>
    <cellStyle name="Currency [0] 13208" xfId="24788" hidden="1"/>
    <cellStyle name="Currency [0] 13208" xfId="54175" hidden="1"/>
    <cellStyle name="Currency [0] 13209" xfId="24857" hidden="1"/>
    <cellStyle name="Currency [0] 13209" xfId="54244" hidden="1"/>
    <cellStyle name="Currency [0] 1321" xfId="3815" hidden="1"/>
    <cellStyle name="Currency [0] 1321" xfId="33204" hidden="1"/>
    <cellStyle name="Currency [0] 13210" xfId="24845" hidden="1"/>
    <cellStyle name="Currency [0] 13210" xfId="54232" hidden="1"/>
    <cellStyle name="Currency [0] 13211" xfId="24862" hidden="1"/>
    <cellStyle name="Currency [0] 13211" xfId="54249" hidden="1"/>
    <cellStyle name="Currency [0] 13212" xfId="24873" hidden="1"/>
    <cellStyle name="Currency [0] 13212" xfId="54260" hidden="1"/>
    <cellStyle name="Currency [0] 13213" xfId="24721" hidden="1"/>
    <cellStyle name="Currency [0] 13213" xfId="54108" hidden="1"/>
    <cellStyle name="Currency [0] 13214" xfId="24785" hidden="1"/>
    <cellStyle name="Currency [0] 13214" xfId="54172" hidden="1"/>
    <cellStyle name="Currency [0] 13215" xfId="24877" hidden="1"/>
    <cellStyle name="Currency [0] 13215" xfId="54264" hidden="1"/>
    <cellStyle name="Currency [0] 13216" xfId="24879" hidden="1"/>
    <cellStyle name="Currency [0] 13216" xfId="54266" hidden="1"/>
    <cellStyle name="Currency [0] 13217" xfId="24834" hidden="1"/>
    <cellStyle name="Currency [0] 13217" xfId="54221" hidden="1"/>
    <cellStyle name="Currency [0] 13218" xfId="24846" hidden="1"/>
    <cellStyle name="Currency [0] 13218" xfId="54233" hidden="1"/>
    <cellStyle name="Currency [0] 13219" xfId="24874" hidden="1"/>
    <cellStyle name="Currency [0] 13219" xfId="54261" hidden="1"/>
    <cellStyle name="Currency [0] 1322" xfId="3807" hidden="1"/>
    <cellStyle name="Currency [0] 1322" xfId="33196" hidden="1"/>
    <cellStyle name="Currency [0] 13220" xfId="24847" hidden="1"/>
    <cellStyle name="Currency [0] 13220" xfId="54234" hidden="1"/>
    <cellStyle name="Currency [0] 13221" xfId="24880" hidden="1"/>
    <cellStyle name="Currency [0] 13221" xfId="54267" hidden="1"/>
    <cellStyle name="Currency [0] 13222" xfId="24882" hidden="1"/>
    <cellStyle name="Currency [0] 13222" xfId="54269" hidden="1"/>
    <cellStyle name="Currency [0] 13223" xfId="24875" hidden="1"/>
    <cellStyle name="Currency [0] 13223" xfId="54262" hidden="1"/>
    <cellStyle name="Currency [0] 13224" xfId="24821" hidden="1"/>
    <cellStyle name="Currency [0] 13224" xfId="54208" hidden="1"/>
    <cellStyle name="Currency [0] 13225" xfId="24884" hidden="1"/>
    <cellStyle name="Currency [0] 13225" xfId="54271" hidden="1"/>
    <cellStyle name="Currency [0] 13226" xfId="24886" hidden="1"/>
    <cellStyle name="Currency [0] 13226" xfId="54273" hidden="1"/>
    <cellStyle name="Currency [0] 13227" xfId="24945" hidden="1"/>
    <cellStyle name="Currency [0] 13227" xfId="54332" hidden="1"/>
    <cellStyle name="Currency [0] 13228" xfId="24964" hidden="1"/>
    <cellStyle name="Currency [0] 13228" xfId="54351" hidden="1"/>
    <cellStyle name="Currency [0] 13229" xfId="24971" hidden="1"/>
    <cellStyle name="Currency [0] 13229" xfId="54358" hidden="1"/>
    <cellStyle name="Currency [0] 1323" xfId="3796" hidden="1"/>
    <cellStyle name="Currency [0] 1323" xfId="33185" hidden="1"/>
    <cellStyle name="Currency [0] 13230" xfId="24978" hidden="1"/>
    <cellStyle name="Currency [0] 13230" xfId="54365" hidden="1"/>
    <cellStyle name="Currency [0] 13231" xfId="24983" hidden="1"/>
    <cellStyle name="Currency [0] 13231" xfId="54370" hidden="1"/>
    <cellStyle name="Currency [0] 13232" xfId="24962" hidden="1"/>
    <cellStyle name="Currency [0] 13232" xfId="54349" hidden="1"/>
    <cellStyle name="Currency [0] 13233" xfId="24973" hidden="1"/>
    <cellStyle name="Currency [0] 13233" xfId="54360" hidden="1"/>
    <cellStyle name="Currency [0] 13234" xfId="24987" hidden="1"/>
    <cellStyle name="Currency [0] 13234" xfId="54374" hidden="1"/>
    <cellStyle name="Currency [0] 13235" xfId="24989" hidden="1"/>
    <cellStyle name="Currency [0] 13235" xfId="54376" hidden="1"/>
    <cellStyle name="Currency [0] 13236" xfId="24972" hidden="1"/>
    <cellStyle name="Currency [0] 13236" xfId="54359" hidden="1"/>
    <cellStyle name="Currency [0] 13237" xfId="24946" hidden="1"/>
    <cellStyle name="Currency [0] 13237" xfId="54333" hidden="1"/>
    <cellStyle name="Currency [0] 13238" xfId="25000" hidden="1"/>
    <cellStyle name="Currency [0] 13238" xfId="54387" hidden="1"/>
    <cellStyle name="Currency [0] 13239" xfId="25009" hidden="1"/>
    <cellStyle name="Currency [0] 13239" xfId="54396" hidden="1"/>
    <cellStyle name="Currency [0] 1324" xfId="3821" hidden="1"/>
    <cellStyle name="Currency [0] 1324" xfId="33210" hidden="1"/>
    <cellStyle name="Currency [0] 13240" xfId="25020" hidden="1"/>
    <cellStyle name="Currency [0] 13240" xfId="54407" hidden="1"/>
    <cellStyle name="Currency [0] 13241" xfId="25026" hidden="1"/>
    <cellStyle name="Currency [0] 13241" xfId="54413" hidden="1"/>
    <cellStyle name="Currency [0] 13242" xfId="24998" hidden="1"/>
    <cellStyle name="Currency [0] 13242" xfId="54385" hidden="1"/>
    <cellStyle name="Currency [0] 13243" xfId="25016" hidden="1"/>
    <cellStyle name="Currency [0] 13243" xfId="54403" hidden="1"/>
    <cellStyle name="Currency [0] 13244" xfId="25038" hidden="1"/>
    <cellStyle name="Currency [0] 13244" xfId="54425" hidden="1"/>
    <cellStyle name="Currency [0] 13245" xfId="25040" hidden="1"/>
    <cellStyle name="Currency [0] 13245" xfId="54427" hidden="1"/>
    <cellStyle name="Currency [0] 13246" xfId="24968" hidden="1"/>
    <cellStyle name="Currency [0] 13246" xfId="54355" hidden="1"/>
    <cellStyle name="Currency [0] 13247" xfId="24952" hidden="1"/>
    <cellStyle name="Currency [0] 13247" xfId="54339" hidden="1"/>
    <cellStyle name="Currency [0] 13248" xfId="25012" hidden="1"/>
    <cellStyle name="Currency [0] 13248" xfId="54399" hidden="1"/>
    <cellStyle name="Currency [0] 13249" xfId="24957" hidden="1"/>
    <cellStyle name="Currency [0] 13249" xfId="54344" hidden="1"/>
    <cellStyle name="Currency [0] 1325" xfId="3825" hidden="1"/>
    <cellStyle name="Currency [0] 1325" xfId="33214" hidden="1"/>
    <cellStyle name="Currency [0] 13250" xfId="25001" hidden="1"/>
    <cellStyle name="Currency [0] 13250" xfId="54388" hidden="1"/>
    <cellStyle name="Currency [0] 13251" xfId="25045" hidden="1"/>
    <cellStyle name="Currency [0] 13251" xfId="54432" hidden="1"/>
    <cellStyle name="Currency [0] 13252" xfId="25013" hidden="1"/>
    <cellStyle name="Currency [0] 13252" xfId="54400" hidden="1"/>
    <cellStyle name="Currency [0] 13253" xfId="25021" hidden="1"/>
    <cellStyle name="Currency [0] 13253" xfId="54408" hidden="1"/>
    <cellStyle name="Currency [0] 13254" xfId="25057" hidden="1"/>
    <cellStyle name="Currency [0] 13254" xfId="54444" hidden="1"/>
    <cellStyle name="Currency [0] 13255" xfId="25059" hidden="1"/>
    <cellStyle name="Currency [0] 13255" xfId="54446" hidden="1"/>
    <cellStyle name="Currency [0] 13256" xfId="25015" hidden="1"/>
    <cellStyle name="Currency [0] 13256" xfId="54402" hidden="1"/>
    <cellStyle name="Currency [0] 13257" xfId="25028" hidden="1"/>
    <cellStyle name="Currency [0] 13257" xfId="54415" hidden="1"/>
    <cellStyle name="Currency [0] 13258" xfId="25033" hidden="1"/>
    <cellStyle name="Currency [0] 13258" xfId="54420" hidden="1"/>
    <cellStyle name="Currency [0] 13259" xfId="25027" hidden="1"/>
    <cellStyle name="Currency [0] 13259" xfId="54414" hidden="1"/>
    <cellStyle name="Currency [0] 1326" xfId="3831" hidden="1"/>
    <cellStyle name="Currency [0] 1326" xfId="33220" hidden="1"/>
    <cellStyle name="Currency [0] 13260" xfId="25075" hidden="1"/>
    <cellStyle name="Currency [0] 13260" xfId="54462" hidden="1"/>
    <cellStyle name="Currency [0] 13261" xfId="25083" hidden="1"/>
    <cellStyle name="Currency [0] 13261" xfId="54470" hidden="1"/>
    <cellStyle name="Currency [0] 13262" xfId="25011" hidden="1"/>
    <cellStyle name="Currency [0] 13262" xfId="54398" hidden="1"/>
    <cellStyle name="Currency [0] 13263" xfId="25069" hidden="1"/>
    <cellStyle name="Currency [0] 13263" xfId="54456" hidden="1"/>
    <cellStyle name="Currency [0] 13264" xfId="25092" hidden="1"/>
    <cellStyle name="Currency [0] 13264" xfId="54479" hidden="1"/>
    <cellStyle name="Currency [0] 13265" xfId="25094" hidden="1"/>
    <cellStyle name="Currency [0] 13265" xfId="54481" hidden="1"/>
    <cellStyle name="Currency [0] 13266" xfId="24994" hidden="1"/>
    <cellStyle name="Currency [0] 13266" xfId="54381" hidden="1"/>
    <cellStyle name="Currency [0] 13267" xfId="25004" hidden="1"/>
    <cellStyle name="Currency [0] 13267" xfId="54391" hidden="1"/>
    <cellStyle name="Currency [0] 13268" xfId="25066" hidden="1"/>
    <cellStyle name="Currency [0] 13268" xfId="54453" hidden="1"/>
    <cellStyle name="Currency [0] 13269" xfId="25031" hidden="1"/>
    <cellStyle name="Currency [0] 13269" xfId="54418" hidden="1"/>
    <cellStyle name="Currency [0] 1327" xfId="3834" hidden="1"/>
    <cellStyle name="Currency [0] 1327" xfId="33223" hidden="1"/>
    <cellStyle name="Currency [0] 13270" xfId="24976" hidden="1"/>
    <cellStyle name="Currency [0] 13270" xfId="54363" hidden="1"/>
    <cellStyle name="Currency [0] 13271" xfId="25102" hidden="1"/>
    <cellStyle name="Currency [0] 13271" xfId="54489" hidden="1"/>
    <cellStyle name="Currency [0] 13272" xfId="25067" hidden="1"/>
    <cellStyle name="Currency [0] 13272" xfId="54454" hidden="1"/>
    <cellStyle name="Currency [0] 13273" xfId="25078" hidden="1"/>
    <cellStyle name="Currency [0] 13273" xfId="54465" hidden="1"/>
    <cellStyle name="Currency [0] 13274" xfId="25110" hidden="1"/>
    <cellStyle name="Currency [0] 13274" xfId="54497" hidden="1"/>
    <cellStyle name="Currency [0] 13275" xfId="25112" hidden="1"/>
    <cellStyle name="Currency [0] 13275" xfId="54499" hidden="1"/>
    <cellStyle name="Currency [0] 13276" xfId="25064" hidden="1"/>
    <cellStyle name="Currency [0] 13276" xfId="54451" hidden="1"/>
    <cellStyle name="Currency [0] 13277" xfId="25063" hidden="1"/>
    <cellStyle name="Currency [0] 13277" xfId="54450" hidden="1"/>
    <cellStyle name="Currency [0] 13278" xfId="25053" hidden="1"/>
    <cellStyle name="Currency [0] 13278" xfId="54440" hidden="1"/>
    <cellStyle name="Currency [0] 13279" xfId="25049" hidden="1"/>
    <cellStyle name="Currency [0] 13279" xfId="54436" hidden="1"/>
    <cellStyle name="Currency [0] 1328" xfId="3820" hidden="1"/>
    <cellStyle name="Currency [0] 1328" xfId="33209" hidden="1"/>
    <cellStyle name="Currency [0] 13280" xfId="25051" hidden="1"/>
    <cellStyle name="Currency [0] 13280" xfId="54438" hidden="1"/>
    <cellStyle name="Currency [0] 13281" xfId="25119" hidden="1"/>
    <cellStyle name="Currency [0] 13281" xfId="54506" hidden="1"/>
    <cellStyle name="Currency [0] 13282" xfId="24954" hidden="1"/>
    <cellStyle name="Currency [0] 13282" xfId="54341" hidden="1"/>
    <cellStyle name="Currency [0] 13283" xfId="25097" hidden="1"/>
    <cellStyle name="Currency [0] 13283" xfId="54484" hidden="1"/>
    <cellStyle name="Currency [0] 13284" xfId="25125" hidden="1"/>
    <cellStyle name="Currency [0] 13284" xfId="54512" hidden="1"/>
    <cellStyle name="Currency [0] 13285" xfId="25127" hidden="1"/>
    <cellStyle name="Currency [0] 13285" xfId="54514" hidden="1"/>
    <cellStyle name="Currency [0] 13286" xfId="25002" hidden="1"/>
    <cellStyle name="Currency [0] 13286" xfId="54389" hidden="1"/>
    <cellStyle name="Currency [0] 13287" xfId="25076" hidden="1"/>
    <cellStyle name="Currency [0] 13287" xfId="54463" hidden="1"/>
    <cellStyle name="Currency [0] 13288" xfId="25032" hidden="1"/>
    <cellStyle name="Currency [0] 13288" xfId="54419" hidden="1"/>
    <cellStyle name="Currency [0] 13289" xfId="25068" hidden="1"/>
    <cellStyle name="Currency [0] 13289" xfId="54455" hidden="1"/>
    <cellStyle name="Currency [0] 1329" xfId="3830" hidden="1"/>
    <cellStyle name="Currency [0] 1329" xfId="33219" hidden="1"/>
    <cellStyle name="Currency [0] 13290" xfId="25072" hidden="1"/>
    <cellStyle name="Currency [0] 13290" xfId="54459" hidden="1"/>
    <cellStyle name="Currency [0] 13291" xfId="25133" hidden="1"/>
    <cellStyle name="Currency [0] 13291" xfId="54520" hidden="1"/>
    <cellStyle name="Currency [0] 13292" xfId="24949" hidden="1"/>
    <cellStyle name="Currency [0] 13292" xfId="54336" hidden="1"/>
    <cellStyle name="Currency [0] 13293" xfId="25115" hidden="1"/>
    <cellStyle name="Currency [0] 13293" xfId="54502" hidden="1"/>
    <cellStyle name="Currency [0] 13294" xfId="25138" hidden="1"/>
    <cellStyle name="Currency [0] 13294" xfId="54525" hidden="1"/>
    <cellStyle name="Currency [0] 13295" xfId="25140" hidden="1"/>
    <cellStyle name="Currency [0] 13295" xfId="54527" hidden="1"/>
    <cellStyle name="Currency [0] 13296" xfId="24996" hidden="1"/>
    <cellStyle name="Currency [0] 13296" xfId="54383" hidden="1"/>
    <cellStyle name="Currency [0] 13297" xfId="25095" hidden="1"/>
    <cellStyle name="Currency [0] 13297" xfId="54482" hidden="1"/>
    <cellStyle name="Currency [0] 13298" xfId="25062" hidden="1"/>
    <cellStyle name="Currency [0] 13298" xfId="54449" hidden="1"/>
    <cellStyle name="Currency [0] 13299" xfId="25080" hidden="1"/>
    <cellStyle name="Currency [0] 13299" xfId="54467" hidden="1"/>
    <cellStyle name="Currency [0] 133" xfId="2564" hidden="1"/>
    <cellStyle name="Currency [0] 133" xfId="31953" hidden="1"/>
    <cellStyle name="Currency [0] 1330" xfId="3841" hidden="1"/>
    <cellStyle name="Currency [0] 1330" xfId="33230" hidden="1"/>
    <cellStyle name="Currency [0] 13300" xfId="25077" hidden="1"/>
    <cellStyle name="Currency [0] 13300" xfId="54464" hidden="1"/>
    <cellStyle name="Currency [0] 13301" xfId="25144" hidden="1"/>
    <cellStyle name="Currency [0] 13301" xfId="54531" hidden="1"/>
    <cellStyle name="Currency [0] 13302" xfId="25029" hidden="1"/>
    <cellStyle name="Currency [0] 13302" xfId="54416" hidden="1"/>
    <cellStyle name="Currency [0] 13303" xfId="25129" hidden="1"/>
    <cellStyle name="Currency [0] 13303" xfId="54516" hidden="1"/>
    <cellStyle name="Currency [0] 13304" xfId="25151" hidden="1"/>
    <cellStyle name="Currency [0] 13304" xfId="54538" hidden="1"/>
    <cellStyle name="Currency [0] 13305" xfId="25153" hidden="1"/>
    <cellStyle name="Currency [0] 13305" xfId="54540" hidden="1"/>
    <cellStyle name="Currency [0] 13306" xfId="25081" hidden="1"/>
    <cellStyle name="Currency [0] 13306" xfId="54468" hidden="1"/>
    <cellStyle name="Currency [0] 13307" xfId="25113" hidden="1"/>
    <cellStyle name="Currency [0] 13307" xfId="54500" hidden="1"/>
    <cellStyle name="Currency [0] 13308" xfId="24965" hidden="1"/>
    <cellStyle name="Currency [0] 13308" xfId="54352" hidden="1"/>
    <cellStyle name="Currency [0] 13309" xfId="25099" hidden="1"/>
    <cellStyle name="Currency [0] 13309" xfId="54486" hidden="1"/>
    <cellStyle name="Currency [0] 1331" xfId="3842" hidden="1"/>
    <cellStyle name="Currency [0] 1331" xfId="33231" hidden="1"/>
    <cellStyle name="Currency [0] 13310" xfId="25096" hidden="1"/>
    <cellStyle name="Currency [0] 13310" xfId="54483" hidden="1"/>
    <cellStyle name="Currency [0] 13311" xfId="25157" hidden="1"/>
    <cellStyle name="Currency [0] 13311" xfId="54544" hidden="1"/>
    <cellStyle name="Currency [0] 13312" xfId="24992" hidden="1"/>
    <cellStyle name="Currency [0] 13312" xfId="54379" hidden="1"/>
    <cellStyle name="Currency [0] 13313" xfId="25141" hidden="1"/>
    <cellStyle name="Currency [0] 13313" xfId="54528" hidden="1"/>
    <cellStyle name="Currency [0] 13314" xfId="25161" hidden="1"/>
    <cellStyle name="Currency [0] 13314" xfId="54548" hidden="1"/>
    <cellStyle name="Currency [0] 13315" xfId="25163" hidden="1"/>
    <cellStyle name="Currency [0] 13315" xfId="54550" hidden="1"/>
    <cellStyle name="Currency [0] 13316" xfId="25100" hidden="1"/>
    <cellStyle name="Currency [0] 13316" xfId="54487" hidden="1"/>
    <cellStyle name="Currency [0] 13317" xfId="25128" hidden="1"/>
    <cellStyle name="Currency [0] 13317" xfId="54515" hidden="1"/>
    <cellStyle name="Currency [0] 13318" xfId="25088" hidden="1"/>
    <cellStyle name="Currency [0] 13318" xfId="54475" hidden="1"/>
    <cellStyle name="Currency [0] 13319" xfId="25117" hidden="1"/>
    <cellStyle name="Currency [0] 13319" xfId="54504" hidden="1"/>
    <cellStyle name="Currency [0] 1332" xfId="3805" hidden="1"/>
    <cellStyle name="Currency [0] 1332" xfId="33194" hidden="1"/>
    <cellStyle name="Currency [0] 13320" xfId="25114" hidden="1"/>
    <cellStyle name="Currency [0] 13320" xfId="54501" hidden="1"/>
    <cellStyle name="Currency [0] 13321" xfId="25167" hidden="1"/>
    <cellStyle name="Currency [0] 13321" xfId="54554" hidden="1"/>
    <cellStyle name="Currency [0] 13322" xfId="24995" hidden="1"/>
    <cellStyle name="Currency [0] 13322" xfId="54382" hidden="1"/>
    <cellStyle name="Currency [0] 13323" xfId="25154" hidden="1"/>
    <cellStyle name="Currency [0] 13323" xfId="54541" hidden="1"/>
    <cellStyle name="Currency [0] 13324" xfId="25171" hidden="1"/>
    <cellStyle name="Currency [0] 13324" xfId="54558" hidden="1"/>
    <cellStyle name="Currency [0] 13325" xfId="25173" hidden="1"/>
    <cellStyle name="Currency [0] 13325" xfId="54560" hidden="1"/>
    <cellStyle name="Currency [0] 13326" xfId="25054" hidden="1"/>
    <cellStyle name="Currency [0] 13326" xfId="54441" hidden="1"/>
    <cellStyle name="Currency [0] 13327" xfId="25090" hidden="1"/>
    <cellStyle name="Currency [0] 13327" xfId="54477" hidden="1"/>
    <cellStyle name="Currency [0] 13328" xfId="25159" hidden="1"/>
    <cellStyle name="Currency [0] 13328" xfId="54546" hidden="1"/>
    <cellStyle name="Currency [0] 13329" xfId="25147" hidden="1"/>
    <cellStyle name="Currency [0] 13329" xfId="54534" hidden="1"/>
    <cellStyle name="Currency [0] 1333" xfId="3798" hidden="1"/>
    <cellStyle name="Currency [0] 1333" xfId="33187" hidden="1"/>
    <cellStyle name="Currency [0] 13330" xfId="25164" hidden="1"/>
    <cellStyle name="Currency [0] 13330" xfId="54551" hidden="1"/>
    <cellStyle name="Currency [0] 13331" xfId="25175" hidden="1"/>
    <cellStyle name="Currency [0] 13331" xfId="54562" hidden="1"/>
    <cellStyle name="Currency [0] 13332" xfId="25023" hidden="1"/>
    <cellStyle name="Currency [0] 13332" xfId="54410" hidden="1"/>
    <cellStyle name="Currency [0] 13333" xfId="25087" hidden="1"/>
    <cellStyle name="Currency [0] 13333" xfId="54474" hidden="1"/>
    <cellStyle name="Currency [0] 13334" xfId="25179" hidden="1"/>
    <cellStyle name="Currency [0] 13334" xfId="54566" hidden="1"/>
    <cellStyle name="Currency [0] 13335" xfId="25181" hidden="1"/>
    <cellStyle name="Currency [0] 13335" xfId="54568" hidden="1"/>
    <cellStyle name="Currency [0] 13336" xfId="25136" hidden="1"/>
    <cellStyle name="Currency [0] 13336" xfId="54523" hidden="1"/>
    <cellStyle name="Currency [0] 13337" xfId="25148" hidden="1"/>
    <cellStyle name="Currency [0] 13337" xfId="54535" hidden="1"/>
    <cellStyle name="Currency [0] 13338" xfId="25176" hidden="1"/>
    <cellStyle name="Currency [0] 13338" xfId="54563" hidden="1"/>
    <cellStyle name="Currency [0] 13339" xfId="25149" hidden="1"/>
    <cellStyle name="Currency [0] 13339" xfId="54536" hidden="1"/>
    <cellStyle name="Currency [0] 1334" xfId="3827" hidden="1"/>
    <cellStyle name="Currency [0] 1334" xfId="33216" hidden="1"/>
    <cellStyle name="Currency [0] 13340" xfId="25182" hidden="1"/>
    <cellStyle name="Currency [0] 13340" xfId="54569" hidden="1"/>
    <cellStyle name="Currency [0] 13341" xfId="25184" hidden="1"/>
    <cellStyle name="Currency [0] 13341" xfId="54571" hidden="1"/>
    <cellStyle name="Currency [0] 13342" xfId="25177" hidden="1"/>
    <cellStyle name="Currency [0] 13342" xfId="54564" hidden="1"/>
    <cellStyle name="Currency [0] 13343" xfId="25123" hidden="1"/>
    <cellStyle name="Currency [0] 13343" xfId="54510" hidden="1"/>
    <cellStyle name="Currency [0] 13344" xfId="25187" hidden="1"/>
    <cellStyle name="Currency [0] 13344" xfId="54574" hidden="1"/>
    <cellStyle name="Currency [0] 13345" xfId="25189" hidden="1"/>
    <cellStyle name="Currency [0] 13345" xfId="54576" hidden="1"/>
    <cellStyle name="Currency [0] 13346" xfId="24906" hidden="1"/>
    <cellStyle name="Currency [0] 13346" xfId="54293" hidden="1"/>
    <cellStyle name="Currency [0] 13347" xfId="24928" hidden="1"/>
    <cellStyle name="Currency [0] 13347" xfId="54315" hidden="1"/>
    <cellStyle name="Currency [0] 13348" xfId="25193" hidden="1"/>
    <cellStyle name="Currency [0] 13348" xfId="54580" hidden="1"/>
    <cellStyle name="Currency [0] 13349" xfId="25200" hidden="1"/>
    <cellStyle name="Currency [0] 13349" xfId="54587" hidden="1"/>
    <cellStyle name="Currency [0] 1335" xfId="3800" hidden="1"/>
    <cellStyle name="Currency [0] 1335" xfId="33189" hidden="1"/>
    <cellStyle name="Currency [0] 13350" xfId="25202" hidden="1"/>
    <cellStyle name="Currency [0] 13350" xfId="54589" hidden="1"/>
    <cellStyle name="Currency [0] 13351" xfId="24893" hidden="1"/>
    <cellStyle name="Currency [0] 13351" xfId="54280" hidden="1"/>
    <cellStyle name="Currency [0] 13352" xfId="25196" hidden="1"/>
    <cellStyle name="Currency [0] 13352" xfId="54583" hidden="1"/>
    <cellStyle name="Currency [0] 13353" xfId="25205" hidden="1"/>
    <cellStyle name="Currency [0] 13353" xfId="54592" hidden="1"/>
    <cellStyle name="Currency [0] 13354" xfId="25207" hidden="1"/>
    <cellStyle name="Currency [0] 13354" xfId="54594" hidden="1"/>
    <cellStyle name="Currency [0] 13355" xfId="25195" hidden="1"/>
    <cellStyle name="Currency [0] 13355" xfId="54582" hidden="1"/>
    <cellStyle name="Currency [0] 13356" xfId="24905" hidden="1"/>
    <cellStyle name="Currency [0] 13356" xfId="54292" hidden="1"/>
    <cellStyle name="Currency [0] 13357" xfId="25218" hidden="1"/>
    <cellStyle name="Currency [0] 13357" xfId="54605" hidden="1"/>
    <cellStyle name="Currency [0] 13358" xfId="25227" hidden="1"/>
    <cellStyle name="Currency [0] 13358" xfId="54614" hidden="1"/>
    <cellStyle name="Currency [0] 13359" xfId="25238" hidden="1"/>
    <cellStyle name="Currency [0] 13359" xfId="54625" hidden="1"/>
    <cellStyle name="Currency [0] 1336" xfId="3822" hidden="1"/>
    <cellStyle name="Currency [0] 1336" xfId="33211" hidden="1"/>
    <cellStyle name="Currency [0] 13360" xfId="25244" hidden="1"/>
    <cellStyle name="Currency [0] 13360" xfId="54631" hidden="1"/>
    <cellStyle name="Currency [0] 13361" xfId="25216" hidden="1"/>
    <cellStyle name="Currency [0] 13361" xfId="54603" hidden="1"/>
    <cellStyle name="Currency [0] 13362" xfId="25234" hidden="1"/>
    <cellStyle name="Currency [0] 13362" xfId="54621" hidden="1"/>
    <cellStyle name="Currency [0] 13363" xfId="25256" hidden="1"/>
    <cellStyle name="Currency [0] 13363" xfId="54643" hidden="1"/>
    <cellStyle name="Currency [0] 13364" xfId="25258" hidden="1"/>
    <cellStyle name="Currency [0] 13364" xfId="54645" hidden="1"/>
    <cellStyle name="Currency [0] 13365" xfId="25190" hidden="1"/>
    <cellStyle name="Currency [0] 13365" xfId="54577" hidden="1"/>
    <cellStyle name="Currency [0] 13366" xfId="24901" hidden="1"/>
    <cellStyle name="Currency [0] 13366" xfId="54288" hidden="1"/>
    <cellStyle name="Currency [0] 13367" xfId="25230" hidden="1"/>
    <cellStyle name="Currency [0] 13367" xfId="54617" hidden="1"/>
    <cellStyle name="Currency [0] 13368" xfId="24897" hidden="1"/>
    <cellStyle name="Currency [0] 13368" xfId="54284" hidden="1"/>
    <cellStyle name="Currency [0] 13369" xfId="25219" hidden="1"/>
    <cellStyle name="Currency [0] 13369" xfId="54606" hidden="1"/>
    <cellStyle name="Currency [0] 1337" xfId="3843" hidden="1"/>
    <cellStyle name="Currency [0] 1337" xfId="33232" hidden="1"/>
    <cellStyle name="Currency [0] 13370" xfId="25263" hidden="1"/>
    <cellStyle name="Currency [0] 13370" xfId="54650" hidden="1"/>
    <cellStyle name="Currency [0] 13371" xfId="25231" hidden="1"/>
    <cellStyle name="Currency [0] 13371" xfId="54618" hidden="1"/>
    <cellStyle name="Currency [0] 13372" xfId="25239" hidden="1"/>
    <cellStyle name="Currency [0] 13372" xfId="54626" hidden="1"/>
    <cellStyle name="Currency [0] 13373" xfId="25275" hidden="1"/>
    <cellStyle name="Currency [0] 13373" xfId="54662" hidden="1"/>
    <cellStyle name="Currency [0] 13374" xfId="25277" hidden="1"/>
    <cellStyle name="Currency [0] 13374" xfId="54664" hidden="1"/>
    <cellStyle name="Currency [0] 13375" xfId="25233" hidden="1"/>
    <cellStyle name="Currency [0] 13375" xfId="54620" hidden="1"/>
    <cellStyle name="Currency [0] 13376" xfId="25246" hidden="1"/>
    <cellStyle name="Currency [0] 13376" xfId="54633" hidden="1"/>
    <cellStyle name="Currency [0] 13377" xfId="25251" hidden="1"/>
    <cellStyle name="Currency [0] 13377" xfId="54638" hidden="1"/>
    <cellStyle name="Currency [0] 13378" xfId="25245" hidden="1"/>
    <cellStyle name="Currency [0] 13378" xfId="54632" hidden="1"/>
    <cellStyle name="Currency [0] 13379" xfId="25293" hidden="1"/>
    <cellStyle name="Currency [0] 13379" xfId="54680" hidden="1"/>
    <cellStyle name="Currency [0] 1338" xfId="3828" hidden="1"/>
    <cellStyle name="Currency [0] 1338" xfId="33217" hidden="1"/>
    <cellStyle name="Currency [0] 13380" xfId="25301" hidden="1"/>
    <cellStyle name="Currency [0] 13380" xfId="54688" hidden="1"/>
    <cellStyle name="Currency [0] 13381" xfId="25229" hidden="1"/>
    <cellStyle name="Currency [0] 13381" xfId="54616" hidden="1"/>
    <cellStyle name="Currency [0] 13382" xfId="25287" hidden="1"/>
    <cellStyle name="Currency [0] 13382" xfId="54674" hidden="1"/>
    <cellStyle name="Currency [0] 13383" xfId="25310" hidden="1"/>
    <cellStyle name="Currency [0] 13383" xfId="54697" hidden="1"/>
    <cellStyle name="Currency [0] 13384" xfId="25312" hidden="1"/>
    <cellStyle name="Currency [0] 13384" xfId="54699" hidden="1"/>
    <cellStyle name="Currency [0] 13385" xfId="25212" hidden="1"/>
    <cellStyle name="Currency [0] 13385" xfId="54599" hidden="1"/>
    <cellStyle name="Currency [0] 13386" xfId="25222" hidden="1"/>
    <cellStyle name="Currency [0] 13386" xfId="54609" hidden="1"/>
    <cellStyle name="Currency [0] 13387" xfId="25284" hidden="1"/>
    <cellStyle name="Currency [0] 13387" xfId="54671" hidden="1"/>
    <cellStyle name="Currency [0] 13388" xfId="25249" hidden="1"/>
    <cellStyle name="Currency [0] 13388" xfId="54636" hidden="1"/>
    <cellStyle name="Currency [0] 13389" xfId="25198" hidden="1"/>
    <cellStyle name="Currency [0] 13389" xfId="54585" hidden="1"/>
    <cellStyle name="Currency [0] 1339" xfId="3832" hidden="1"/>
    <cellStyle name="Currency [0] 1339" xfId="33221" hidden="1"/>
    <cellStyle name="Currency [0] 13390" xfId="25320" hidden="1"/>
    <cellStyle name="Currency [0] 13390" xfId="54707" hidden="1"/>
    <cellStyle name="Currency [0] 13391" xfId="25285" hidden="1"/>
    <cellStyle name="Currency [0] 13391" xfId="54672" hidden="1"/>
    <cellStyle name="Currency [0] 13392" xfId="25296" hidden="1"/>
    <cellStyle name="Currency [0] 13392" xfId="54683" hidden="1"/>
    <cellStyle name="Currency [0] 13393" xfId="25328" hidden="1"/>
    <cellStyle name="Currency [0] 13393" xfId="54715" hidden="1"/>
    <cellStyle name="Currency [0] 13394" xfId="25330" hidden="1"/>
    <cellStyle name="Currency [0] 13394" xfId="54717" hidden="1"/>
    <cellStyle name="Currency [0] 13395" xfId="25282" hidden="1"/>
    <cellStyle name="Currency [0] 13395" xfId="54669" hidden="1"/>
    <cellStyle name="Currency [0] 13396" xfId="25281" hidden="1"/>
    <cellStyle name="Currency [0] 13396" xfId="54668" hidden="1"/>
    <cellStyle name="Currency [0] 13397" xfId="25271" hidden="1"/>
    <cellStyle name="Currency [0] 13397" xfId="54658" hidden="1"/>
    <cellStyle name="Currency [0] 13398" xfId="25267" hidden="1"/>
    <cellStyle name="Currency [0] 13398" xfId="54654" hidden="1"/>
    <cellStyle name="Currency [0] 13399" xfId="25269" hidden="1"/>
    <cellStyle name="Currency [0] 13399" xfId="54656" hidden="1"/>
    <cellStyle name="Currency [0] 134" xfId="2570" hidden="1"/>
    <cellStyle name="Currency [0] 134" xfId="31959" hidden="1"/>
    <cellStyle name="Currency [0] 1340" xfId="3848" hidden="1"/>
    <cellStyle name="Currency [0] 1340" xfId="33237" hidden="1"/>
    <cellStyle name="Currency [0] 13400" xfId="25337" hidden="1"/>
    <cellStyle name="Currency [0] 13400" xfId="54724" hidden="1"/>
    <cellStyle name="Currency [0] 13401" xfId="24899" hidden="1"/>
    <cellStyle name="Currency [0] 13401" xfId="54286" hidden="1"/>
    <cellStyle name="Currency [0] 13402" xfId="25315" hidden="1"/>
    <cellStyle name="Currency [0] 13402" xfId="54702" hidden="1"/>
    <cellStyle name="Currency [0] 13403" xfId="25343" hidden="1"/>
    <cellStyle name="Currency [0] 13403" xfId="54730" hidden="1"/>
    <cellStyle name="Currency [0] 13404" xfId="25345" hidden="1"/>
    <cellStyle name="Currency [0] 13404" xfId="54732" hidden="1"/>
    <cellStyle name="Currency [0] 13405" xfId="25220" hidden="1"/>
    <cellStyle name="Currency [0] 13405" xfId="54607" hidden="1"/>
    <cellStyle name="Currency [0] 13406" xfId="25294" hidden="1"/>
    <cellStyle name="Currency [0] 13406" xfId="54681" hidden="1"/>
    <cellStyle name="Currency [0] 13407" xfId="25250" hidden="1"/>
    <cellStyle name="Currency [0] 13407" xfId="54637" hidden="1"/>
    <cellStyle name="Currency [0] 13408" xfId="25286" hidden="1"/>
    <cellStyle name="Currency [0] 13408" xfId="54673" hidden="1"/>
    <cellStyle name="Currency [0] 13409" xfId="25290" hidden="1"/>
    <cellStyle name="Currency [0] 13409" xfId="54677" hidden="1"/>
    <cellStyle name="Currency [0] 1341" xfId="3849" hidden="1"/>
    <cellStyle name="Currency [0] 1341" xfId="33238" hidden="1"/>
    <cellStyle name="Currency [0] 13410" xfId="25351" hidden="1"/>
    <cellStyle name="Currency [0] 13410" xfId="54738" hidden="1"/>
    <cellStyle name="Currency [0] 13411" xfId="24934" hidden="1"/>
    <cellStyle name="Currency [0] 13411" xfId="54321" hidden="1"/>
    <cellStyle name="Currency [0] 13412" xfId="25333" hidden="1"/>
    <cellStyle name="Currency [0] 13412" xfId="54720" hidden="1"/>
    <cellStyle name="Currency [0] 13413" xfId="25356" hidden="1"/>
    <cellStyle name="Currency [0] 13413" xfId="54743" hidden="1"/>
    <cellStyle name="Currency [0] 13414" xfId="25358" hidden="1"/>
    <cellStyle name="Currency [0] 13414" xfId="54745" hidden="1"/>
    <cellStyle name="Currency [0] 13415" xfId="25214" hidden="1"/>
    <cellStyle name="Currency [0] 13415" xfId="54601" hidden="1"/>
    <cellStyle name="Currency [0] 13416" xfId="25313" hidden="1"/>
    <cellStyle name="Currency [0] 13416" xfId="54700" hidden="1"/>
    <cellStyle name="Currency [0] 13417" xfId="25280" hidden="1"/>
    <cellStyle name="Currency [0] 13417" xfId="54667" hidden="1"/>
    <cellStyle name="Currency [0] 13418" xfId="25298" hidden="1"/>
    <cellStyle name="Currency [0] 13418" xfId="54685" hidden="1"/>
    <cellStyle name="Currency [0] 13419" xfId="25295" hidden="1"/>
    <cellStyle name="Currency [0] 13419" xfId="54682" hidden="1"/>
    <cellStyle name="Currency [0] 1342" xfId="3829" hidden="1"/>
    <cellStyle name="Currency [0] 1342" xfId="33218" hidden="1"/>
    <cellStyle name="Currency [0] 13420" xfId="25362" hidden="1"/>
    <cellStyle name="Currency [0] 13420" xfId="54749" hidden="1"/>
    <cellStyle name="Currency [0] 13421" xfId="25247" hidden="1"/>
    <cellStyle name="Currency [0] 13421" xfId="54634" hidden="1"/>
    <cellStyle name="Currency [0] 13422" xfId="25347" hidden="1"/>
    <cellStyle name="Currency [0] 13422" xfId="54734" hidden="1"/>
    <cellStyle name="Currency [0] 13423" xfId="25369" hidden="1"/>
    <cellStyle name="Currency [0] 13423" xfId="54756" hidden="1"/>
    <cellStyle name="Currency [0] 13424" xfId="25371" hidden="1"/>
    <cellStyle name="Currency [0] 13424" xfId="54758" hidden="1"/>
    <cellStyle name="Currency [0] 13425" xfId="25299" hidden="1"/>
    <cellStyle name="Currency [0] 13425" xfId="54686" hidden="1"/>
    <cellStyle name="Currency [0] 13426" xfId="25331" hidden="1"/>
    <cellStyle name="Currency [0] 13426" xfId="54718" hidden="1"/>
    <cellStyle name="Currency [0] 13427" xfId="24979" hidden="1"/>
    <cellStyle name="Currency [0] 13427" xfId="54366" hidden="1"/>
    <cellStyle name="Currency [0] 13428" xfId="25317" hidden="1"/>
    <cellStyle name="Currency [0] 13428" xfId="54704" hidden="1"/>
    <cellStyle name="Currency [0] 13429" xfId="25314" hidden="1"/>
    <cellStyle name="Currency [0] 13429" xfId="54701" hidden="1"/>
    <cellStyle name="Currency [0] 1343" xfId="3836" hidden="1"/>
    <cellStyle name="Currency [0] 1343" xfId="33225" hidden="1"/>
    <cellStyle name="Currency [0] 13430" xfId="25375" hidden="1"/>
    <cellStyle name="Currency [0] 13430" xfId="54762" hidden="1"/>
    <cellStyle name="Currency [0] 13431" xfId="25210" hidden="1"/>
    <cellStyle name="Currency [0] 13431" xfId="54597" hidden="1"/>
    <cellStyle name="Currency [0] 13432" xfId="25359" hidden="1"/>
    <cellStyle name="Currency [0] 13432" xfId="54746" hidden="1"/>
    <cellStyle name="Currency [0] 13433" xfId="25379" hidden="1"/>
    <cellStyle name="Currency [0] 13433" xfId="54766" hidden="1"/>
    <cellStyle name="Currency [0] 13434" xfId="25381" hidden="1"/>
    <cellStyle name="Currency [0] 13434" xfId="54768" hidden="1"/>
    <cellStyle name="Currency [0] 13435" xfId="25318" hidden="1"/>
    <cellStyle name="Currency [0] 13435" xfId="54705" hidden="1"/>
    <cellStyle name="Currency [0] 13436" xfId="25346" hidden="1"/>
    <cellStyle name="Currency [0] 13436" xfId="54733" hidden="1"/>
    <cellStyle name="Currency [0] 13437" xfId="25306" hidden="1"/>
    <cellStyle name="Currency [0] 13437" xfId="54693" hidden="1"/>
    <cellStyle name="Currency [0] 13438" xfId="25335" hidden="1"/>
    <cellStyle name="Currency [0] 13438" xfId="54722" hidden="1"/>
    <cellStyle name="Currency [0] 13439" xfId="25332" hidden="1"/>
    <cellStyle name="Currency [0] 13439" xfId="54719" hidden="1"/>
    <cellStyle name="Currency [0] 1344" xfId="3840" hidden="1"/>
    <cellStyle name="Currency [0] 1344" xfId="33229" hidden="1"/>
    <cellStyle name="Currency [0] 13440" xfId="25385" hidden="1"/>
    <cellStyle name="Currency [0] 13440" xfId="54772" hidden="1"/>
    <cellStyle name="Currency [0] 13441" xfId="25213" hidden="1"/>
    <cellStyle name="Currency [0] 13441" xfId="54600" hidden="1"/>
    <cellStyle name="Currency [0] 13442" xfId="25372" hidden="1"/>
    <cellStyle name="Currency [0] 13442" xfId="54759" hidden="1"/>
    <cellStyle name="Currency [0] 13443" xfId="25389" hidden="1"/>
    <cellStyle name="Currency [0] 13443" xfId="54776" hidden="1"/>
    <cellStyle name="Currency [0] 13444" xfId="25391" hidden="1"/>
    <cellStyle name="Currency [0] 13444" xfId="54778" hidden="1"/>
    <cellStyle name="Currency [0] 13445" xfId="25272" hidden="1"/>
    <cellStyle name="Currency [0] 13445" xfId="54659" hidden="1"/>
    <cellStyle name="Currency [0] 13446" xfId="25308" hidden="1"/>
    <cellStyle name="Currency [0] 13446" xfId="54695" hidden="1"/>
    <cellStyle name="Currency [0] 13447" xfId="25377" hidden="1"/>
    <cellStyle name="Currency [0] 13447" xfId="54764" hidden="1"/>
    <cellStyle name="Currency [0] 13448" xfId="25365" hidden="1"/>
    <cellStyle name="Currency [0] 13448" xfId="54752" hidden="1"/>
    <cellStyle name="Currency [0] 13449" xfId="25382" hidden="1"/>
    <cellStyle name="Currency [0] 13449" xfId="54769" hidden="1"/>
    <cellStyle name="Currency [0] 1345" xfId="3835" hidden="1"/>
    <cellStyle name="Currency [0] 1345" xfId="33224" hidden="1"/>
    <cellStyle name="Currency [0] 13450" xfId="25393" hidden="1"/>
    <cellStyle name="Currency [0] 13450" xfId="54780" hidden="1"/>
    <cellStyle name="Currency [0] 13451" xfId="25241" hidden="1"/>
    <cellStyle name="Currency [0] 13451" xfId="54628" hidden="1"/>
    <cellStyle name="Currency [0] 13452" xfId="25305" hidden="1"/>
    <cellStyle name="Currency [0] 13452" xfId="54692" hidden="1"/>
    <cellStyle name="Currency [0] 13453" xfId="25397" hidden="1"/>
    <cellStyle name="Currency [0] 13453" xfId="54784" hidden="1"/>
    <cellStyle name="Currency [0] 13454" xfId="25399" hidden="1"/>
    <cellStyle name="Currency [0] 13454" xfId="54786" hidden="1"/>
    <cellStyle name="Currency [0] 13455" xfId="25354" hidden="1"/>
    <cellStyle name="Currency [0] 13455" xfId="54741" hidden="1"/>
    <cellStyle name="Currency [0] 13456" xfId="25366" hidden="1"/>
    <cellStyle name="Currency [0] 13456" xfId="54753" hidden="1"/>
    <cellStyle name="Currency [0] 13457" xfId="25394" hidden="1"/>
    <cellStyle name="Currency [0] 13457" xfId="54781" hidden="1"/>
    <cellStyle name="Currency [0] 13458" xfId="25367" hidden="1"/>
    <cellStyle name="Currency [0] 13458" xfId="54754" hidden="1"/>
    <cellStyle name="Currency [0] 13459" xfId="25400" hidden="1"/>
    <cellStyle name="Currency [0] 13459" xfId="54787" hidden="1"/>
    <cellStyle name="Currency [0] 1346" xfId="3858" hidden="1"/>
    <cellStyle name="Currency [0] 1346" xfId="33247" hidden="1"/>
    <cellStyle name="Currency [0] 13460" xfId="25402" hidden="1"/>
    <cellStyle name="Currency [0] 13460" xfId="54789" hidden="1"/>
    <cellStyle name="Currency [0] 13461" xfId="25395" hidden="1"/>
    <cellStyle name="Currency [0] 13461" xfId="54782" hidden="1"/>
    <cellStyle name="Currency [0] 13462" xfId="25341" hidden="1"/>
    <cellStyle name="Currency [0] 13462" xfId="54728" hidden="1"/>
    <cellStyle name="Currency [0] 13463" xfId="25404" hidden="1"/>
    <cellStyle name="Currency [0] 13463" xfId="54791" hidden="1"/>
    <cellStyle name="Currency [0] 13464" xfId="25406" hidden="1"/>
    <cellStyle name="Currency [0] 13464" xfId="54793" hidden="1"/>
    <cellStyle name="Currency [0] 13465" xfId="24918" hidden="1"/>
    <cellStyle name="Currency [0] 13465" xfId="54305" hidden="1"/>
    <cellStyle name="Currency [0] 13466" xfId="24896" hidden="1"/>
    <cellStyle name="Currency [0] 13466" xfId="54283" hidden="1"/>
    <cellStyle name="Currency [0] 13467" xfId="25412" hidden="1"/>
    <cellStyle name="Currency [0] 13467" xfId="54799" hidden="1"/>
    <cellStyle name="Currency [0] 13468" xfId="25418" hidden="1"/>
    <cellStyle name="Currency [0] 13468" xfId="54805" hidden="1"/>
    <cellStyle name="Currency [0] 13469" xfId="25420" hidden="1"/>
    <cellStyle name="Currency [0] 13469" xfId="54807" hidden="1"/>
    <cellStyle name="Currency [0] 1347" xfId="3864" hidden="1"/>
    <cellStyle name="Currency [0] 1347" xfId="33253" hidden="1"/>
    <cellStyle name="Currency [0] 13470" xfId="24913" hidden="1"/>
    <cellStyle name="Currency [0] 13470" xfId="54300" hidden="1"/>
    <cellStyle name="Currency [0] 13471" xfId="25414" hidden="1"/>
    <cellStyle name="Currency [0] 13471" xfId="54801" hidden="1"/>
    <cellStyle name="Currency [0] 13472" xfId="25422" hidden="1"/>
    <cellStyle name="Currency [0] 13472" xfId="54809" hidden="1"/>
    <cellStyle name="Currency [0] 13473" xfId="25424" hidden="1"/>
    <cellStyle name="Currency [0] 13473" xfId="54811" hidden="1"/>
    <cellStyle name="Currency [0] 13474" xfId="25413" hidden="1"/>
    <cellStyle name="Currency [0] 13474" xfId="54800" hidden="1"/>
    <cellStyle name="Currency [0] 13475" xfId="24919" hidden="1"/>
    <cellStyle name="Currency [0] 13475" xfId="54306" hidden="1"/>
    <cellStyle name="Currency [0] 13476" xfId="25435" hidden="1"/>
    <cellStyle name="Currency [0] 13476" xfId="54822" hidden="1"/>
    <cellStyle name="Currency [0] 13477" xfId="25444" hidden="1"/>
    <cellStyle name="Currency [0] 13477" xfId="54831" hidden="1"/>
    <cellStyle name="Currency [0] 13478" xfId="25455" hidden="1"/>
    <cellStyle name="Currency [0] 13478" xfId="54842" hidden="1"/>
    <cellStyle name="Currency [0] 13479" xfId="25461" hidden="1"/>
    <cellStyle name="Currency [0] 13479" xfId="54848" hidden="1"/>
    <cellStyle name="Currency [0] 1348" xfId="3826" hidden="1"/>
    <cellStyle name="Currency [0] 1348" xfId="33215" hidden="1"/>
    <cellStyle name="Currency [0] 13480" xfId="25433" hidden="1"/>
    <cellStyle name="Currency [0] 13480" xfId="54820" hidden="1"/>
    <cellStyle name="Currency [0] 13481" xfId="25451" hidden="1"/>
    <cellStyle name="Currency [0] 13481" xfId="54838" hidden="1"/>
    <cellStyle name="Currency [0] 13482" xfId="25473" hidden="1"/>
    <cellStyle name="Currency [0] 13482" xfId="54860" hidden="1"/>
    <cellStyle name="Currency [0] 13483" xfId="25475" hidden="1"/>
    <cellStyle name="Currency [0] 13483" xfId="54862" hidden="1"/>
    <cellStyle name="Currency [0] 13484" xfId="25409" hidden="1"/>
    <cellStyle name="Currency [0] 13484" xfId="54796" hidden="1"/>
    <cellStyle name="Currency [0] 13485" xfId="24923" hidden="1"/>
    <cellStyle name="Currency [0] 13485" xfId="54310" hidden="1"/>
    <cellStyle name="Currency [0] 13486" xfId="25447" hidden="1"/>
    <cellStyle name="Currency [0] 13486" xfId="54834" hidden="1"/>
    <cellStyle name="Currency [0] 13487" xfId="24939" hidden="1"/>
    <cellStyle name="Currency [0] 13487" xfId="54326" hidden="1"/>
    <cellStyle name="Currency [0] 13488" xfId="25436" hidden="1"/>
    <cellStyle name="Currency [0] 13488" xfId="54823" hidden="1"/>
    <cellStyle name="Currency [0] 13489" xfId="25480" hidden="1"/>
    <cellStyle name="Currency [0] 13489" xfId="54867" hidden="1"/>
    <cellStyle name="Currency [0] 1349" xfId="3856" hidden="1"/>
    <cellStyle name="Currency [0] 1349" xfId="33245" hidden="1"/>
    <cellStyle name="Currency [0] 13490" xfId="25448" hidden="1"/>
    <cellStyle name="Currency [0] 13490" xfId="54835" hidden="1"/>
    <cellStyle name="Currency [0] 13491" xfId="25456" hidden="1"/>
    <cellStyle name="Currency [0] 13491" xfId="54843" hidden="1"/>
    <cellStyle name="Currency [0] 13492" xfId="25492" hidden="1"/>
    <cellStyle name="Currency [0] 13492" xfId="54879" hidden="1"/>
    <cellStyle name="Currency [0] 13493" xfId="25494" hidden="1"/>
    <cellStyle name="Currency [0] 13493" xfId="54881" hidden="1"/>
    <cellStyle name="Currency [0] 13494" xfId="25450" hidden="1"/>
    <cellStyle name="Currency [0] 13494" xfId="54837" hidden="1"/>
    <cellStyle name="Currency [0] 13495" xfId="25463" hidden="1"/>
    <cellStyle name="Currency [0] 13495" xfId="54850" hidden="1"/>
    <cellStyle name="Currency [0] 13496" xfId="25468" hidden="1"/>
    <cellStyle name="Currency [0] 13496" xfId="54855" hidden="1"/>
    <cellStyle name="Currency [0] 13497" xfId="25462" hidden="1"/>
    <cellStyle name="Currency [0] 13497" xfId="54849" hidden="1"/>
    <cellStyle name="Currency [0] 13498" xfId="25510" hidden="1"/>
    <cellStyle name="Currency [0] 13498" xfId="54897" hidden="1"/>
    <cellStyle name="Currency [0] 13499" xfId="25518" hidden="1"/>
    <cellStyle name="Currency [0] 13499" xfId="54905" hidden="1"/>
    <cellStyle name="Currency [0] 135" xfId="2573" hidden="1"/>
    <cellStyle name="Currency [0] 135" xfId="31962" hidden="1"/>
    <cellStyle name="Currency [0] 1350" xfId="3868" hidden="1"/>
    <cellStyle name="Currency [0] 1350" xfId="33257" hidden="1"/>
    <cellStyle name="Currency [0] 13500" xfId="25446" hidden="1"/>
    <cellStyle name="Currency [0] 13500" xfId="54833" hidden="1"/>
    <cellStyle name="Currency [0] 13501" xfId="25504" hidden="1"/>
    <cellStyle name="Currency [0] 13501" xfId="54891" hidden="1"/>
    <cellStyle name="Currency [0] 13502" xfId="25527" hidden="1"/>
    <cellStyle name="Currency [0] 13502" xfId="54914" hidden="1"/>
    <cellStyle name="Currency [0] 13503" xfId="25529" hidden="1"/>
    <cellStyle name="Currency [0] 13503" xfId="54916" hidden="1"/>
    <cellStyle name="Currency [0] 13504" xfId="25429" hidden="1"/>
    <cellStyle name="Currency [0] 13504" xfId="54816" hidden="1"/>
    <cellStyle name="Currency [0] 13505" xfId="25439" hidden="1"/>
    <cellStyle name="Currency [0] 13505" xfId="54826" hidden="1"/>
    <cellStyle name="Currency [0] 13506" xfId="25501" hidden="1"/>
    <cellStyle name="Currency [0] 13506" xfId="54888" hidden="1"/>
    <cellStyle name="Currency [0] 13507" xfId="25466" hidden="1"/>
    <cellStyle name="Currency [0] 13507" xfId="54853" hidden="1"/>
    <cellStyle name="Currency [0] 13508" xfId="25416" hidden="1"/>
    <cellStyle name="Currency [0] 13508" xfId="54803" hidden="1"/>
    <cellStyle name="Currency [0] 13509" xfId="25537" hidden="1"/>
    <cellStyle name="Currency [0] 13509" xfId="54924" hidden="1"/>
    <cellStyle name="Currency [0] 1351" xfId="3869" hidden="1"/>
    <cellStyle name="Currency [0] 1351" xfId="33258" hidden="1"/>
    <cellStyle name="Currency [0] 13510" xfId="25502" hidden="1"/>
    <cellStyle name="Currency [0] 13510" xfId="54889" hidden="1"/>
    <cellStyle name="Currency [0] 13511" xfId="25513" hidden="1"/>
    <cellStyle name="Currency [0] 13511" xfId="54900" hidden="1"/>
    <cellStyle name="Currency [0] 13512" xfId="25545" hidden="1"/>
    <cellStyle name="Currency [0] 13512" xfId="54932" hidden="1"/>
    <cellStyle name="Currency [0] 13513" xfId="25547" hidden="1"/>
    <cellStyle name="Currency [0] 13513" xfId="54934" hidden="1"/>
    <cellStyle name="Currency [0] 13514" xfId="25499" hidden="1"/>
    <cellStyle name="Currency [0] 13514" xfId="54886" hidden="1"/>
    <cellStyle name="Currency [0] 13515" xfId="25498" hidden="1"/>
    <cellStyle name="Currency [0] 13515" xfId="54885" hidden="1"/>
    <cellStyle name="Currency [0] 13516" xfId="25488" hidden="1"/>
    <cellStyle name="Currency [0] 13516" xfId="54875" hidden="1"/>
    <cellStyle name="Currency [0] 13517" xfId="25484" hidden="1"/>
    <cellStyle name="Currency [0] 13517" xfId="54871" hidden="1"/>
    <cellStyle name="Currency [0] 13518" xfId="25486" hidden="1"/>
    <cellStyle name="Currency [0] 13518" xfId="54873" hidden="1"/>
    <cellStyle name="Currency [0] 13519" xfId="25554" hidden="1"/>
    <cellStyle name="Currency [0] 13519" xfId="54941" hidden="1"/>
    <cellStyle name="Currency [0] 1352" xfId="3817" hidden="1"/>
    <cellStyle name="Currency [0] 1352" xfId="33206" hidden="1"/>
    <cellStyle name="Currency [0] 13520" xfId="24925" hidden="1"/>
    <cellStyle name="Currency [0] 13520" xfId="54312" hidden="1"/>
    <cellStyle name="Currency [0] 13521" xfId="25532" hidden="1"/>
    <cellStyle name="Currency [0] 13521" xfId="54919" hidden="1"/>
    <cellStyle name="Currency [0] 13522" xfId="25560" hidden="1"/>
    <cellStyle name="Currency [0] 13522" xfId="54947" hidden="1"/>
    <cellStyle name="Currency [0] 13523" xfId="25562" hidden="1"/>
    <cellStyle name="Currency [0] 13523" xfId="54949" hidden="1"/>
    <cellStyle name="Currency [0] 13524" xfId="25437" hidden="1"/>
    <cellStyle name="Currency [0] 13524" xfId="54824" hidden="1"/>
    <cellStyle name="Currency [0] 13525" xfId="25511" hidden="1"/>
    <cellStyle name="Currency [0] 13525" xfId="54898" hidden="1"/>
    <cellStyle name="Currency [0] 13526" xfId="25467" hidden="1"/>
    <cellStyle name="Currency [0] 13526" xfId="54854" hidden="1"/>
    <cellStyle name="Currency [0] 13527" xfId="25503" hidden="1"/>
    <cellStyle name="Currency [0] 13527" xfId="54890" hidden="1"/>
    <cellStyle name="Currency [0] 13528" xfId="25507" hidden="1"/>
    <cellStyle name="Currency [0] 13528" xfId="54894" hidden="1"/>
    <cellStyle name="Currency [0] 13529" xfId="25568" hidden="1"/>
    <cellStyle name="Currency [0] 13529" xfId="54955" hidden="1"/>
    <cellStyle name="Currency [0] 1353" xfId="3824" hidden="1"/>
    <cellStyle name="Currency [0] 1353" xfId="33213" hidden="1"/>
    <cellStyle name="Currency [0] 13530" xfId="24912" hidden="1"/>
    <cellStyle name="Currency [0] 13530" xfId="54299" hidden="1"/>
    <cellStyle name="Currency [0] 13531" xfId="25550" hidden="1"/>
    <cellStyle name="Currency [0] 13531" xfId="54937" hidden="1"/>
    <cellStyle name="Currency [0] 13532" xfId="25573" hidden="1"/>
    <cellStyle name="Currency [0] 13532" xfId="54960" hidden="1"/>
    <cellStyle name="Currency [0] 13533" xfId="25575" hidden="1"/>
    <cellStyle name="Currency [0] 13533" xfId="54962" hidden="1"/>
    <cellStyle name="Currency [0] 13534" xfId="25431" hidden="1"/>
    <cellStyle name="Currency [0] 13534" xfId="54818" hidden="1"/>
    <cellStyle name="Currency [0] 13535" xfId="25530" hidden="1"/>
    <cellStyle name="Currency [0] 13535" xfId="54917" hidden="1"/>
    <cellStyle name="Currency [0] 13536" xfId="25497" hidden="1"/>
    <cellStyle name="Currency [0] 13536" xfId="54884" hidden="1"/>
    <cellStyle name="Currency [0] 13537" xfId="25515" hidden="1"/>
    <cellStyle name="Currency [0] 13537" xfId="54902" hidden="1"/>
    <cellStyle name="Currency [0] 13538" xfId="25512" hidden="1"/>
    <cellStyle name="Currency [0] 13538" xfId="54899" hidden="1"/>
    <cellStyle name="Currency [0] 13539" xfId="25579" hidden="1"/>
    <cellStyle name="Currency [0] 13539" xfId="54966" hidden="1"/>
    <cellStyle name="Currency [0] 1354" xfId="3853" hidden="1"/>
    <cellStyle name="Currency [0] 1354" xfId="33242" hidden="1"/>
    <cellStyle name="Currency [0] 13540" xfId="25464" hidden="1"/>
    <cellStyle name="Currency [0] 13540" xfId="54851" hidden="1"/>
    <cellStyle name="Currency [0] 13541" xfId="25564" hidden="1"/>
    <cellStyle name="Currency [0] 13541" xfId="54951" hidden="1"/>
    <cellStyle name="Currency [0] 13542" xfId="25586" hidden="1"/>
    <cellStyle name="Currency [0] 13542" xfId="54973" hidden="1"/>
    <cellStyle name="Currency [0] 13543" xfId="25588" hidden="1"/>
    <cellStyle name="Currency [0] 13543" xfId="54975" hidden="1"/>
    <cellStyle name="Currency [0] 13544" xfId="25516" hidden="1"/>
    <cellStyle name="Currency [0] 13544" xfId="54903" hidden="1"/>
    <cellStyle name="Currency [0] 13545" xfId="25548" hidden="1"/>
    <cellStyle name="Currency [0] 13545" xfId="54935" hidden="1"/>
    <cellStyle name="Currency [0] 13546" xfId="24891" hidden="1"/>
    <cellStyle name="Currency [0] 13546" xfId="54278" hidden="1"/>
    <cellStyle name="Currency [0] 13547" xfId="25534" hidden="1"/>
    <cellStyle name="Currency [0] 13547" xfId="54921" hidden="1"/>
    <cellStyle name="Currency [0] 13548" xfId="25531" hidden="1"/>
    <cellStyle name="Currency [0] 13548" xfId="54918" hidden="1"/>
    <cellStyle name="Currency [0] 13549" xfId="25592" hidden="1"/>
    <cellStyle name="Currency [0] 13549" xfId="54979" hidden="1"/>
    <cellStyle name="Currency [0] 1355" xfId="3838" hidden="1"/>
    <cellStyle name="Currency [0] 1355" xfId="33227" hidden="1"/>
    <cellStyle name="Currency [0] 13550" xfId="25427" hidden="1"/>
    <cellStyle name="Currency [0] 13550" xfId="54814" hidden="1"/>
    <cellStyle name="Currency [0] 13551" xfId="25576" hidden="1"/>
    <cellStyle name="Currency [0] 13551" xfId="54963" hidden="1"/>
    <cellStyle name="Currency [0] 13552" xfId="25596" hidden="1"/>
    <cellStyle name="Currency [0] 13552" xfId="54983" hidden="1"/>
    <cellStyle name="Currency [0] 13553" xfId="25598" hidden="1"/>
    <cellStyle name="Currency [0] 13553" xfId="54985" hidden="1"/>
    <cellStyle name="Currency [0] 13554" xfId="25535" hidden="1"/>
    <cellStyle name="Currency [0] 13554" xfId="54922" hidden="1"/>
    <cellStyle name="Currency [0] 13555" xfId="25563" hidden="1"/>
    <cellStyle name="Currency [0] 13555" xfId="54950" hidden="1"/>
    <cellStyle name="Currency [0] 13556" xfId="25523" hidden="1"/>
    <cellStyle name="Currency [0] 13556" xfId="54910" hidden="1"/>
    <cellStyle name="Currency [0] 13557" xfId="25552" hidden="1"/>
    <cellStyle name="Currency [0] 13557" xfId="54939" hidden="1"/>
    <cellStyle name="Currency [0] 13558" xfId="25549" hidden="1"/>
    <cellStyle name="Currency [0] 13558" xfId="54936" hidden="1"/>
    <cellStyle name="Currency [0] 13559" xfId="25602" hidden="1"/>
    <cellStyle name="Currency [0] 13559" xfId="54989" hidden="1"/>
    <cellStyle name="Currency [0] 1356" xfId="3809" hidden="1"/>
    <cellStyle name="Currency [0] 1356" xfId="33198" hidden="1"/>
    <cellStyle name="Currency [0] 13560" xfId="25430" hidden="1"/>
    <cellStyle name="Currency [0] 13560" xfId="54817" hidden="1"/>
    <cellStyle name="Currency [0] 13561" xfId="25589" hidden="1"/>
    <cellStyle name="Currency [0] 13561" xfId="54976" hidden="1"/>
    <cellStyle name="Currency [0] 13562" xfId="25606" hidden="1"/>
    <cellStyle name="Currency [0] 13562" xfId="54993" hidden="1"/>
    <cellStyle name="Currency [0] 13563" xfId="25608" hidden="1"/>
    <cellStyle name="Currency [0] 13563" xfId="54995" hidden="1"/>
    <cellStyle name="Currency [0] 13564" xfId="25489" hidden="1"/>
    <cellStyle name="Currency [0] 13564" xfId="54876" hidden="1"/>
    <cellStyle name="Currency [0] 13565" xfId="25525" hidden="1"/>
    <cellStyle name="Currency [0] 13565" xfId="54912" hidden="1"/>
    <cellStyle name="Currency [0] 13566" xfId="25594" hidden="1"/>
    <cellStyle name="Currency [0] 13566" xfId="54981" hidden="1"/>
    <cellStyle name="Currency [0] 13567" xfId="25582" hidden="1"/>
    <cellStyle name="Currency [0] 13567" xfId="54969" hidden="1"/>
    <cellStyle name="Currency [0] 13568" xfId="25599" hidden="1"/>
    <cellStyle name="Currency [0] 13568" xfId="54986" hidden="1"/>
    <cellStyle name="Currency [0] 13569" xfId="25610" hidden="1"/>
    <cellStyle name="Currency [0] 13569" xfId="54997" hidden="1"/>
    <cellStyle name="Currency [0] 1357" xfId="3875" hidden="1"/>
    <cellStyle name="Currency [0] 1357" xfId="33264" hidden="1"/>
    <cellStyle name="Currency [0] 13570" xfId="25458" hidden="1"/>
    <cellStyle name="Currency [0] 13570" xfId="54845" hidden="1"/>
    <cellStyle name="Currency [0] 13571" xfId="25522" hidden="1"/>
    <cellStyle name="Currency [0] 13571" xfId="54909" hidden="1"/>
    <cellStyle name="Currency [0] 13572" xfId="25614" hidden="1"/>
    <cellStyle name="Currency [0] 13572" xfId="55001" hidden="1"/>
    <cellStyle name="Currency [0] 13573" xfId="25616" hidden="1"/>
    <cellStyle name="Currency [0] 13573" xfId="55003" hidden="1"/>
    <cellStyle name="Currency [0] 13574" xfId="25571" hidden="1"/>
    <cellStyle name="Currency [0] 13574" xfId="54958" hidden="1"/>
    <cellStyle name="Currency [0] 13575" xfId="25583" hidden="1"/>
    <cellStyle name="Currency [0] 13575" xfId="54970" hidden="1"/>
    <cellStyle name="Currency [0] 13576" xfId="25611" hidden="1"/>
    <cellStyle name="Currency [0] 13576" xfId="54998" hidden="1"/>
    <cellStyle name="Currency [0] 13577" xfId="25584" hidden="1"/>
    <cellStyle name="Currency [0] 13577" xfId="54971" hidden="1"/>
    <cellStyle name="Currency [0] 13578" xfId="25617" hidden="1"/>
    <cellStyle name="Currency [0] 13578" xfId="55004" hidden="1"/>
    <cellStyle name="Currency [0] 13579" xfId="25619" hidden="1"/>
    <cellStyle name="Currency [0] 13579" xfId="55006" hidden="1"/>
    <cellStyle name="Currency [0] 1358" xfId="3854" hidden="1"/>
    <cellStyle name="Currency [0] 1358" xfId="33243" hidden="1"/>
    <cellStyle name="Currency [0] 13580" xfId="25612" hidden="1"/>
    <cellStyle name="Currency [0] 13580" xfId="54999" hidden="1"/>
    <cellStyle name="Currency [0] 13581" xfId="25558" hidden="1"/>
    <cellStyle name="Currency [0] 13581" xfId="54945" hidden="1"/>
    <cellStyle name="Currency [0] 13582" xfId="25621" hidden="1"/>
    <cellStyle name="Currency [0] 13582" xfId="55008" hidden="1"/>
    <cellStyle name="Currency [0] 13583" xfId="25623" hidden="1"/>
    <cellStyle name="Currency [0] 13583" xfId="55010" hidden="1"/>
    <cellStyle name="Currency [0] 13584" xfId="24985" hidden="1"/>
    <cellStyle name="Currency [0] 13584" xfId="54372" hidden="1"/>
    <cellStyle name="Currency [0] 13585" xfId="24926" hidden="1"/>
    <cellStyle name="Currency [0] 13585" xfId="54313" hidden="1"/>
    <cellStyle name="Currency [0] 13586" xfId="25629" hidden="1"/>
    <cellStyle name="Currency [0] 13586" xfId="55016" hidden="1"/>
    <cellStyle name="Currency [0] 13587" xfId="25635" hidden="1"/>
    <cellStyle name="Currency [0] 13587" xfId="55022" hidden="1"/>
    <cellStyle name="Currency [0] 13588" xfId="25637" hidden="1"/>
    <cellStyle name="Currency [0] 13588" xfId="55024" hidden="1"/>
    <cellStyle name="Currency [0] 13589" xfId="24916" hidden="1"/>
    <cellStyle name="Currency [0] 13589" xfId="54303" hidden="1"/>
    <cellStyle name="Currency [0] 1359" xfId="3861" hidden="1"/>
    <cellStyle name="Currency [0] 1359" xfId="33250" hidden="1"/>
    <cellStyle name="Currency [0] 13590" xfId="25631" hidden="1"/>
    <cellStyle name="Currency [0] 13590" xfId="55018" hidden="1"/>
    <cellStyle name="Currency [0] 13591" xfId="25639" hidden="1"/>
    <cellStyle name="Currency [0] 13591" xfId="55026" hidden="1"/>
    <cellStyle name="Currency [0] 13592" xfId="25641" hidden="1"/>
    <cellStyle name="Currency [0] 13592" xfId="55028" hidden="1"/>
    <cellStyle name="Currency [0] 13593" xfId="25630" hidden="1"/>
    <cellStyle name="Currency [0] 13593" xfId="55017" hidden="1"/>
    <cellStyle name="Currency [0] 13594" xfId="24961" hidden="1"/>
    <cellStyle name="Currency [0] 13594" xfId="54348" hidden="1"/>
    <cellStyle name="Currency [0] 13595" xfId="25652" hidden="1"/>
    <cellStyle name="Currency [0] 13595" xfId="55039" hidden="1"/>
    <cellStyle name="Currency [0] 13596" xfId="25661" hidden="1"/>
    <cellStyle name="Currency [0] 13596" xfId="55048" hidden="1"/>
    <cellStyle name="Currency [0] 13597" xfId="25672" hidden="1"/>
    <cellStyle name="Currency [0] 13597" xfId="55059" hidden="1"/>
    <cellStyle name="Currency [0] 13598" xfId="25678" hidden="1"/>
    <cellStyle name="Currency [0] 13598" xfId="55065" hidden="1"/>
    <cellStyle name="Currency [0] 13599" xfId="25650" hidden="1"/>
    <cellStyle name="Currency [0] 13599" xfId="55037" hidden="1"/>
    <cellStyle name="Currency [0] 136" xfId="2559" hidden="1"/>
    <cellStyle name="Currency [0] 136" xfId="31948" hidden="1"/>
    <cellStyle name="Currency [0] 1360" xfId="3876" hidden="1"/>
    <cellStyle name="Currency [0] 1360" xfId="33265" hidden="1"/>
    <cellStyle name="Currency [0] 13600" xfId="25668" hidden="1"/>
    <cellStyle name="Currency [0] 13600" xfId="55055" hidden="1"/>
    <cellStyle name="Currency [0] 13601" xfId="25690" hidden="1"/>
    <cellStyle name="Currency [0] 13601" xfId="55077" hidden="1"/>
    <cellStyle name="Currency [0] 13602" xfId="25692" hidden="1"/>
    <cellStyle name="Currency [0] 13602" xfId="55079" hidden="1"/>
    <cellStyle name="Currency [0] 13603" xfId="25626" hidden="1"/>
    <cellStyle name="Currency [0] 13603" xfId="55013" hidden="1"/>
    <cellStyle name="Currency [0] 13604" xfId="24915" hidden="1"/>
    <cellStyle name="Currency [0] 13604" xfId="54302" hidden="1"/>
    <cellStyle name="Currency [0] 13605" xfId="25664" hidden="1"/>
    <cellStyle name="Currency [0] 13605" xfId="55051" hidden="1"/>
    <cellStyle name="Currency [0] 13606" xfId="24894" hidden="1"/>
    <cellStyle name="Currency [0] 13606" xfId="54281" hidden="1"/>
    <cellStyle name="Currency [0] 13607" xfId="25653" hidden="1"/>
    <cellStyle name="Currency [0] 13607" xfId="55040" hidden="1"/>
    <cellStyle name="Currency [0] 13608" xfId="25697" hidden="1"/>
    <cellStyle name="Currency [0] 13608" xfId="55084" hidden="1"/>
    <cellStyle name="Currency [0] 13609" xfId="25665" hidden="1"/>
    <cellStyle name="Currency [0] 13609" xfId="55052" hidden="1"/>
    <cellStyle name="Currency [0] 1361" xfId="3877" hidden="1"/>
    <cellStyle name="Currency [0] 1361" xfId="33266" hidden="1"/>
    <cellStyle name="Currency [0] 13610" xfId="25673" hidden="1"/>
    <cellStyle name="Currency [0] 13610" xfId="55060" hidden="1"/>
    <cellStyle name="Currency [0] 13611" xfId="25709" hidden="1"/>
    <cellStyle name="Currency [0] 13611" xfId="55096" hidden="1"/>
    <cellStyle name="Currency [0] 13612" xfId="25711" hidden="1"/>
    <cellStyle name="Currency [0] 13612" xfId="55098" hidden="1"/>
    <cellStyle name="Currency [0] 13613" xfId="25667" hidden="1"/>
    <cellStyle name="Currency [0] 13613" xfId="55054" hidden="1"/>
    <cellStyle name="Currency [0] 13614" xfId="25680" hidden="1"/>
    <cellStyle name="Currency [0] 13614" xfId="55067" hidden="1"/>
    <cellStyle name="Currency [0] 13615" xfId="25685" hidden="1"/>
    <cellStyle name="Currency [0] 13615" xfId="55072" hidden="1"/>
    <cellStyle name="Currency [0] 13616" xfId="25679" hidden="1"/>
    <cellStyle name="Currency [0] 13616" xfId="55066" hidden="1"/>
    <cellStyle name="Currency [0] 13617" xfId="25727" hidden="1"/>
    <cellStyle name="Currency [0] 13617" xfId="55114" hidden="1"/>
    <cellStyle name="Currency [0] 13618" xfId="25735" hidden="1"/>
    <cellStyle name="Currency [0] 13618" xfId="55122" hidden="1"/>
    <cellStyle name="Currency [0] 13619" xfId="25663" hidden="1"/>
    <cellStyle name="Currency [0] 13619" xfId="55050" hidden="1"/>
    <cellStyle name="Currency [0] 1362" xfId="3852" hidden="1"/>
    <cellStyle name="Currency [0] 1362" xfId="33241" hidden="1"/>
    <cellStyle name="Currency [0] 13620" xfId="25721" hidden="1"/>
    <cellStyle name="Currency [0] 13620" xfId="55108" hidden="1"/>
    <cellStyle name="Currency [0] 13621" xfId="25744" hidden="1"/>
    <cellStyle name="Currency [0] 13621" xfId="55131" hidden="1"/>
    <cellStyle name="Currency [0] 13622" xfId="25746" hidden="1"/>
    <cellStyle name="Currency [0] 13622" xfId="55133" hidden="1"/>
    <cellStyle name="Currency [0] 13623" xfId="25646" hidden="1"/>
    <cellStyle name="Currency [0] 13623" xfId="55033" hidden="1"/>
    <cellStyle name="Currency [0] 13624" xfId="25656" hidden="1"/>
    <cellStyle name="Currency [0] 13624" xfId="55043" hidden="1"/>
    <cellStyle name="Currency [0] 13625" xfId="25718" hidden="1"/>
    <cellStyle name="Currency [0] 13625" xfId="55105" hidden="1"/>
    <cellStyle name="Currency [0] 13626" xfId="25683" hidden="1"/>
    <cellStyle name="Currency [0] 13626" xfId="55070" hidden="1"/>
    <cellStyle name="Currency [0] 13627" xfId="25633" hidden="1"/>
    <cellStyle name="Currency [0] 13627" xfId="55020" hidden="1"/>
    <cellStyle name="Currency [0] 13628" xfId="25754" hidden="1"/>
    <cellStyle name="Currency [0] 13628" xfId="55141" hidden="1"/>
    <cellStyle name="Currency [0] 13629" xfId="25719" hidden="1"/>
    <cellStyle name="Currency [0] 13629" xfId="55106" hidden="1"/>
    <cellStyle name="Currency [0] 1363" xfId="3851" hidden="1"/>
    <cellStyle name="Currency [0] 1363" xfId="33240" hidden="1"/>
    <cellStyle name="Currency [0] 13630" xfId="25730" hidden="1"/>
    <cellStyle name="Currency [0] 13630" xfId="55117" hidden="1"/>
    <cellStyle name="Currency [0] 13631" xfId="25762" hidden="1"/>
    <cellStyle name="Currency [0] 13631" xfId="55149" hidden="1"/>
    <cellStyle name="Currency [0] 13632" xfId="25764" hidden="1"/>
    <cellStyle name="Currency [0] 13632" xfId="55151" hidden="1"/>
    <cellStyle name="Currency [0] 13633" xfId="25716" hidden="1"/>
    <cellStyle name="Currency [0] 13633" xfId="55103" hidden="1"/>
    <cellStyle name="Currency [0] 13634" xfId="25715" hidden="1"/>
    <cellStyle name="Currency [0] 13634" xfId="55102" hidden="1"/>
    <cellStyle name="Currency [0] 13635" xfId="25705" hidden="1"/>
    <cellStyle name="Currency [0] 13635" xfId="55092" hidden="1"/>
    <cellStyle name="Currency [0] 13636" xfId="25701" hidden="1"/>
    <cellStyle name="Currency [0] 13636" xfId="55088" hidden="1"/>
    <cellStyle name="Currency [0] 13637" xfId="25703" hidden="1"/>
    <cellStyle name="Currency [0] 13637" xfId="55090" hidden="1"/>
    <cellStyle name="Currency [0] 13638" xfId="25771" hidden="1"/>
    <cellStyle name="Currency [0] 13638" xfId="55158" hidden="1"/>
    <cellStyle name="Currency [0] 13639" xfId="24930" hidden="1"/>
    <cellStyle name="Currency [0] 13639" xfId="54317" hidden="1"/>
    <cellStyle name="Currency [0] 1364" xfId="3846" hidden="1"/>
    <cellStyle name="Currency [0] 1364" xfId="33235" hidden="1"/>
    <cellStyle name="Currency [0] 13640" xfId="25749" hidden="1"/>
    <cellStyle name="Currency [0] 13640" xfId="55136" hidden="1"/>
    <cellStyle name="Currency [0] 13641" xfId="25777" hidden="1"/>
    <cellStyle name="Currency [0] 13641" xfId="55164" hidden="1"/>
    <cellStyle name="Currency [0] 13642" xfId="25779" hidden="1"/>
    <cellStyle name="Currency [0] 13642" xfId="55166" hidden="1"/>
    <cellStyle name="Currency [0] 13643" xfId="25654" hidden="1"/>
    <cellStyle name="Currency [0] 13643" xfId="55041" hidden="1"/>
    <cellStyle name="Currency [0] 13644" xfId="25728" hidden="1"/>
    <cellStyle name="Currency [0] 13644" xfId="55115" hidden="1"/>
    <cellStyle name="Currency [0] 13645" xfId="25684" hidden="1"/>
    <cellStyle name="Currency [0] 13645" xfId="55071" hidden="1"/>
    <cellStyle name="Currency [0] 13646" xfId="25720" hidden="1"/>
    <cellStyle name="Currency [0] 13646" xfId="55107" hidden="1"/>
    <cellStyle name="Currency [0] 13647" xfId="25724" hidden="1"/>
    <cellStyle name="Currency [0] 13647" xfId="55111" hidden="1"/>
    <cellStyle name="Currency [0] 13648" xfId="25785" hidden="1"/>
    <cellStyle name="Currency [0] 13648" xfId="55172" hidden="1"/>
    <cellStyle name="Currency [0] 13649" xfId="24943" hidden="1"/>
    <cellStyle name="Currency [0] 13649" xfId="54330" hidden="1"/>
    <cellStyle name="Currency [0] 1365" xfId="3844" hidden="1"/>
    <cellStyle name="Currency [0] 1365" xfId="33233" hidden="1"/>
    <cellStyle name="Currency [0] 13650" xfId="25767" hidden="1"/>
    <cellStyle name="Currency [0] 13650" xfId="55154" hidden="1"/>
    <cellStyle name="Currency [0] 13651" xfId="25790" hidden="1"/>
    <cellStyle name="Currency [0] 13651" xfId="55177" hidden="1"/>
    <cellStyle name="Currency [0] 13652" xfId="25792" hidden="1"/>
    <cellStyle name="Currency [0] 13652" xfId="55179" hidden="1"/>
    <cellStyle name="Currency [0] 13653" xfId="25648" hidden="1"/>
    <cellStyle name="Currency [0] 13653" xfId="55035" hidden="1"/>
    <cellStyle name="Currency [0] 13654" xfId="25747" hidden="1"/>
    <cellStyle name="Currency [0] 13654" xfId="55134" hidden="1"/>
    <cellStyle name="Currency [0] 13655" xfId="25714" hidden="1"/>
    <cellStyle name="Currency [0] 13655" xfId="55101" hidden="1"/>
    <cellStyle name="Currency [0] 13656" xfId="25732" hidden="1"/>
    <cellStyle name="Currency [0] 13656" xfId="55119" hidden="1"/>
    <cellStyle name="Currency [0] 13657" xfId="25729" hidden="1"/>
    <cellStyle name="Currency [0] 13657" xfId="55116" hidden="1"/>
    <cellStyle name="Currency [0] 13658" xfId="25796" hidden="1"/>
    <cellStyle name="Currency [0] 13658" xfId="55183" hidden="1"/>
    <cellStyle name="Currency [0] 13659" xfId="25681" hidden="1"/>
    <cellStyle name="Currency [0] 13659" xfId="55068" hidden="1"/>
    <cellStyle name="Currency [0] 1366" xfId="3845" hidden="1"/>
    <cellStyle name="Currency [0] 1366" xfId="33234" hidden="1"/>
    <cellStyle name="Currency [0] 13660" xfId="25781" hidden="1"/>
    <cellStyle name="Currency [0] 13660" xfId="55168" hidden="1"/>
    <cellStyle name="Currency [0] 13661" xfId="25803" hidden="1"/>
    <cellStyle name="Currency [0] 13661" xfId="55190" hidden="1"/>
    <cellStyle name="Currency [0] 13662" xfId="25805" hidden="1"/>
    <cellStyle name="Currency [0] 13662" xfId="55192" hidden="1"/>
    <cellStyle name="Currency [0] 13663" xfId="25733" hidden="1"/>
    <cellStyle name="Currency [0] 13663" xfId="55120" hidden="1"/>
    <cellStyle name="Currency [0] 13664" xfId="25765" hidden="1"/>
    <cellStyle name="Currency [0] 13664" xfId="55152" hidden="1"/>
    <cellStyle name="Currency [0] 13665" xfId="24895" hidden="1"/>
    <cellStyle name="Currency [0] 13665" xfId="54282" hidden="1"/>
    <cellStyle name="Currency [0] 13666" xfId="25751" hidden="1"/>
    <cellStyle name="Currency [0] 13666" xfId="55138" hidden="1"/>
    <cellStyle name="Currency [0] 13667" xfId="25748" hidden="1"/>
    <cellStyle name="Currency [0] 13667" xfId="55135" hidden="1"/>
    <cellStyle name="Currency [0] 13668" xfId="25809" hidden="1"/>
    <cellStyle name="Currency [0] 13668" xfId="55196" hidden="1"/>
    <cellStyle name="Currency [0] 13669" xfId="25644" hidden="1"/>
    <cellStyle name="Currency [0] 13669" xfId="55031" hidden="1"/>
    <cellStyle name="Currency [0] 1367" xfId="3882" hidden="1"/>
    <cellStyle name="Currency [0] 1367" xfId="33271" hidden="1"/>
    <cellStyle name="Currency [0] 13670" xfId="25793" hidden="1"/>
    <cellStyle name="Currency [0] 13670" xfId="55180" hidden="1"/>
    <cellStyle name="Currency [0] 13671" xfId="25813" hidden="1"/>
    <cellStyle name="Currency [0] 13671" xfId="55200" hidden="1"/>
    <cellStyle name="Currency [0] 13672" xfId="25815" hidden="1"/>
    <cellStyle name="Currency [0] 13672" xfId="55202" hidden="1"/>
    <cellStyle name="Currency [0] 13673" xfId="25752" hidden="1"/>
    <cellStyle name="Currency [0] 13673" xfId="55139" hidden="1"/>
    <cellStyle name="Currency [0] 13674" xfId="25780" hidden="1"/>
    <cellStyle name="Currency [0] 13674" xfId="55167" hidden="1"/>
    <cellStyle name="Currency [0] 13675" xfId="25740" hidden="1"/>
    <cellStyle name="Currency [0] 13675" xfId="55127" hidden="1"/>
    <cellStyle name="Currency [0] 13676" xfId="25769" hidden="1"/>
    <cellStyle name="Currency [0] 13676" xfId="55156" hidden="1"/>
    <cellStyle name="Currency [0] 13677" xfId="25766" hidden="1"/>
    <cellStyle name="Currency [0] 13677" xfId="55153" hidden="1"/>
    <cellStyle name="Currency [0] 13678" xfId="25819" hidden="1"/>
    <cellStyle name="Currency [0] 13678" xfId="55206" hidden="1"/>
    <cellStyle name="Currency [0] 13679" xfId="25647" hidden="1"/>
    <cellStyle name="Currency [0] 13679" xfId="55034" hidden="1"/>
    <cellStyle name="Currency [0] 1368" xfId="3799" hidden="1"/>
    <cellStyle name="Currency [0] 1368" xfId="33188" hidden="1"/>
    <cellStyle name="Currency [0] 13680" xfId="25806" hidden="1"/>
    <cellStyle name="Currency [0] 13680" xfId="55193" hidden="1"/>
    <cellStyle name="Currency [0] 13681" xfId="25823" hidden="1"/>
    <cellStyle name="Currency [0] 13681" xfId="55210" hidden="1"/>
    <cellStyle name="Currency [0] 13682" xfId="25825" hidden="1"/>
    <cellStyle name="Currency [0] 13682" xfId="55212" hidden="1"/>
    <cellStyle name="Currency [0] 13683" xfId="25706" hidden="1"/>
    <cellStyle name="Currency [0] 13683" xfId="55093" hidden="1"/>
    <cellStyle name="Currency [0] 13684" xfId="25742" hidden="1"/>
    <cellStyle name="Currency [0] 13684" xfId="55129" hidden="1"/>
    <cellStyle name="Currency [0] 13685" xfId="25811" hidden="1"/>
    <cellStyle name="Currency [0] 13685" xfId="55198" hidden="1"/>
    <cellStyle name="Currency [0] 13686" xfId="25799" hidden="1"/>
    <cellStyle name="Currency [0] 13686" xfId="55186" hidden="1"/>
    <cellStyle name="Currency [0] 13687" xfId="25816" hidden="1"/>
    <cellStyle name="Currency [0] 13687" xfId="55203" hidden="1"/>
    <cellStyle name="Currency [0] 13688" xfId="25827" hidden="1"/>
    <cellStyle name="Currency [0] 13688" xfId="55214" hidden="1"/>
    <cellStyle name="Currency [0] 13689" xfId="25675" hidden="1"/>
    <cellStyle name="Currency [0] 13689" xfId="55062" hidden="1"/>
    <cellStyle name="Currency [0] 1369" xfId="3872" hidden="1"/>
    <cellStyle name="Currency [0] 1369" xfId="33261" hidden="1"/>
    <cellStyle name="Currency [0] 13690" xfId="25739" hidden="1"/>
    <cellStyle name="Currency [0] 13690" xfId="55126" hidden="1"/>
    <cellStyle name="Currency [0] 13691" xfId="25831" hidden="1"/>
    <cellStyle name="Currency [0] 13691" xfId="55218" hidden="1"/>
    <cellStyle name="Currency [0] 13692" xfId="25833" hidden="1"/>
    <cellStyle name="Currency [0] 13692" xfId="55220" hidden="1"/>
    <cellStyle name="Currency [0] 13693" xfId="25788" hidden="1"/>
    <cellStyle name="Currency [0] 13693" xfId="55175" hidden="1"/>
    <cellStyle name="Currency [0] 13694" xfId="25800" hidden="1"/>
    <cellStyle name="Currency [0] 13694" xfId="55187" hidden="1"/>
    <cellStyle name="Currency [0] 13695" xfId="25828" hidden="1"/>
    <cellStyle name="Currency [0] 13695" xfId="55215" hidden="1"/>
    <cellStyle name="Currency [0] 13696" xfId="25801" hidden="1"/>
    <cellStyle name="Currency [0] 13696" xfId="55188" hidden="1"/>
    <cellStyle name="Currency [0] 13697" xfId="25834" hidden="1"/>
    <cellStyle name="Currency [0] 13697" xfId="55221" hidden="1"/>
    <cellStyle name="Currency [0] 13698" xfId="25836" hidden="1"/>
    <cellStyle name="Currency [0] 13698" xfId="55223" hidden="1"/>
    <cellStyle name="Currency [0] 13699" xfId="25829" hidden="1"/>
    <cellStyle name="Currency [0] 13699" xfId="55216" hidden="1"/>
    <cellStyle name="Currency [0] 137" xfId="2569" hidden="1"/>
    <cellStyle name="Currency [0] 137" xfId="31958" hidden="1"/>
    <cellStyle name="Currency [0] 1370" xfId="3884" hidden="1"/>
    <cellStyle name="Currency [0] 1370" xfId="33273" hidden="1"/>
    <cellStyle name="Currency [0] 13700" xfId="25775" hidden="1"/>
    <cellStyle name="Currency [0] 13700" xfId="55162" hidden="1"/>
    <cellStyle name="Currency [0] 13701" xfId="25838" hidden="1"/>
    <cellStyle name="Currency [0] 13701" xfId="55225" hidden="1"/>
    <cellStyle name="Currency [0] 13702" xfId="25840" hidden="1"/>
    <cellStyle name="Currency [0] 13702" xfId="55227" hidden="1"/>
    <cellStyle name="Currency [0] 13703" xfId="22254" hidden="1"/>
    <cellStyle name="Currency [0] 13703" xfId="51641" hidden="1"/>
    <cellStyle name="Currency [0] 13704" xfId="22279" hidden="1"/>
    <cellStyle name="Currency [0] 13704" xfId="51666" hidden="1"/>
    <cellStyle name="Currency [0] 13705" xfId="24681" hidden="1"/>
    <cellStyle name="Currency [0] 13705" xfId="54068" hidden="1"/>
    <cellStyle name="Currency [0] 13706" xfId="25845" hidden="1"/>
    <cellStyle name="Currency [0] 13706" xfId="55232" hidden="1"/>
    <cellStyle name="Currency [0] 13707" xfId="25847" hidden="1"/>
    <cellStyle name="Currency [0] 13707" xfId="55234" hidden="1"/>
    <cellStyle name="Currency [0] 13708" xfId="22268" hidden="1"/>
    <cellStyle name="Currency [0] 13708" xfId="51655" hidden="1"/>
    <cellStyle name="Currency [0] 13709" xfId="25841" hidden="1"/>
    <cellStyle name="Currency [0] 13709" xfId="55228" hidden="1"/>
    <cellStyle name="Currency [0] 1371" xfId="3885" hidden="1"/>
    <cellStyle name="Currency [0] 1371" xfId="33274" hidden="1"/>
    <cellStyle name="Currency [0] 13710" xfId="25849" hidden="1"/>
    <cellStyle name="Currency [0] 13710" xfId="55236" hidden="1"/>
    <cellStyle name="Currency [0] 13711" xfId="25851" hidden="1"/>
    <cellStyle name="Currency [0] 13711" xfId="55238" hidden="1"/>
    <cellStyle name="Currency [0] 13712" xfId="22273" hidden="1"/>
    <cellStyle name="Currency [0] 13712" xfId="51660" hidden="1"/>
    <cellStyle name="Currency [0] 13713" xfId="22270" hidden="1"/>
    <cellStyle name="Currency [0] 13713" xfId="51657" hidden="1"/>
    <cellStyle name="Currency [0] 13714" xfId="25862" hidden="1"/>
    <cellStyle name="Currency [0] 13714" xfId="55249" hidden="1"/>
    <cellStyle name="Currency [0] 13715" xfId="25871" hidden="1"/>
    <cellStyle name="Currency [0] 13715" xfId="55258" hidden="1"/>
    <cellStyle name="Currency [0] 13716" xfId="25882" hidden="1"/>
    <cellStyle name="Currency [0] 13716" xfId="55269" hidden="1"/>
    <cellStyle name="Currency [0] 13717" xfId="25888" hidden="1"/>
    <cellStyle name="Currency [0] 13717" xfId="55275" hidden="1"/>
    <cellStyle name="Currency [0] 13718" xfId="25860" hidden="1"/>
    <cellStyle name="Currency [0] 13718" xfId="55247" hidden="1"/>
    <cellStyle name="Currency [0] 13719" xfId="25878" hidden="1"/>
    <cellStyle name="Currency [0] 13719" xfId="55265" hidden="1"/>
    <cellStyle name="Currency [0] 1372" xfId="3823" hidden="1"/>
    <cellStyle name="Currency [0] 1372" xfId="33212" hidden="1"/>
    <cellStyle name="Currency [0] 13720" xfId="25900" hidden="1"/>
    <cellStyle name="Currency [0] 13720" xfId="55287" hidden="1"/>
    <cellStyle name="Currency [0] 13721" xfId="25902" hidden="1"/>
    <cellStyle name="Currency [0] 13721" xfId="55289" hidden="1"/>
    <cellStyle name="Currency [0] 13722" xfId="22298" hidden="1"/>
    <cellStyle name="Currency [0] 13722" xfId="51685" hidden="1"/>
    <cellStyle name="Currency [0] 13723" xfId="22316" hidden="1"/>
    <cellStyle name="Currency [0] 13723" xfId="51703" hidden="1"/>
    <cellStyle name="Currency [0] 13724" xfId="25874" hidden="1"/>
    <cellStyle name="Currency [0] 13724" xfId="55261" hidden="1"/>
    <cellStyle name="Currency [0] 13725" xfId="22349" hidden="1"/>
    <cellStyle name="Currency [0] 13725" xfId="51736" hidden="1"/>
    <cellStyle name="Currency [0] 13726" xfId="25863" hidden="1"/>
    <cellStyle name="Currency [0] 13726" xfId="55250" hidden="1"/>
    <cellStyle name="Currency [0] 13727" xfId="25907" hidden="1"/>
    <cellStyle name="Currency [0] 13727" xfId="55294" hidden="1"/>
    <cellStyle name="Currency [0] 13728" xfId="25875" hidden="1"/>
    <cellStyle name="Currency [0] 13728" xfId="55262" hidden="1"/>
    <cellStyle name="Currency [0] 13729" xfId="25883" hidden="1"/>
    <cellStyle name="Currency [0] 13729" xfId="55270" hidden="1"/>
    <cellStyle name="Currency [0] 1373" xfId="3859" hidden="1"/>
    <cellStyle name="Currency [0] 1373" xfId="33248" hidden="1"/>
    <cellStyle name="Currency [0] 13730" xfId="25919" hidden="1"/>
    <cellStyle name="Currency [0] 13730" xfId="55306" hidden="1"/>
    <cellStyle name="Currency [0] 13731" xfId="25921" hidden="1"/>
    <cellStyle name="Currency [0] 13731" xfId="55308" hidden="1"/>
    <cellStyle name="Currency [0] 13732" xfId="25877" hidden="1"/>
    <cellStyle name="Currency [0] 13732" xfId="55264" hidden="1"/>
    <cellStyle name="Currency [0] 13733" xfId="25890" hidden="1"/>
    <cellStyle name="Currency [0] 13733" xfId="55277" hidden="1"/>
    <cellStyle name="Currency [0] 13734" xfId="25895" hidden="1"/>
    <cellStyle name="Currency [0] 13734" xfId="55282" hidden="1"/>
    <cellStyle name="Currency [0] 13735" xfId="25889" hidden="1"/>
    <cellStyle name="Currency [0] 13735" xfId="55276" hidden="1"/>
    <cellStyle name="Currency [0] 13736" xfId="25937" hidden="1"/>
    <cellStyle name="Currency [0] 13736" xfId="55324" hidden="1"/>
    <cellStyle name="Currency [0] 13737" xfId="25945" hidden="1"/>
    <cellStyle name="Currency [0] 13737" xfId="55332" hidden="1"/>
    <cellStyle name="Currency [0] 13738" xfId="25873" hidden="1"/>
    <cellStyle name="Currency [0] 13738" xfId="55260" hidden="1"/>
    <cellStyle name="Currency [0] 13739" xfId="25931" hidden="1"/>
    <cellStyle name="Currency [0] 13739" xfId="55318" hidden="1"/>
    <cellStyle name="Currency [0] 1374" xfId="3839" hidden="1"/>
    <cellStyle name="Currency [0] 1374" xfId="33228" hidden="1"/>
    <cellStyle name="Currency [0] 13740" xfId="25954" hidden="1"/>
    <cellStyle name="Currency [0] 13740" xfId="55341" hidden="1"/>
    <cellStyle name="Currency [0] 13741" xfId="25956" hidden="1"/>
    <cellStyle name="Currency [0] 13741" xfId="55343" hidden="1"/>
    <cellStyle name="Currency [0] 13742" xfId="25856" hidden="1"/>
    <cellStyle name="Currency [0] 13742" xfId="55243" hidden="1"/>
    <cellStyle name="Currency [0] 13743" xfId="25866" hidden="1"/>
    <cellStyle name="Currency [0] 13743" xfId="55253" hidden="1"/>
    <cellStyle name="Currency [0] 13744" xfId="25928" hidden="1"/>
    <cellStyle name="Currency [0] 13744" xfId="55315" hidden="1"/>
    <cellStyle name="Currency [0] 13745" xfId="25893" hidden="1"/>
    <cellStyle name="Currency [0] 13745" xfId="55280" hidden="1"/>
    <cellStyle name="Currency [0] 13746" xfId="25843" hidden="1"/>
    <cellStyle name="Currency [0] 13746" xfId="55230" hidden="1"/>
    <cellStyle name="Currency [0] 13747" xfId="25964" hidden="1"/>
    <cellStyle name="Currency [0] 13747" xfId="55351" hidden="1"/>
    <cellStyle name="Currency [0] 13748" xfId="25929" hidden="1"/>
    <cellStyle name="Currency [0] 13748" xfId="55316" hidden="1"/>
    <cellStyle name="Currency [0] 13749" xfId="25940" hidden="1"/>
    <cellStyle name="Currency [0] 13749" xfId="55327" hidden="1"/>
    <cellStyle name="Currency [0] 1375" xfId="3855" hidden="1"/>
    <cellStyle name="Currency [0] 1375" xfId="33244" hidden="1"/>
    <cellStyle name="Currency [0] 13750" xfId="25972" hidden="1"/>
    <cellStyle name="Currency [0] 13750" xfId="55359" hidden="1"/>
    <cellStyle name="Currency [0] 13751" xfId="25974" hidden="1"/>
    <cellStyle name="Currency [0] 13751" xfId="55361" hidden="1"/>
    <cellStyle name="Currency [0] 13752" xfId="25926" hidden="1"/>
    <cellStyle name="Currency [0] 13752" xfId="55313" hidden="1"/>
    <cellStyle name="Currency [0] 13753" xfId="25925" hidden="1"/>
    <cellStyle name="Currency [0] 13753" xfId="55312" hidden="1"/>
    <cellStyle name="Currency [0] 13754" xfId="25915" hidden="1"/>
    <cellStyle name="Currency [0] 13754" xfId="55302" hidden="1"/>
    <cellStyle name="Currency [0] 13755" xfId="25911" hidden="1"/>
    <cellStyle name="Currency [0] 13755" xfId="55298" hidden="1"/>
    <cellStyle name="Currency [0] 13756" xfId="25913" hidden="1"/>
    <cellStyle name="Currency [0] 13756" xfId="55300" hidden="1"/>
    <cellStyle name="Currency [0] 13757" xfId="25981" hidden="1"/>
    <cellStyle name="Currency [0] 13757" xfId="55368" hidden="1"/>
    <cellStyle name="Currency [0] 13758" xfId="23509" hidden="1"/>
    <cellStyle name="Currency [0] 13758" xfId="52896" hidden="1"/>
    <cellStyle name="Currency [0] 13759" xfId="25959" hidden="1"/>
    <cellStyle name="Currency [0] 13759" xfId="55346" hidden="1"/>
    <cellStyle name="Currency [0] 1376" xfId="3857" hidden="1"/>
    <cellStyle name="Currency [0] 1376" xfId="33246" hidden="1"/>
    <cellStyle name="Currency [0] 13760" xfId="25987" hidden="1"/>
    <cellStyle name="Currency [0] 13760" xfId="55374" hidden="1"/>
    <cellStyle name="Currency [0] 13761" xfId="25989" hidden="1"/>
    <cellStyle name="Currency [0] 13761" xfId="55376" hidden="1"/>
    <cellStyle name="Currency [0] 13762" xfId="25864" hidden="1"/>
    <cellStyle name="Currency [0] 13762" xfId="55251" hidden="1"/>
    <cellStyle name="Currency [0] 13763" xfId="25938" hidden="1"/>
    <cellStyle name="Currency [0] 13763" xfId="55325" hidden="1"/>
    <cellStyle name="Currency [0] 13764" xfId="25894" hidden="1"/>
    <cellStyle name="Currency [0] 13764" xfId="55281" hidden="1"/>
    <cellStyle name="Currency [0] 13765" xfId="25930" hidden="1"/>
    <cellStyle name="Currency [0] 13765" xfId="55317" hidden="1"/>
    <cellStyle name="Currency [0] 13766" xfId="25934" hidden="1"/>
    <cellStyle name="Currency [0] 13766" xfId="55321" hidden="1"/>
    <cellStyle name="Currency [0] 13767" xfId="25995" hidden="1"/>
    <cellStyle name="Currency [0] 13767" xfId="55382" hidden="1"/>
    <cellStyle name="Currency [0] 13768" xfId="22318" hidden="1"/>
    <cellStyle name="Currency [0] 13768" xfId="51705" hidden="1"/>
    <cellStyle name="Currency [0] 13769" xfId="25977" hidden="1"/>
    <cellStyle name="Currency [0] 13769" xfId="55364" hidden="1"/>
    <cellStyle name="Currency [0] 1377" xfId="3888" hidden="1"/>
    <cellStyle name="Currency [0] 1377" xfId="33277" hidden="1"/>
    <cellStyle name="Currency [0] 13770" xfId="26000" hidden="1"/>
    <cellStyle name="Currency [0] 13770" xfId="55387" hidden="1"/>
    <cellStyle name="Currency [0] 13771" xfId="26002" hidden="1"/>
    <cellStyle name="Currency [0] 13771" xfId="55389" hidden="1"/>
    <cellStyle name="Currency [0] 13772" xfId="25858" hidden="1"/>
    <cellStyle name="Currency [0] 13772" xfId="55245" hidden="1"/>
    <cellStyle name="Currency [0] 13773" xfId="25957" hidden="1"/>
    <cellStyle name="Currency [0] 13773" xfId="55344" hidden="1"/>
    <cellStyle name="Currency [0] 13774" xfId="25924" hidden="1"/>
    <cellStyle name="Currency [0] 13774" xfId="55311" hidden="1"/>
    <cellStyle name="Currency [0] 13775" xfId="25942" hidden="1"/>
    <cellStyle name="Currency [0] 13775" xfId="55329" hidden="1"/>
    <cellStyle name="Currency [0] 13776" xfId="25939" hidden="1"/>
    <cellStyle name="Currency [0] 13776" xfId="55326" hidden="1"/>
    <cellStyle name="Currency [0] 13777" xfId="26006" hidden="1"/>
    <cellStyle name="Currency [0] 13777" xfId="55393" hidden="1"/>
    <cellStyle name="Currency [0] 13778" xfId="25891" hidden="1"/>
    <cellStyle name="Currency [0] 13778" xfId="55278" hidden="1"/>
    <cellStyle name="Currency [0] 13779" xfId="25991" hidden="1"/>
    <cellStyle name="Currency [0] 13779" xfId="55378" hidden="1"/>
    <cellStyle name="Currency [0] 1378" xfId="3797" hidden="1"/>
    <cellStyle name="Currency [0] 1378" xfId="33186" hidden="1"/>
    <cellStyle name="Currency [0] 13780" xfId="26013" hidden="1"/>
    <cellStyle name="Currency [0] 13780" xfId="55400" hidden="1"/>
    <cellStyle name="Currency [0] 13781" xfId="26015" hidden="1"/>
    <cellStyle name="Currency [0] 13781" xfId="55402" hidden="1"/>
    <cellStyle name="Currency [0] 13782" xfId="25943" hidden="1"/>
    <cellStyle name="Currency [0] 13782" xfId="55330" hidden="1"/>
    <cellStyle name="Currency [0] 13783" xfId="25975" hidden="1"/>
    <cellStyle name="Currency [0] 13783" xfId="55362" hidden="1"/>
    <cellStyle name="Currency [0] 13784" xfId="22288" hidden="1"/>
    <cellStyle name="Currency [0] 13784" xfId="51675" hidden="1"/>
    <cellStyle name="Currency [0] 13785" xfId="25961" hidden="1"/>
    <cellStyle name="Currency [0] 13785" xfId="55348" hidden="1"/>
    <cellStyle name="Currency [0] 13786" xfId="25958" hidden="1"/>
    <cellStyle name="Currency [0] 13786" xfId="55345" hidden="1"/>
    <cellStyle name="Currency [0] 13787" xfId="26019" hidden="1"/>
    <cellStyle name="Currency [0] 13787" xfId="55406" hidden="1"/>
    <cellStyle name="Currency [0] 13788" xfId="25854" hidden="1"/>
    <cellStyle name="Currency [0] 13788" xfId="55241" hidden="1"/>
    <cellStyle name="Currency [0] 13789" xfId="26003" hidden="1"/>
    <cellStyle name="Currency [0] 13789" xfId="55390" hidden="1"/>
    <cellStyle name="Currency [0] 1379" xfId="3880" hidden="1"/>
    <cellStyle name="Currency [0] 1379" xfId="33269" hidden="1"/>
    <cellStyle name="Currency [0] 13790" xfId="26023" hidden="1"/>
    <cellStyle name="Currency [0] 13790" xfId="55410" hidden="1"/>
    <cellStyle name="Currency [0] 13791" xfId="26025" hidden="1"/>
    <cellStyle name="Currency [0] 13791" xfId="55412" hidden="1"/>
    <cellStyle name="Currency [0] 13792" xfId="25962" hidden="1"/>
    <cellStyle name="Currency [0] 13792" xfId="55349" hidden="1"/>
    <cellStyle name="Currency [0] 13793" xfId="25990" hidden="1"/>
    <cellStyle name="Currency [0] 13793" xfId="55377" hidden="1"/>
    <cellStyle name="Currency [0] 13794" xfId="25950" hidden="1"/>
    <cellStyle name="Currency [0] 13794" xfId="55337" hidden="1"/>
    <cellStyle name="Currency [0] 13795" xfId="25979" hidden="1"/>
    <cellStyle name="Currency [0] 13795" xfId="55366" hidden="1"/>
    <cellStyle name="Currency [0] 13796" xfId="25976" hidden="1"/>
    <cellStyle name="Currency [0] 13796" xfId="55363" hidden="1"/>
    <cellStyle name="Currency [0] 13797" xfId="26029" hidden="1"/>
    <cellStyle name="Currency [0] 13797" xfId="55416" hidden="1"/>
    <cellStyle name="Currency [0] 13798" xfId="25857" hidden="1"/>
    <cellStyle name="Currency [0] 13798" xfId="55244" hidden="1"/>
    <cellStyle name="Currency [0] 13799" xfId="26016" hidden="1"/>
    <cellStyle name="Currency [0] 13799" xfId="55403" hidden="1"/>
    <cellStyle name="Currency [0] 138" xfId="2580" hidden="1"/>
    <cellStyle name="Currency [0] 138" xfId="31969" hidden="1"/>
    <cellStyle name="Currency [0] 1380" xfId="3890" hidden="1"/>
    <cellStyle name="Currency [0] 1380" xfId="33279" hidden="1"/>
    <cellStyle name="Currency [0] 13800" xfId="26033" hidden="1"/>
    <cellStyle name="Currency [0] 13800" xfId="55420" hidden="1"/>
    <cellStyle name="Currency [0] 13801" xfId="26035" hidden="1"/>
    <cellStyle name="Currency [0] 13801" xfId="55422" hidden="1"/>
    <cellStyle name="Currency [0] 13802" xfId="25916" hidden="1"/>
    <cellStyle name="Currency [0] 13802" xfId="55303" hidden="1"/>
    <cellStyle name="Currency [0] 13803" xfId="25952" hidden="1"/>
    <cellStyle name="Currency [0] 13803" xfId="55339" hidden="1"/>
    <cellStyle name="Currency [0] 13804" xfId="26021" hidden="1"/>
    <cellStyle name="Currency [0] 13804" xfId="55408" hidden="1"/>
    <cellStyle name="Currency [0] 13805" xfId="26009" hidden="1"/>
    <cellStyle name="Currency [0] 13805" xfId="55396" hidden="1"/>
    <cellStyle name="Currency [0] 13806" xfId="26026" hidden="1"/>
    <cellStyle name="Currency [0] 13806" xfId="55413" hidden="1"/>
    <cellStyle name="Currency [0] 13807" xfId="26037" hidden="1"/>
    <cellStyle name="Currency [0] 13807" xfId="55424" hidden="1"/>
    <cellStyle name="Currency [0] 13808" xfId="25885" hidden="1"/>
    <cellStyle name="Currency [0] 13808" xfId="55272" hidden="1"/>
    <cellStyle name="Currency [0] 13809" xfId="25949" hidden="1"/>
    <cellStyle name="Currency [0] 13809" xfId="55336" hidden="1"/>
    <cellStyle name="Currency [0] 1381" xfId="3891" hidden="1"/>
    <cellStyle name="Currency [0] 1381" xfId="33280" hidden="1"/>
    <cellStyle name="Currency [0] 13810" xfId="26041" hidden="1"/>
    <cellStyle name="Currency [0] 13810" xfId="55428" hidden="1"/>
    <cellStyle name="Currency [0] 13811" xfId="26043" hidden="1"/>
    <cellStyle name="Currency [0] 13811" xfId="55430" hidden="1"/>
    <cellStyle name="Currency [0] 13812" xfId="25998" hidden="1"/>
    <cellStyle name="Currency [0] 13812" xfId="55385" hidden="1"/>
    <cellStyle name="Currency [0] 13813" xfId="26010" hidden="1"/>
    <cellStyle name="Currency [0] 13813" xfId="55397" hidden="1"/>
    <cellStyle name="Currency [0] 13814" xfId="26038" hidden="1"/>
    <cellStyle name="Currency [0] 13814" xfId="55425" hidden="1"/>
    <cellStyle name="Currency [0] 13815" xfId="26011" hidden="1"/>
    <cellStyle name="Currency [0] 13815" xfId="55398" hidden="1"/>
    <cellStyle name="Currency [0] 13816" xfId="26044" hidden="1"/>
    <cellStyle name="Currency [0] 13816" xfId="55431" hidden="1"/>
    <cellStyle name="Currency [0] 13817" xfId="26046" hidden="1"/>
    <cellStyle name="Currency [0] 13817" xfId="55433" hidden="1"/>
    <cellStyle name="Currency [0] 13818" xfId="26039" hidden="1"/>
    <cellStyle name="Currency [0] 13818" xfId="55426" hidden="1"/>
    <cellStyle name="Currency [0] 13819" xfId="25985" hidden="1"/>
    <cellStyle name="Currency [0] 13819" xfId="55372" hidden="1"/>
    <cellStyle name="Currency [0] 1382" xfId="3819" hidden="1"/>
    <cellStyle name="Currency [0] 1382" xfId="33208" hidden="1"/>
    <cellStyle name="Currency [0] 13820" xfId="26048" hidden="1"/>
    <cellStyle name="Currency [0] 13820" xfId="55435" hidden="1"/>
    <cellStyle name="Currency [0] 13821" xfId="26050" hidden="1"/>
    <cellStyle name="Currency [0] 13821" xfId="55437" hidden="1"/>
    <cellStyle name="Currency [0] 13822" xfId="26107" hidden="1"/>
    <cellStyle name="Currency [0] 13822" xfId="55494" hidden="1"/>
    <cellStyle name="Currency [0] 13823" xfId="26126" hidden="1"/>
    <cellStyle name="Currency [0] 13823" xfId="55513" hidden="1"/>
    <cellStyle name="Currency [0] 13824" xfId="26133" hidden="1"/>
    <cellStyle name="Currency [0] 13824" xfId="55520" hidden="1"/>
    <cellStyle name="Currency [0] 13825" xfId="26140" hidden="1"/>
    <cellStyle name="Currency [0] 13825" xfId="55527" hidden="1"/>
    <cellStyle name="Currency [0] 13826" xfId="26145" hidden="1"/>
    <cellStyle name="Currency [0] 13826" xfId="55532" hidden="1"/>
    <cellStyle name="Currency [0] 13827" xfId="26124" hidden="1"/>
    <cellStyle name="Currency [0] 13827" xfId="55511" hidden="1"/>
    <cellStyle name="Currency [0] 13828" xfId="26135" hidden="1"/>
    <cellStyle name="Currency [0] 13828" xfId="55522" hidden="1"/>
    <cellStyle name="Currency [0] 13829" xfId="26149" hidden="1"/>
    <cellStyle name="Currency [0] 13829" xfId="55536" hidden="1"/>
    <cellStyle name="Currency [0] 1383" xfId="3870" hidden="1"/>
    <cellStyle name="Currency [0] 1383" xfId="33259" hidden="1"/>
    <cellStyle name="Currency [0] 13830" xfId="26151" hidden="1"/>
    <cellStyle name="Currency [0] 13830" xfId="55538" hidden="1"/>
    <cellStyle name="Currency [0] 13831" xfId="26134" hidden="1"/>
    <cellStyle name="Currency [0] 13831" xfId="55521" hidden="1"/>
    <cellStyle name="Currency [0] 13832" xfId="26108" hidden="1"/>
    <cellStyle name="Currency [0] 13832" xfId="55495" hidden="1"/>
    <cellStyle name="Currency [0] 13833" xfId="26162" hidden="1"/>
    <cellStyle name="Currency [0] 13833" xfId="55549" hidden="1"/>
    <cellStyle name="Currency [0] 13834" xfId="26171" hidden="1"/>
    <cellStyle name="Currency [0] 13834" xfId="55558" hidden="1"/>
    <cellStyle name="Currency [0] 13835" xfId="26182" hidden="1"/>
    <cellStyle name="Currency [0] 13835" xfId="55569" hidden="1"/>
    <cellStyle name="Currency [0] 13836" xfId="26188" hidden="1"/>
    <cellStyle name="Currency [0] 13836" xfId="55575" hidden="1"/>
    <cellStyle name="Currency [0] 13837" xfId="26160" hidden="1"/>
    <cellStyle name="Currency [0] 13837" xfId="55547" hidden="1"/>
    <cellStyle name="Currency [0] 13838" xfId="26178" hidden="1"/>
    <cellStyle name="Currency [0] 13838" xfId="55565" hidden="1"/>
    <cellStyle name="Currency [0] 13839" xfId="26200" hidden="1"/>
    <cellStyle name="Currency [0] 13839" xfId="55587" hidden="1"/>
    <cellStyle name="Currency [0] 1384" xfId="3850" hidden="1"/>
    <cellStyle name="Currency [0] 1384" xfId="33239" hidden="1"/>
    <cellStyle name="Currency [0] 13840" xfId="26202" hidden="1"/>
    <cellStyle name="Currency [0] 13840" xfId="55589" hidden="1"/>
    <cellStyle name="Currency [0] 13841" xfId="26130" hidden="1"/>
    <cellStyle name="Currency [0] 13841" xfId="55517" hidden="1"/>
    <cellStyle name="Currency [0] 13842" xfId="26114" hidden="1"/>
    <cellStyle name="Currency [0] 13842" xfId="55501" hidden="1"/>
    <cellStyle name="Currency [0] 13843" xfId="26174" hidden="1"/>
    <cellStyle name="Currency [0] 13843" xfId="55561" hidden="1"/>
    <cellStyle name="Currency [0] 13844" xfId="26119" hidden="1"/>
    <cellStyle name="Currency [0] 13844" xfId="55506" hidden="1"/>
    <cellStyle name="Currency [0] 13845" xfId="26163" hidden="1"/>
    <cellStyle name="Currency [0] 13845" xfId="55550" hidden="1"/>
    <cellStyle name="Currency [0] 13846" xfId="26207" hidden="1"/>
    <cellStyle name="Currency [0] 13846" xfId="55594" hidden="1"/>
    <cellStyle name="Currency [0] 13847" xfId="26175" hidden="1"/>
    <cellStyle name="Currency [0] 13847" xfId="55562" hidden="1"/>
    <cellStyle name="Currency [0] 13848" xfId="26183" hidden="1"/>
    <cellStyle name="Currency [0] 13848" xfId="55570" hidden="1"/>
    <cellStyle name="Currency [0] 13849" xfId="26219" hidden="1"/>
    <cellStyle name="Currency [0] 13849" xfId="55606" hidden="1"/>
    <cellStyle name="Currency [0] 1385" xfId="3862" hidden="1"/>
    <cellStyle name="Currency [0] 1385" xfId="33251" hidden="1"/>
    <cellStyle name="Currency [0] 13850" xfId="26221" hidden="1"/>
    <cellStyle name="Currency [0] 13850" xfId="55608" hidden="1"/>
    <cellStyle name="Currency [0] 13851" xfId="26177" hidden="1"/>
    <cellStyle name="Currency [0] 13851" xfId="55564" hidden="1"/>
    <cellStyle name="Currency [0] 13852" xfId="26190" hidden="1"/>
    <cellStyle name="Currency [0] 13852" xfId="55577" hidden="1"/>
    <cellStyle name="Currency [0] 13853" xfId="26195" hidden="1"/>
    <cellStyle name="Currency [0] 13853" xfId="55582" hidden="1"/>
    <cellStyle name="Currency [0] 13854" xfId="26189" hidden="1"/>
    <cellStyle name="Currency [0] 13854" xfId="55576" hidden="1"/>
    <cellStyle name="Currency [0] 13855" xfId="26237" hidden="1"/>
    <cellStyle name="Currency [0] 13855" xfId="55624" hidden="1"/>
    <cellStyle name="Currency [0] 13856" xfId="26245" hidden="1"/>
    <cellStyle name="Currency [0] 13856" xfId="55632" hidden="1"/>
    <cellStyle name="Currency [0] 13857" xfId="26173" hidden="1"/>
    <cellStyle name="Currency [0] 13857" xfId="55560" hidden="1"/>
    <cellStyle name="Currency [0] 13858" xfId="26231" hidden="1"/>
    <cellStyle name="Currency [0] 13858" xfId="55618" hidden="1"/>
    <cellStyle name="Currency [0] 13859" xfId="26254" hidden="1"/>
    <cellStyle name="Currency [0] 13859" xfId="55641" hidden="1"/>
    <cellStyle name="Currency [0] 1386" xfId="3860" hidden="1"/>
    <cellStyle name="Currency [0] 1386" xfId="33249" hidden="1"/>
    <cellStyle name="Currency [0] 13860" xfId="26256" hidden="1"/>
    <cellStyle name="Currency [0] 13860" xfId="55643" hidden="1"/>
    <cellStyle name="Currency [0] 13861" xfId="26156" hidden="1"/>
    <cellStyle name="Currency [0] 13861" xfId="55543" hidden="1"/>
    <cellStyle name="Currency [0] 13862" xfId="26166" hidden="1"/>
    <cellStyle name="Currency [0] 13862" xfId="55553" hidden="1"/>
    <cellStyle name="Currency [0] 13863" xfId="26228" hidden="1"/>
    <cellStyle name="Currency [0] 13863" xfId="55615" hidden="1"/>
    <cellStyle name="Currency [0] 13864" xfId="26193" hidden="1"/>
    <cellStyle name="Currency [0] 13864" xfId="55580" hidden="1"/>
    <cellStyle name="Currency [0] 13865" xfId="26138" hidden="1"/>
    <cellStyle name="Currency [0] 13865" xfId="55525" hidden="1"/>
    <cellStyle name="Currency [0] 13866" xfId="26264" hidden="1"/>
    <cellStyle name="Currency [0] 13866" xfId="55651" hidden="1"/>
    <cellStyle name="Currency [0] 13867" xfId="26229" hidden="1"/>
    <cellStyle name="Currency [0] 13867" xfId="55616" hidden="1"/>
    <cellStyle name="Currency [0] 13868" xfId="26240" hidden="1"/>
    <cellStyle name="Currency [0] 13868" xfId="55627" hidden="1"/>
    <cellStyle name="Currency [0] 13869" xfId="26272" hidden="1"/>
    <cellStyle name="Currency [0] 13869" xfId="55659" hidden="1"/>
    <cellStyle name="Currency [0] 1387" xfId="3893" hidden="1"/>
    <cellStyle name="Currency [0] 1387" xfId="33282" hidden="1"/>
    <cellStyle name="Currency [0] 13870" xfId="26274" hidden="1"/>
    <cellStyle name="Currency [0] 13870" xfId="55661" hidden="1"/>
    <cellStyle name="Currency [0] 13871" xfId="26226" hidden="1"/>
    <cellStyle name="Currency [0] 13871" xfId="55613" hidden="1"/>
    <cellStyle name="Currency [0] 13872" xfId="26225" hidden="1"/>
    <cellStyle name="Currency [0] 13872" xfId="55612" hidden="1"/>
    <cellStyle name="Currency [0] 13873" xfId="26215" hidden="1"/>
    <cellStyle name="Currency [0] 13873" xfId="55602" hidden="1"/>
    <cellStyle name="Currency [0] 13874" xfId="26211" hidden="1"/>
    <cellStyle name="Currency [0] 13874" xfId="55598" hidden="1"/>
    <cellStyle name="Currency [0] 13875" xfId="26213" hidden="1"/>
    <cellStyle name="Currency [0] 13875" xfId="55600" hidden="1"/>
    <cellStyle name="Currency [0] 13876" xfId="26281" hidden="1"/>
    <cellStyle name="Currency [0] 13876" xfId="55668" hidden="1"/>
    <cellStyle name="Currency [0] 13877" xfId="26116" hidden="1"/>
    <cellStyle name="Currency [0] 13877" xfId="55503" hidden="1"/>
    <cellStyle name="Currency [0] 13878" xfId="26259" hidden="1"/>
    <cellStyle name="Currency [0] 13878" xfId="55646" hidden="1"/>
    <cellStyle name="Currency [0] 13879" xfId="26287" hidden="1"/>
    <cellStyle name="Currency [0] 13879" xfId="55674" hidden="1"/>
    <cellStyle name="Currency [0] 1388" xfId="3837" hidden="1"/>
    <cellStyle name="Currency [0] 1388" xfId="33226" hidden="1"/>
    <cellStyle name="Currency [0] 13880" xfId="26289" hidden="1"/>
    <cellStyle name="Currency [0] 13880" xfId="55676" hidden="1"/>
    <cellStyle name="Currency [0] 13881" xfId="26164" hidden="1"/>
    <cellStyle name="Currency [0] 13881" xfId="55551" hidden="1"/>
    <cellStyle name="Currency [0] 13882" xfId="26238" hidden="1"/>
    <cellStyle name="Currency [0] 13882" xfId="55625" hidden="1"/>
    <cellStyle name="Currency [0] 13883" xfId="26194" hidden="1"/>
    <cellStyle name="Currency [0] 13883" xfId="55581" hidden="1"/>
    <cellStyle name="Currency [0] 13884" xfId="26230" hidden="1"/>
    <cellStyle name="Currency [0] 13884" xfId="55617" hidden="1"/>
    <cellStyle name="Currency [0] 13885" xfId="26234" hidden="1"/>
    <cellStyle name="Currency [0] 13885" xfId="55621" hidden="1"/>
    <cellStyle name="Currency [0] 13886" xfId="26295" hidden="1"/>
    <cellStyle name="Currency [0] 13886" xfId="55682" hidden="1"/>
    <cellStyle name="Currency [0] 13887" xfId="26111" hidden="1"/>
    <cellStyle name="Currency [0] 13887" xfId="55498" hidden="1"/>
    <cellStyle name="Currency [0] 13888" xfId="26277" hidden="1"/>
    <cellStyle name="Currency [0] 13888" xfId="55664" hidden="1"/>
    <cellStyle name="Currency [0] 13889" xfId="26300" hidden="1"/>
    <cellStyle name="Currency [0] 13889" xfId="55687" hidden="1"/>
    <cellStyle name="Currency [0] 1389" xfId="3887" hidden="1"/>
    <cellStyle name="Currency [0] 1389" xfId="33276" hidden="1"/>
    <cellStyle name="Currency [0] 13890" xfId="26302" hidden="1"/>
    <cellStyle name="Currency [0] 13890" xfId="55689" hidden="1"/>
    <cellStyle name="Currency [0] 13891" xfId="26158" hidden="1"/>
    <cellStyle name="Currency [0] 13891" xfId="55545" hidden="1"/>
    <cellStyle name="Currency [0] 13892" xfId="26257" hidden="1"/>
    <cellStyle name="Currency [0] 13892" xfId="55644" hidden="1"/>
    <cellStyle name="Currency [0] 13893" xfId="26224" hidden="1"/>
    <cellStyle name="Currency [0] 13893" xfId="55611" hidden="1"/>
    <cellStyle name="Currency [0] 13894" xfId="26242" hidden="1"/>
    <cellStyle name="Currency [0] 13894" xfId="55629" hidden="1"/>
    <cellStyle name="Currency [0] 13895" xfId="26239" hidden="1"/>
    <cellStyle name="Currency [0] 13895" xfId="55626" hidden="1"/>
    <cellStyle name="Currency [0] 13896" xfId="26306" hidden="1"/>
    <cellStyle name="Currency [0] 13896" xfId="55693" hidden="1"/>
    <cellStyle name="Currency [0] 13897" xfId="26191" hidden="1"/>
    <cellStyle name="Currency [0] 13897" xfId="55578" hidden="1"/>
    <cellStyle name="Currency [0] 13898" xfId="26291" hidden="1"/>
    <cellStyle name="Currency [0] 13898" xfId="55678" hidden="1"/>
    <cellStyle name="Currency [0] 13899" xfId="26313" hidden="1"/>
    <cellStyle name="Currency [0] 13899" xfId="55700" hidden="1"/>
    <cellStyle name="Currency [0] 139" xfId="2581" hidden="1"/>
    <cellStyle name="Currency [0] 139" xfId="31970" hidden="1"/>
    <cellStyle name="Currency [0] 1390" xfId="3897" hidden="1"/>
    <cellStyle name="Currency [0] 1390" xfId="33286" hidden="1"/>
    <cellStyle name="Currency [0] 13900" xfId="26315" hidden="1"/>
    <cellStyle name="Currency [0] 13900" xfId="55702" hidden="1"/>
    <cellStyle name="Currency [0] 13901" xfId="26243" hidden="1"/>
    <cellStyle name="Currency [0] 13901" xfId="55630" hidden="1"/>
    <cellStyle name="Currency [0] 13902" xfId="26275" hidden="1"/>
    <cellStyle name="Currency [0] 13902" xfId="55662" hidden="1"/>
    <cellStyle name="Currency [0] 13903" xfId="26127" hidden="1"/>
    <cellStyle name="Currency [0] 13903" xfId="55514" hidden="1"/>
    <cellStyle name="Currency [0] 13904" xfId="26261" hidden="1"/>
    <cellStyle name="Currency [0] 13904" xfId="55648" hidden="1"/>
    <cellStyle name="Currency [0] 13905" xfId="26258" hidden="1"/>
    <cellStyle name="Currency [0] 13905" xfId="55645" hidden="1"/>
    <cellStyle name="Currency [0] 13906" xfId="26319" hidden="1"/>
    <cellStyle name="Currency [0] 13906" xfId="55706" hidden="1"/>
    <cellStyle name="Currency [0] 13907" xfId="26154" hidden="1"/>
    <cellStyle name="Currency [0] 13907" xfId="55541" hidden="1"/>
    <cellStyle name="Currency [0] 13908" xfId="26303" hidden="1"/>
    <cellStyle name="Currency [0] 13908" xfId="55690" hidden="1"/>
    <cellStyle name="Currency [0] 13909" xfId="26323" hidden="1"/>
    <cellStyle name="Currency [0] 13909" xfId="55710" hidden="1"/>
    <cellStyle name="Currency [0] 1391" xfId="3898" hidden="1"/>
    <cellStyle name="Currency [0] 1391" xfId="33287" hidden="1"/>
    <cellStyle name="Currency [0] 13910" xfId="26325" hidden="1"/>
    <cellStyle name="Currency [0] 13910" xfId="55712" hidden="1"/>
    <cellStyle name="Currency [0] 13911" xfId="26262" hidden="1"/>
    <cellStyle name="Currency [0] 13911" xfId="55649" hidden="1"/>
    <cellStyle name="Currency [0] 13912" xfId="26290" hidden="1"/>
    <cellStyle name="Currency [0] 13912" xfId="55677" hidden="1"/>
    <cellStyle name="Currency [0] 13913" xfId="26250" hidden="1"/>
    <cellStyle name="Currency [0] 13913" xfId="55637" hidden="1"/>
    <cellStyle name="Currency [0] 13914" xfId="26279" hidden="1"/>
    <cellStyle name="Currency [0] 13914" xfId="55666" hidden="1"/>
    <cellStyle name="Currency [0] 13915" xfId="26276" hidden="1"/>
    <cellStyle name="Currency [0] 13915" xfId="55663" hidden="1"/>
    <cellStyle name="Currency [0] 13916" xfId="26329" hidden="1"/>
    <cellStyle name="Currency [0] 13916" xfId="55716" hidden="1"/>
    <cellStyle name="Currency [0] 13917" xfId="26157" hidden="1"/>
    <cellStyle name="Currency [0] 13917" xfId="55544" hidden="1"/>
    <cellStyle name="Currency [0] 13918" xfId="26316" hidden="1"/>
    <cellStyle name="Currency [0] 13918" xfId="55703" hidden="1"/>
    <cellStyle name="Currency [0] 13919" xfId="26333" hidden="1"/>
    <cellStyle name="Currency [0] 13919" xfId="55720" hidden="1"/>
    <cellStyle name="Currency [0] 1392" xfId="3863" hidden="1"/>
    <cellStyle name="Currency [0] 1392" xfId="33252" hidden="1"/>
    <cellStyle name="Currency [0] 13920" xfId="26335" hidden="1"/>
    <cellStyle name="Currency [0] 13920" xfId="55722" hidden="1"/>
    <cellStyle name="Currency [0] 13921" xfId="26216" hidden="1"/>
    <cellStyle name="Currency [0] 13921" xfId="55603" hidden="1"/>
    <cellStyle name="Currency [0] 13922" xfId="26252" hidden="1"/>
    <cellStyle name="Currency [0] 13922" xfId="55639" hidden="1"/>
    <cellStyle name="Currency [0] 13923" xfId="26321" hidden="1"/>
    <cellStyle name="Currency [0] 13923" xfId="55708" hidden="1"/>
    <cellStyle name="Currency [0] 13924" xfId="26309" hidden="1"/>
    <cellStyle name="Currency [0] 13924" xfId="55696" hidden="1"/>
    <cellStyle name="Currency [0] 13925" xfId="26326" hidden="1"/>
    <cellStyle name="Currency [0] 13925" xfId="55713" hidden="1"/>
    <cellStyle name="Currency [0] 13926" xfId="26337" hidden="1"/>
    <cellStyle name="Currency [0] 13926" xfId="55724" hidden="1"/>
    <cellStyle name="Currency [0] 13927" xfId="26185" hidden="1"/>
    <cellStyle name="Currency [0] 13927" xfId="55572" hidden="1"/>
    <cellStyle name="Currency [0] 13928" xfId="26249" hidden="1"/>
    <cellStyle name="Currency [0] 13928" xfId="55636" hidden="1"/>
    <cellStyle name="Currency [0] 13929" xfId="26341" hidden="1"/>
    <cellStyle name="Currency [0] 13929" xfId="55728" hidden="1"/>
    <cellStyle name="Currency [0] 1393" xfId="3878" hidden="1"/>
    <cellStyle name="Currency [0] 1393" xfId="33267" hidden="1"/>
    <cellStyle name="Currency [0] 13930" xfId="26343" hidden="1"/>
    <cellStyle name="Currency [0] 13930" xfId="55730" hidden="1"/>
    <cellStyle name="Currency [0] 13931" xfId="26298" hidden="1"/>
    <cellStyle name="Currency [0] 13931" xfId="55685" hidden="1"/>
    <cellStyle name="Currency [0] 13932" xfId="26310" hidden="1"/>
    <cellStyle name="Currency [0] 13932" xfId="55697" hidden="1"/>
    <cellStyle name="Currency [0] 13933" xfId="26338" hidden="1"/>
    <cellStyle name="Currency [0] 13933" xfId="55725" hidden="1"/>
    <cellStyle name="Currency [0] 13934" xfId="26311" hidden="1"/>
    <cellStyle name="Currency [0] 13934" xfId="55698" hidden="1"/>
    <cellStyle name="Currency [0] 13935" xfId="26344" hidden="1"/>
    <cellStyle name="Currency [0] 13935" xfId="55731" hidden="1"/>
    <cellStyle name="Currency [0] 13936" xfId="26346" hidden="1"/>
    <cellStyle name="Currency [0] 13936" xfId="55733" hidden="1"/>
    <cellStyle name="Currency [0] 13937" xfId="26339" hidden="1"/>
    <cellStyle name="Currency [0] 13937" xfId="55726" hidden="1"/>
    <cellStyle name="Currency [0] 13938" xfId="26285" hidden="1"/>
    <cellStyle name="Currency [0] 13938" xfId="55672" hidden="1"/>
    <cellStyle name="Currency [0] 13939" xfId="26349" hidden="1"/>
    <cellStyle name="Currency [0] 13939" xfId="55736" hidden="1"/>
    <cellStyle name="Currency [0] 1394" xfId="3804" hidden="1"/>
    <cellStyle name="Currency [0] 1394" xfId="33193" hidden="1"/>
    <cellStyle name="Currency [0] 13940" xfId="26351" hidden="1"/>
    <cellStyle name="Currency [0] 13940" xfId="55738" hidden="1"/>
    <cellStyle name="Currency [0] 13941" xfId="26068" hidden="1"/>
    <cellStyle name="Currency [0] 13941" xfId="55455" hidden="1"/>
    <cellStyle name="Currency [0] 13942" xfId="26090" hidden="1"/>
    <cellStyle name="Currency [0] 13942" xfId="55477" hidden="1"/>
    <cellStyle name="Currency [0] 13943" xfId="26355" hidden="1"/>
    <cellStyle name="Currency [0] 13943" xfId="55742" hidden="1"/>
    <cellStyle name="Currency [0] 13944" xfId="26362" hidden="1"/>
    <cellStyle name="Currency [0] 13944" xfId="55749" hidden="1"/>
    <cellStyle name="Currency [0] 13945" xfId="26364" hidden="1"/>
    <cellStyle name="Currency [0] 13945" xfId="55751" hidden="1"/>
    <cellStyle name="Currency [0] 13946" xfId="26055" hidden="1"/>
    <cellStyle name="Currency [0] 13946" xfId="55442" hidden="1"/>
    <cellStyle name="Currency [0] 13947" xfId="26358" hidden="1"/>
    <cellStyle name="Currency [0] 13947" xfId="55745" hidden="1"/>
    <cellStyle name="Currency [0] 13948" xfId="26367" hidden="1"/>
    <cellStyle name="Currency [0] 13948" xfId="55754" hidden="1"/>
    <cellStyle name="Currency [0] 13949" xfId="26369" hidden="1"/>
    <cellStyle name="Currency [0] 13949" xfId="55756" hidden="1"/>
    <cellStyle name="Currency [0] 1395" xfId="3873" hidden="1"/>
    <cellStyle name="Currency [0] 1395" xfId="33262" hidden="1"/>
    <cellStyle name="Currency [0] 13950" xfId="26357" hidden="1"/>
    <cellStyle name="Currency [0] 13950" xfId="55744" hidden="1"/>
    <cellStyle name="Currency [0] 13951" xfId="26067" hidden="1"/>
    <cellStyle name="Currency [0] 13951" xfId="55454" hidden="1"/>
    <cellStyle name="Currency [0] 13952" xfId="26380" hidden="1"/>
    <cellStyle name="Currency [0] 13952" xfId="55767" hidden="1"/>
    <cellStyle name="Currency [0] 13953" xfId="26389" hidden="1"/>
    <cellStyle name="Currency [0] 13953" xfId="55776" hidden="1"/>
    <cellStyle name="Currency [0] 13954" xfId="26400" hidden="1"/>
    <cellStyle name="Currency [0] 13954" xfId="55787" hidden="1"/>
    <cellStyle name="Currency [0] 13955" xfId="26406" hidden="1"/>
    <cellStyle name="Currency [0] 13955" xfId="55793" hidden="1"/>
    <cellStyle name="Currency [0] 13956" xfId="26378" hidden="1"/>
    <cellStyle name="Currency [0] 13956" xfId="55765" hidden="1"/>
    <cellStyle name="Currency [0] 13957" xfId="26396" hidden="1"/>
    <cellStyle name="Currency [0] 13957" xfId="55783" hidden="1"/>
    <cellStyle name="Currency [0] 13958" xfId="26418" hidden="1"/>
    <cellStyle name="Currency [0] 13958" xfId="55805" hidden="1"/>
    <cellStyle name="Currency [0] 13959" xfId="26420" hidden="1"/>
    <cellStyle name="Currency [0] 13959" xfId="55807" hidden="1"/>
    <cellStyle name="Currency [0] 1396" xfId="3871" hidden="1"/>
    <cellStyle name="Currency [0] 1396" xfId="33260" hidden="1"/>
    <cellStyle name="Currency [0] 13960" xfId="26352" hidden="1"/>
    <cellStyle name="Currency [0] 13960" xfId="55739" hidden="1"/>
    <cellStyle name="Currency [0] 13961" xfId="26063" hidden="1"/>
    <cellStyle name="Currency [0] 13961" xfId="55450" hidden="1"/>
    <cellStyle name="Currency [0] 13962" xfId="26392" hidden="1"/>
    <cellStyle name="Currency [0] 13962" xfId="55779" hidden="1"/>
    <cellStyle name="Currency [0] 13963" xfId="26059" hidden="1"/>
    <cellStyle name="Currency [0] 13963" xfId="55446" hidden="1"/>
    <cellStyle name="Currency [0] 13964" xfId="26381" hidden="1"/>
    <cellStyle name="Currency [0] 13964" xfId="55768" hidden="1"/>
    <cellStyle name="Currency [0] 13965" xfId="26425" hidden="1"/>
    <cellStyle name="Currency [0] 13965" xfId="55812" hidden="1"/>
    <cellStyle name="Currency [0] 13966" xfId="26393" hidden="1"/>
    <cellStyle name="Currency [0] 13966" xfId="55780" hidden="1"/>
    <cellStyle name="Currency [0] 13967" xfId="26401" hidden="1"/>
    <cellStyle name="Currency [0] 13967" xfId="55788" hidden="1"/>
    <cellStyle name="Currency [0] 13968" xfId="26437" hidden="1"/>
    <cellStyle name="Currency [0] 13968" xfId="55824" hidden="1"/>
    <cellStyle name="Currency [0] 13969" xfId="26439" hidden="1"/>
    <cellStyle name="Currency [0] 13969" xfId="55826" hidden="1"/>
    <cellStyle name="Currency [0] 1397" xfId="3900" hidden="1"/>
    <cellStyle name="Currency [0] 1397" xfId="33289" hidden="1"/>
    <cellStyle name="Currency [0] 13970" xfId="26395" hidden="1"/>
    <cellStyle name="Currency [0] 13970" xfId="55782" hidden="1"/>
    <cellStyle name="Currency [0] 13971" xfId="26408" hidden="1"/>
    <cellStyle name="Currency [0] 13971" xfId="55795" hidden="1"/>
    <cellStyle name="Currency [0] 13972" xfId="26413" hidden="1"/>
    <cellStyle name="Currency [0] 13972" xfId="55800" hidden="1"/>
    <cellStyle name="Currency [0] 13973" xfId="26407" hidden="1"/>
    <cellStyle name="Currency [0] 13973" xfId="55794" hidden="1"/>
    <cellStyle name="Currency [0] 13974" xfId="26455" hidden="1"/>
    <cellStyle name="Currency [0] 13974" xfId="55842" hidden="1"/>
    <cellStyle name="Currency [0] 13975" xfId="26463" hidden="1"/>
    <cellStyle name="Currency [0] 13975" xfId="55850" hidden="1"/>
    <cellStyle name="Currency [0] 13976" xfId="26391" hidden="1"/>
    <cellStyle name="Currency [0] 13976" xfId="55778" hidden="1"/>
    <cellStyle name="Currency [0] 13977" xfId="26449" hidden="1"/>
    <cellStyle name="Currency [0] 13977" xfId="55836" hidden="1"/>
    <cellStyle name="Currency [0] 13978" xfId="26472" hidden="1"/>
    <cellStyle name="Currency [0] 13978" xfId="55859" hidden="1"/>
    <cellStyle name="Currency [0] 13979" xfId="26474" hidden="1"/>
    <cellStyle name="Currency [0] 13979" xfId="55861" hidden="1"/>
    <cellStyle name="Currency [0] 1398" xfId="3816" hidden="1"/>
    <cellStyle name="Currency [0] 1398" xfId="33205" hidden="1"/>
    <cellStyle name="Currency [0] 13980" xfId="26374" hidden="1"/>
    <cellStyle name="Currency [0] 13980" xfId="55761" hidden="1"/>
    <cellStyle name="Currency [0] 13981" xfId="26384" hidden="1"/>
    <cellStyle name="Currency [0] 13981" xfId="55771" hidden="1"/>
    <cellStyle name="Currency [0] 13982" xfId="26446" hidden="1"/>
    <cellStyle name="Currency [0] 13982" xfId="55833" hidden="1"/>
    <cellStyle name="Currency [0] 13983" xfId="26411" hidden="1"/>
    <cellStyle name="Currency [0] 13983" xfId="55798" hidden="1"/>
    <cellStyle name="Currency [0] 13984" xfId="26360" hidden="1"/>
    <cellStyle name="Currency [0] 13984" xfId="55747" hidden="1"/>
    <cellStyle name="Currency [0] 13985" xfId="26482" hidden="1"/>
    <cellStyle name="Currency [0] 13985" xfId="55869" hidden="1"/>
    <cellStyle name="Currency [0] 13986" xfId="26447" hidden="1"/>
    <cellStyle name="Currency [0] 13986" xfId="55834" hidden="1"/>
    <cellStyle name="Currency [0] 13987" xfId="26458" hidden="1"/>
    <cellStyle name="Currency [0] 13987" xfId="55845" hidden="1"/>
    <cellStyle name="Currency [0] 13988" xfId="26490" hidden="1"/>
    <cellStyle name="Currency [0] 13988" xfId="55877" hidden="1"/>
    <cellStyle name="Currency [0] 13989" xfId="26492" hidden="1"/>
    <cellStyle name="Currency [0] 13989" xfId="55879" hidden="1"/>
    <cellStyle name="Currency [0] 1399" xfId="3892" hidden="1"/>
    <cellStyle name="Currency [0] 1399" xfId="33281" hidden="1"/>
    <cellStyle name="Currency [0] 13990" xfId="26444" hidden="1"/>
    <cellStyle name="Currency [0] 13990" xfId="55831" hidden="1"/>
    <cellStyle name="Currency [0] 13991" xfId="26443" hidden="1"/>
    <cellStyle name="Currency [0] 13991" xfId="55830" hidden="1"/>
    <cellStyle name="Currency [0] 13992" xfId="26433" hidden="1"/>
    <cellStyle name="Currency [0] 13992" xfId="55820" hidden="1"/>
    <cellStyle name="Currency [0] 13993" xfId="26429" hidden="1"/>
    <cellStyle name="Currency [0] 13993" xfId="55816" hidden="1"/>
    <cellStyle name="Currency [0] 13994" xfId="26431" hidden="1"/>
    <cellStyle name="Currency [0] 13994" xfId="55818" hidden="1"/>
    <cellStyle name="Currency [0] 13995" xfId="26499" hidden="1"/>
    <cellStyle name="Currency [0] 13995" xfId="55886" hidden="1"/>
    <cellStyle name="Currency [0] 13996" xfId="26061" hidden="1"/>
    <cellStyle name="Currency [0] 13996" xfId="55448" hidden="1"/>
    <cellStyle name="Currency [0] 13997" xfId="26477" hidden="1"/>
    <cellStyle name="Currency [0] 13997" xfId="55864" hidden="1"/>
    <cellStyle name="Currency [0] 13998" xfId="26505" hidden="1"/>
    <cellStyle name="Currency [0] 13998" xfId="55892" hidden="1"/>
    <cellStyle name="Currency [0] 13999" xfId="26507" hidden="1"/>
    <cellStyle name="Currency [0] 13999" xfId="55894" hidden="1"/>
    <cellStyle name="Currency [0] 14" xfId="134" hidden="1"/>
    <cellStyle name="Currency [0] 14" xfId="299" hidden="1"/>
    <cellStyle name="Currency [0] 14" xfId="245" hidden="1"/>
    <cellStyle name="Currency [0] 14" xfId="81" hidden="1"/>
    <cellStyle name="Currency [0] 14" xfId="482" hidden="1"/>
    <cellStyle name="Currency [0] 14" xfId="647" hidden="1"/>
    <cellStyle name="Currency [0] 14" xfId="593" hidden="1"/>
    <cellStyle name="Currency [0] 14" xfId="429" hidden="1"/>
    <cellStyle name="Currency [0] 14" xfId="820" hidden="1"/>
    <cellStyle name="Currency [0] 14" xfId="985" hidden="1"/>
    <cellStyle name="Currency [0] 14" xfId="931" hidden="1"/>
    <cellStyle name="Currency [0] 14" xfId="767" hidden="1"/>
    <cellStyle name="Currency [0] 14" xfId="1162" hidden="1"/>
    <cellStyle name="Currency [0] 14" xfId="1327" hidden="1"/>
    <cellStyle name="Currency [0] 14" xfId="1273" hidden="1"/>
    <cellStyle name="Currency [0] 14" xfId="1109" hidden="1"/>
    <cellStyle name="Currency [0] 14" xfId="1490" hidden="1"/>
    <cellStyle name="Currency [0] 14" xfId="1655" hidden="1"/>
    <cellStyle name="Currency [0] 14" xfId="1601" hidden="1"/>
    <cellStyle name="Currency [0] 14" xfId="1437" hidden="1"/>
    <cellStyle name="Currency [0] 14" xfId="1818" hidden="1"/>
    <cellStyle name="Currency [0] 14" xfId="1983" hidden="1"/>
    <cellStyle name="Currency [0] 14" xfId="1929" hidden="1"/>
    <cellStyle name="Currency [0] 14" xfId="1765" hidden="1"/>
    <cellStyle name="Currency [0] 14" xfId="2149" hidden="1"/>
    <cellStyle name="Currency [0] 14" xfId="2313" hidden="1"/>
    <cellStyle name="Currency [0] 14" xfId="2260" hidden="1"/>
    <cellStyle name="Currency [0] 14" xfId="2096" hidden="1"/>
    <cellStyle name="Currency [0] 14" xfId="2418" hidden="1"/>
    <cellStyle name="Currency [0] 14" xfId="31807" hidden="1"/>
    <cellStyle name="Currency [0] 14" xfId="61203" hidden="1"/>
    <cellStyle name="Currency [0] 14" xfId="61285" hidden="1"/>
    <cellStyle name="Currency [0] 14" xfId="61369" hidden="1"/>
    <cellStyle name="Currency [0] 14" xfId="61451" hidden="1"/>
    <cellStyle name="Currency [0] 14" xfId="61534" hidden="1"/>
    <cellStyle name="Currency [0] 14" xfId="61616" hidden="1"/>
    <cellStyle name="Currency [0] 14" xfId="61696" hidden="1"/>
    <cellStyle name="Currency [0] 14" xfId="61778" hidden="1"/>
    <cellStyle name="Currency [0] 14" xfId="61860" hidden="1"/>
    <cellStyle name="Currency [0] 14" xfId="61942" hidden="1"/>
    <cellStyle name="Currency [0] 14" xfId="62026" hidden="1"/>
    <cellStyle name="Currency [0] 14" xfId="62108" hidden="1"/>
    <cellStyle name="Currency [0] 14" xfId="62190" hidden="1"/>
    <cellStyle name="Currency [0] 14" xfId="62272" hidden="1"/>
    <cellStyle name="Currency [0] 14" xfId="62352" hidden="1"/>
    <cellStyle name="Currency [0] 14" xfId="62434" hidden="1"/>
    <cellStyle name="Currency [0] 14" xfId="62509" hidden="1"/>
    <cellStyle name="Currency [0] 14" xfId="62591" hidden="1"/>
    <cellStyle name="Currency [0] 14" xfId="62675" hidden="1"/>
    <cellStyle name="Currency [0] 14" xfId="62757" hidden="1"/>
    <cellStyle name="Currency [0] 14" xfId="62839" hidden="1"/>
    <cellStyle name="Currency [0] 14" xfId="62921" hidden="1"/>
    <cellStyle name="Currency [0] 14" xfId="63001" hidden="1"/>
    <cellStyle name="Currency [0] 14" xfId="63083" hidden="1"/>
    <cellStyle name="Currency [0] 140" xfId="2544" hidden="1"/>
    <cellStyle name="Currency [0] 140" xfId="31933" hidden="1"/>
    <cellStyle name="Currency [0] 1400" xfId="3902" hidden="1"/>
    <cellStyle name="Currency [0] 1400" xfId="33291" hidden="1"/>
    <cellStyle name="Currency [0] 14000" xfId="26382" hidden="1"/>
    <cellStyle name="Currency [0] 14000" xfId="55769" hidden="1"/>
    <cellStyle name="Currency [0] 14001" xfId="26456" hidden="1"/>
    <cellStyle name="Currency [0] 14001" xfId="55843" hidden="1"/>
    <cellStyle name="Currency [0] 14002" xfId="26412" hidden="1"/>
    <cellStyle name="Currency [0] 14002" xfId="55799" hidden="1"/>
    <cellStyle name="Currency [0] 14003" xfId="26448" hidden="1"/>
    <cellStyle name="Currency [0] 14003" xfId="55835" hidden="1"/>
    <cellStyle name="Currency [0] 14004" xfId="26452" hidden="1"/>
    <cellStyle name="Currency [0] 14004" xfId="55839" hidden="1"/>
    <cellStyle name="Currency [0] 14005" xfId="26513" hidden="1"/>
    <cellStyle name="Currency [0] 14005" xfId="55900" hidden="1"/>
    <cellStyle name="Currency [0] 14006" xfId="26096" hidden="1"/>
    <cellStyle name="Currency [0] 14006" xfId="55483" hidden="1"/>
    <cellStyle name="Currency [0] 14007" xfId="26495" hidden="1"/>
    <cellStyle name="Currency [0] 14007" xfId="55882" hidden="1"/>
    <cellStyle name="Currency [0] 14008" xfId="26518" hidden="1"/>
    <cellStyle name="Currency [0] 14008" xfId="55905" hidden="1"/>
    <cellStyle name="Currency [0] 14009" xfId="26520" hidden="1"/>
    <cellStyle name="Currency [0] 14009" xfId="55907" hidden="1"/>
    <cellStyle name="Currency [0] 1401" xfId="3903" hidden="1"/>
    <cellStyle name="Currency [0] 1401" xfId="33292" hidden="1"/>
    <cellStyle name="Currency [0] 14010" xfId="26376" hidden="1"/>
    <cellStyle name="Currency [0] 14010" xfId="55763" hidden="1"/>
    <cellStyle name="Currency [0] 14011" xfId="26475" hidden="1"/>
    <cellStyle name="Currency [0] 14011" xfId="55862" hidden="1"/>
    <cellStyle name="Currency [0] 14012" xfId="26442" hidden="1"/>
    <cellStyle name="Currency [0] 14012" xfId="55829" hidden="1"/>
    <cellStyle name="Currency [0] 14013" xfId="26460" hidden="1"/>
    <cellStyle name="Currency [0] 14013" xfId="55847" hidden="1"/>
    <cellStyle name="Currency [0] 14014" xfId="26457" hidden="1"/>
    <cellStyle name="Currency [0] 14014" xfId="55844" hidden="1"/>
    <cellStyle name="Currency [0] 14015" xfId="26524" hidden="1"/>
    <cellStyle name="Currency [0] 14015" xfId="55911" hidden="1"/>
    <cellStyle name="Currency [0] 14016" xfId="26409" hidden="1"/>
    <cellStyle name="Currency [0] 14016" xfId="55796" hidden="1"/>
    <cellStyle name="Currency [0] 14017" xfId="26509" hidden="1"/>
    <cellStyle name="Currency [0] 14017" xfId="55896" hidden="1"/>
    <cellStyle name="Currency [0] 14018" xfId="26531" hidden="1"/>
    <cellStyle name="Currency [0] 14018" xfId="55918" hidden="1"/>
    <cellStyle name="Currency [0] 14019" xfId="26533" hidden="1"/>
    <cellStyle name="Currency [0] 14019" xfId="55920" hidden="1"/>
    <cellStyle name="Currency [0] 1402" xfId="3874" hidden="1"/>
    <cellStyle name="Currency [0] 1402" xfId="33263" hidden="1"/>
    <cellStyle name="Currency [0] 14020" xfId="26461" hidden="1"/>
    <cellStyle name="Currency [0] 14020" xfId="55848" hidden="1"/>
    <cellStyle name="Currency [0] 14021" xfId="26493" hidden="1"/>
    <cellStyle name="Currency [0] 14021" xfId="55880" hidden="1"/>
    <cellStyle name="Currency [0] 14022" xfId="26141" hidden="1"/>
    <cellStyle name="Currency [0] 14022" xfId="55528" hidden="1"/>
    <cellStyle name="Currency [0] 14023" xfId="26479" hidden="1"/>
    <cellStyle name="Currency [0] 14023" xfId="55866" hidden="1"/>
    <cellStyle name="Currency [0] 14024" xfId="26476" hidden="1"/>
    <cellStyle name="Currency [0] 14024" xfId="55863" hidden="1"/>
    <cellStyle name="Currency [0] 14025" xfId="26537" hidden="1"/>
    <cellStyle name="Currency [0] 14025" xfId="55924" hidden="1"/>
    <cellStyle name="Currency [0] 14026" xfId="26372" hidden="1"/>
    <cellStyle name="Currency [0] 14026" xfId="55759" hidden="1"/>
    <cellStyle name="Currency [0] 14027" xfId="26521" hidden="1"/>
    <cellStyle name="Currency [0] 14027" xfId="55908" hidden="1"/>
    <cellStyle name="Currency [0] 14028" xfId="26541" hidden="1"/>
    <cellStyle name="Currency [0] 14028" xfId="55928" hidden="1"/>
    <cellStyle name="Currency [0] 14029" xfId="26543" hidden="1"/>
    <cellStyle name="Currency [0] 14029" xfId="55930" hidden="1"/>
    <cellStyle name="Currency [0] 1403" xfId="3886" hidden="1"/>
    <cellStyle name="Currency [0] 1403" xfId="33275" hidden="1"/>
    <cellStyle name="Currency [0] 14030" xfId="26480" hidden="1"/>
    <cellStyle name="Currency [0] 14030" xfId="55867" hidden="1"/>
    <cellStyle name="Currency [0] 14031" xfId="26508" hidden="1"/>
    <cellStyle name="Currency [0] 14031" xfId="55895" hidden="1"/>
    <cellStyle name="Currency [0] 14032" xfId="26468" hidden="1"/>
    <cellStyle name="Currency [0] 14032" xfId="55855" hidden="1"/>
    <cellStyle name="Currency [0] 14033" xfId="26497" hidden="1"/>
    <cellStyle name="Currency [0] 14033" xfId="55884" hidden="1"/>
    <cellStyle name="Currency [0] 14034" xfId="26494" hidden="1"/>
    <cellStyle name="Currency [0] 14034" xfId="55881" hidden="1"/>
    <cellStyle name="Currency [0] 14035" xfId="26547" hidden="1"/>
    <cellStyle name="Currency [0] 14035" xfId="55934" hidden="1"/>
    <cellStyle name="Currency [0] 14036" xfId="26375" hidden="1"/>
    <cellStyle name="Currency [0] 14036" xfId="55762" hidden="1"/>
    <cellStyle name="Currency [0] 14037" xfId="26534" hidden="1"/>
    <cellStyle name="Currency [0] 14037" xfId="55921" hidden="1"/>
    <cellStyle name="Currency [0] 14038" xfId="26551" hidden="1"/>
    <cellStyle name="Currency [0] 14038" xfId="55938" hidden="1"/>
    <cellStyle name="Currency [0] 14039" xfId="26553" hidden="1"/>
    <cellStyle name="Currency [0] 14039" xfId="55940" hidden="1"/>
    <cellStyle name="Currency [0] 1404" xfId="3866" hidden="1"/>
    <cellStyle name="Currency [0] 1404" xfId="33255" hidden="1"/>
    <cellStyle name="Currency [0] 14040" xfId="26434" hidden="1"/>
    <cellStyle name="Currency [0] 14040" xfId="55821" hidden="1"/>
    <cellStyle name="Currency [0] 14041" xfId="26470" hidden="1"/>
    <cellStyle name="Currency [0] 14041" xfId="55857" hidden="1"/>
    <cellStyle name="Currency [0] 14042" xfId="26539" hidden="1"/>
    <cellStyle name="Currency [0] 14042" xfId="55926" hidden="1"/>
    <cellStyle name="Currency [0] 14043" xfId="26527" hidden="1"/>
    <cellStyle name="Currency [0] 14043" xfId="55914" hidden="1"/>
    <cellStyle name="Currency [0] 14044" xfId="26544" hidden="1"/>
    <cellStyle name="Currency [0] 14044" xfId="55931" hidden="1"/>
    <cellStyle name="Currency [0] 14045" xfId="26555" hidden="1"/>
    <cellStyle name="Currency [0] 14045" xfId="55942" hidden="1"/>
    <cellStyle name="Currency [0] 14046" xfId="26403" hidden="1"/>
    <cellStyle name="Currency [0] 14046" xfId="55790" hidden="1"/>
    <cellStyle name="Currency [0] 14047" xfId="26467" hidden="1"/>
    <cellStyle name="Currency [0] 14047" xfId="55854" hidden="1"/>
    <cellStyle name="Currency [0] 14048" xfId="26559" hidden="1"/>
    <cellStyle name="Currency [0] 14048" xfId="55946" hidden="1"/>
    <cellStyle name="Currency [0] 14049" xfId="26561" hidden="1"/>
    <cellStyle name="Currency [0] 14049" xfId="55948" hidden="1"/>
    <cellStyle name="Currency [0] 1405" xfId="3881" hidden="1"/>
    <cellStyle name="Currency [0] 1405" xfId="33270" hidden="1"/>
    <cellStyle name="Currency [0] 14050" xfId="26516" hidden="1"/>
    <cellStyle name="Currency [0] 14050" xfId="55903" hidden="1"/>
    <cellStyle name="Currency [0] 14051" xfId="26528" hidden="1"/>
    <cellStyle name="Currency [0] 14051" xfId="55915" hidden="1"/>
    <cellStyle name="Currency [0] 14052" xfId="26556" hidden="1"/>
    <cellStyle name="Currency [0] 14052" xfId="55943" hidden="1"/>
    <cellStyle name="Currency [0] 14053" xfId="26529" hidden="1"/>
    <cellStyle name="Currency [0] 14053" xfId="55916" hidden="1"/>
    <cellStyle name="Currency [0] 14054" xfId="26562" hidden="1"/>
    <cellStyle name="Currency [0] 14054" xfId="55949" hidden="1"/>
    <cellStyle name="Currency [0] 14055" xfId="26564" hidden="1"/>
    <cellStyle name="Currency [0] 14055" xfId="55951" hidden="1"/>
    <cellStyle name="Currency [0] 14056" xfId="26557" hidden="1"/>
    <cellStyle name="Currency [0] 14056" xfId="55944" hidden="1"/>
    <cellStyle name="Currency [0] 14057" xfId="26503" hidden="1"/>
    <cellStyle name="Currency [0] 14057" xfId="55890" hidden="1"/>
    <cellStyle name="Currency [0] 14058" xfId="26566" hidden="1"/>
    <cellStyle name="Currency [0] 14058" xfId="55953" hidden="1"/>
    <cellStyle name="Currency [0] 14059" xfId="26568" hidden="1"/>
    <cellStyle name="Currency [0] 14059" xfId="55955" hidden="1"/>
    <cellStyle name="Currency [0] 1406" xfId="3879" hidden="1"/>
    <cellStyle name="Currency [0] 1406" xfId="33268" hidden="1"/>
    <cellStyle name="Currency [0] 14060" xfId="26080" hidden="1"/>
    <cellStyle name="Currency [0] 14060" xfId="55467" hidden="1"/>
    <cellStyle name="Currency [0] 14061" xfId="26058" hidden="1"/>
    <cellStyle name="Currency [0] 14061" xfId="55445" hidden="1"/>
    <cellStyle name="Currency [0] 14062" xfId="26574" hidden="1"/>
    <cellStyle name="Currency [0] 14062" xfId="55961" hidden="1"/>
    <cellStyle name="Currency [0] 14063" xfId="26580" hidden="1"/>
    <cellStyle name="Currency [0] 14063" xfId="55967" hidden="1"/>
    <cellStyle name="Currency [0] 14064" xfId="26582" hidden="1"/>
    <cellStyle name="Currency [0] 14064" xfId="55969" hidden="1"/>
    <cellStyle name="Currency [0] 14065" xfId="26075" hidden="1"/>
    <cellStyle name="Currency [0] 14065" xfId="55462" hidden="1"/>
    <cellStyle name="Currency [0] 14066" xfId="26576" hidden="1"/>
    <cellStyle name="Currency [0] 14066" xfId="55963" hidden="1"/>
    <cellStyle name="Currency [0] 14067" xfId="26584" hidden="1"/>
    <cellStyle name="Currency [0] 14067" xfId="55971" hidden="1"/>
    <cellStyle name="Currency [0] 14068" xfId="26586" hidden="1"/>
    <cellStyle name="Currency [0] 14068" xfId="55973" hidden="1"/>
    <cellStyle name="Currency [0] 14069" xfId="26575" hidden="1"/>
    <cellStyle name="Currency [0] 14069" xfId="55962" hidden="1"/>
    <cellStyle name="Currency [0] 1407" xfId="3905" hidden="1"/>
    <cellStyle name="Currency [0] 1407" xfId="33294" hidden="1"/>
    <cellStyle name="Currency [0] 14070" xfId="26081" hidden="1"/>
    <cellStyle name="Currency [0] 14070" xfId="55468" hidden="1"/>
    <cellStyle name="Currency [0] 14071" xfId="26597" hidden="1"/>
    <cellStyle name="Currency [0] 14071" xfId="55984" hidden="1"/>
    <cellStyle name="Currency [0] 14072" xfId="26606" hidden="1"/>
    <cellStyle name="Currency [0] 14072" xfId="55993" hidden="1"/>
    <cellStyle name="Currency [0] 14073" xfId="26617" hidden="1"/>
    <cellStyle name="Currency [0] 14073" xfId="56004" hidden="1"/>
    <cellStyle name="Currency [0] 14074" xfId="26623" hidden="1"/>
    <cellStyle name="Currency [0] 14074" xfId="56010" hidden="1"/>
    <cellStyle name="Currency [0] 14075" xfId="26595" hidden="1"/>
    <cellStyle name="Currency [0] 14075" xfId="55982" hidden="1"/>
    <cellStyle name="Currency [0] 14076" xfId="26613" hidden="1"/>
    <cellStyle name="Currency [0] 14076" xfId="56000" hidden="1"/>
    <cellStyle name="Currency [0] 14077" xfId="26635" hidden="1"/>
    <cellStyle name="Currency [0] 14077" xfId="56022" hidden="1"/>
    <cellStyle name="Currency [0] 14078" xfId="26637" hidden="1"/>
    <cellStyle name="Currency [0] 14078" xfId="56024" hidden="1"/>
    <cellStyle name="Currency [0] 14079" xfId="26571" hidden="1"/>
    <cellStyle name="Currency [0] 14079" xfId="55958" hidden="1"/>
    <cellStyle name="Currency [0] 1408" xfId="3818" hidden="1"/>
    <cellStyle name="Currency [0] 1408" xfId="33207" hidden="1"/>
    <cellStyle name="Currency [0] 14080" xfId="26085" hidden="1"/>
    <cellStyle name="Currency [0] 14080" xfId="55472" hidden="1"/>
    <cellStyle name="Currency [0] 14081" xfId="26609" hidden="1"/>
    <cellStyle name="Currency [0] 14081" xfId="55996" hidden="1"/>
    <cellStyle name="Currency [0] 14082" xfId="26101" hidden="1"/>
    <cellStyle name="Currency [0] 14082" xfId="55488" hidden="1"/>
    <cellStyle name="Currency [0] 14083" xfId="26598" hidden="1"/>
    <cellStyle name="Currency [0] 14083" xfId="55985" hidden="1"/>
    <cellStyle name="Currency [0] 14084" xfId="26642" hidden="1"/>
    <cellStyle name="Currency [0] 14084" xfId="56029" hidden="1"/>
    <cellStyle name="Currency [0] 14085" xfId="26610" hidden="1"/>
    <cellStyle name="Currency [0] 14085" xfId="55997" hidden="1"/>
    <cellStyle name="Currency [0] 14086" xfId="26618" hidden="1"/>
    <cellStyle name="Currency [0] 14086" xfId="56005" hidden="1"/>
    <cellStyle name="Currency [0] 14087" xfId="26654" hidden="1"/>
    <cellStyle name="Currency [0] 14087" xfId="56041" hidden="1"/>
    <cellStyle name="Currency [0] 14088" xfId="26656" hidden="1"/>
    <cellStyle name="Currency [0] 14088" xfId="56043" hidden="1"/>
    <cellStyle name="Currency [0] 14089" xfId="26612" hidden="1"/>
    <cellStyle name="Currency [0] 14089" xfId="55999" hidden="1"/>
    <cellStyle name="Currency [0] 1409" xfId="3899" hidden="1"/>
    <cellStyle name="Currency [0] 1409" xfId="33288" hidden="1"/>
    <cellStyle name="Currency [0] 14090" xfId="26625" hidden="1"/>
    <cellStyle name="Currency [0] 14090" xfId="56012" hidden="1"/>
    <cellStyle name="Currency [0] 14091" xfId="26630" hidden="1"/>
    <cellStyle name="Currency [0] 14091" xfId="56017" hidden="1"/>
    <cellStyle name="Currency [0] 14092" xfId="26624" hidden="1"/>
    <cellStyle name="Currency [0] 14092" xfId="56011" hidden="1"/>
    <cellStyle name="Currency [0] 14093" xfId="26672" hidden="1"/>
    <cellStyle name="Currency [0] 14093" xfId="56059" hidden="1"/>
    <cellStyle name="Currency [0] 14094" xfId="26680" hidden="1"/>
    <cellStyle name="Currency [0] 14094" xfId="56067" hidden="1"/>
    <cellStyle name="Currency [0] 14095" xfId="26608" hidden="1"/>
    <cellStyle name="Currency [0] 14095" xfId="55995" hidden="1"/>
    <cellStyle name="Currency [0] 14096" xfId="26666" hidden="1"/>
    <cellStyle name="Currency [0] 14096" xfId="56053" hidden="1"/>
    <cellStyle name="Currency [0] 14097" xfId="26689" hidden="1"/>
    <cellStyle name="Currency [0] 14097" xfId="56076" hidden="1"/>
    <cellStyle name="Currency [0] 14098" xfId="26691" hidden="1"/>
    <cellStyle name="Currency [0] 14098" xfId="56078" hidden="1"/>
    <cellStyle name="Currency [0] 14099" xfId="26591" hidden="1"/>
    <cellStyle name="Currency [0] 14099" xfId="55978" hidden="1"/>
    <cellStyle name="Currency [0] 141" xfId="2537" hidden="1"/>
    <cellStyle name="Currency [0] 141" xfId="31926" hidden="1"/>
    <cellStyle name="Currency [0] 1410" xfId="3906" hidden="1"/>
    <cellStyle name="Currency [0] 1410" xfId="33295" hidden="1"/>
    <cellStyle name="Currency [0] 14100" xfId="26601" hidden="1"/>
    <cellStyle name="Currency [0] 14100" xfId="55988" hidden="1"/>
    <cellStyle name="Currency [0] 14101" xfId="26663" hidden="1"/>
    <cellStyle name="Currency [0] 14101" xfId="56050" hidden="1"/>
    <cellStyle name="Currency [0] 14102" xfId="26628" hidden="1"/>
    <cellStyle name="Currency [0] 14102" xfId="56015" hidden="1"/>
    <cellStyle name="Currency [0] 14103" xfId="26578" hidden="1"/>
    <cellStyle name="Currency [0] 14103" xfId="55965" hidden="1"/>
    <cellStyle name="Currency [0] 14104" xfId="26699" hidden="1"/>
    <cellStyle name="Currency [0] 14104" xfId="56086" hidden="1"/>
    <cellStyle name="Currency [0] 14105" xfId="26664" hidden="1"/>
    <cellStyle name="Currency [0] 14105" xfId="56051" hidden="1"/>
    <cellStyle name="Currency [0] 14106" xfId="26675" hidden="1"/>
    <cellStyle name="Currency [0] 14106" xfId="56062" hidden="1"/>
    <cellStyle name="Currency [0] 14107" xfId="26707" hidden="1"/>
    <cellStyle name="Currency [0] 14107" xfId="56094" hidden="1"/>
    <cellStyle name="Currency [0] 14108" xfId="26709" hidden="1"/>
    <cellStyle name="Currency [0] 14108" xfId="56096" hidden="1"/>
    <cellStyle name="Currency [0] 14109" xfId="26661" hidden="1"/>
    <cellStyle name="Currency [0] 14109" xfId="56048" hidden="1"/>
    <cellStyle name="Currency [0] 1411" xfId="3907" hidden="1"/>
    <cellStyle name="Currency [0] 1411" xfId="33296" hidden="1"/>
    <cellStyle name="Currency [0] 14110" xfId="26660" hidden="1"/>
    <cellStyle name="Currency [0] 14110" xfId="56047" hidden="1"/>
    <cellStyle name="Currency [0] 14111" xfId="26650" hidden="1"/>
    <cellStyle name="Currency [0] 14111" xfId="56037" hidden="1"/>
    <cellStyle name="Currency [0] 14112" xfId="26646" hidden="1"/>
    <cellStyle name="Currency [0] 14112" xfId="56033" hidden="1"/>
    <cellStyle name="Currency [0] 14113" xfId="26648" hidden="1"/>
    <cellStyle name="Currency [0] 14113" xfId="56035" hidden="1"/>
    <cellStyle name="Currency [0] 14114" xfId="26716" hidden="1"/>
    <cellStyle name="Currency [0] 14114" xfId="56103" hidden="1"/>
    <cellStyle name="Currency [0] 14115" xfId="26087" hidden="1"/>
    <cellStyle name="Currency [0] 14115" xfId="55474" hidden="1"/>
    <cellStyle name="Currency [0] 14116" xfId="26694" hidden="1"/>
    <cellStyle name="Currency [0] 14116" xfId="56081" hidden="1"/>
    <cellStyle name="Currency [0] 14117" xfId="26722" hidden="1"/>
    <cellStyle name="Currency [0] 14117" xfId="56109" hidden="1"/>
    <cellStyle name="Currency [0] 14118" xfId="26724" hidden="1"/>
    <cellStyle name="Currency [0] 14118" xfId="56111" hidden="1"/>
    <cellStyle name="Currency [0] 14119" xfId="26599" hidden="1"/>
    <cellStyle name="Currency [0] 14119" xfId="55986" hidden="1"/>
    <cellStyle name="Currency [0] 1412" xfId="3847" hidden="1"/>
    <cellStyle name="Currency [0] 1412" xfId="33236" hidden="1"/>
    <cellStyle name="Currency [0] 14120" xfId="26673" hidden="1"/>
    <cellStyle name="Currency [0] 14120" xfId="56060" hidden="1"/>
    <cellStyle name="Currency [0] 14121" xfId="26629" hidden="1"/>
    <cellStyle name="Currency [0] 14121" xfId="56016" hidden="1"/>
    <cellStyle name="Currency [0] 14122" xfId="26665" hidden="1"/>
    <cellStyle name="Currency [0] 14122" xfId="56052" hidden="1"/>
    <cellStyle name="Currency [0] 14123" xfId="26669" hidden="1"/>
    <cellStyle name="Currency [0] 14123" xfId="56056" hidden="1"/>
    <cellStyle name="Currency [0] 14124" xfId="26730" hidden="1"/>
    <cellStyle name="Currency [0] 14124" xfId="56117" hidden="1"/>
    <cellStyle name="Currency [0] 14125" xfId="26074" hidden="1"/>
    <cellStyle name="Currency [0] 14125" xfId="55461" hidden="1"/>
    <cellStyle name="Currency [0] 14126" xfId="26712" hidden="1"/>
    <cellStyle name="Currency [0] 14126" xfId="56099" hidden="1"/>
    <cellStyle name="Currency [0] 14127" xfId="26735" hidden="1"/>
    <cellStyle name="Currency [0] 14127" xfId="56122" hidden="1"/>
    <cellStyle name="Currency [0] 14128" xfId="26737" hidden="1"/>
    <cellStyle name="Currency [0] 14128" xfId="56124" hidden="1"/>
    <cellStyle name="Currency [0] 14129" xfId="26593" hidden="1"/>
    <cellStyle name="Currency [0] 14129" xfId="55980" hidden="1"/>
    <cellStyle name="Currency [0] 1413" xfId="3867" hidden="1"/>
    <cellStyle name="Currency [0] 1413" xfId="33256" hidden="1"/>
    <cellStyle name="Currency [0] 14130" xfId="26692" hidden="1"/>
    <cellStyle name="Currency [0] 14130" xfId="56079" hidden="1"/>
    <cellStyle name="Currency [0] 14131" xfId="26659" hidden="1"/>
    <cellStyle name="Currency [0] 14131" xfId="56046" hidden="1"/>
    <cellStyle name="Currency [0] 14132" xfId="26677" hidden="1"/>
    <cellStyle name="Currency [0] 14132" xfId="56064" hidden="1"/>
    <cellStyle name="Currency [0] 14133" xfId="26674" hidden="1"/>
    <cellStyle name="Currency [0] 14133" xfId="56061" hidden="1"/>
    <cellStyle name="Currency [0] 14134" xfId="26741" hidden="1"/>
    <cellStyle name="Currency [0] 14134" xfId="56128" hidden="1"/>
    <cellStyle name="Currency [0] 14135" xfId="26626" hidden="1"/>
    <cellStyle name="Currency [0] 14135" xfId="56013" hidden="1"/>
    <cellStyle name="Currency [0] 14136" xfId="26726" hidden="1"/>
    <cellStyle name="Currency [0] 14136" xfId="56113" hidden="1"/>
    <cellStyle name="Currency [0] 14137" xfId="26748" hidden="1"/>
    <cellStyle name="Currency [0] 14137" xfId="56135" hidden="1"/>
    <cellStyle name="Currency [0] 14138" xfId="26750" hidden="1"/>
    <cellStyle name="Currency [0] 14138" xfId="56137" hidden="1"/>
    <cellStyle name="Currency [0] 14139" xfId="26678" hidden="1"/>
    <cellStyle name="Currency [0] 14139" xfId="56065" hidden="1"/>
    <cellStyle name="Currency [0] 1414" xfId="3901" hidden="1"/>
    <cellStyle name="Currency [0] 1414" xfId="33290" hidden="1"/>
    <cellStyle name="Currency [0] 14140" xfId="26710" hidden="1"/>
    <cellStyle name="Currency [0] 14140" xfId="56097" hidden="1"/>
    <cellStyle name="Currency [0] 14141" xfId="26053" hidden="1"/>
    <cellStyle name="Currency [0] 14141" xfId="55440" hidden="1"/>
    <cellStyle name="Currency [0] 14142" xfId="26696" hidden="1"/>
    <cellStyle name="Currency [0] 14142" xfId="56083" hidden="1"/>
    <cellStyle name="Currency [0] 14143" xfId="26693" hidden="1"/>
    <cellStyle name="Currency [0] 14143" xfId="56080" hidden="1"/>
    <cellStyle name="Currency [0] 14144" xfId="26754" hidden="1"/>
    <cellStyle name="Currency [0] 14144" xfId="56141" hidden="1"/>
    <cellStyle name="Currency [0] 14145" xfId="26589" hidden="1"/>
    <cellStyle name="Currency [0] 14145" xfId="55976" hidden="1"/>
    <cellStyle name="Currency [0] 14146" xfId="26738" hidden="1"/>
    <cellStyle name="Currency [0] 14146" xfId="56125" hidden="1"/>
    <cellStyle name="Currency [0] 14147" xfId="26758" hidden="1"/>
    <cellStyle name="Currency [0] 14147" xfId="56145" hidden="1"/>
    <cellStyle name="Currency [0] 14148" xfId="26760" hidden="1"/>
    <cellStyle name="Currency [0] 14148" xfId="56147" hidden="1"/>
    <cellStyle name="Currency [0] 14149" xfId="26697" hidden="1"/>
    <cellStyle name="Currency [0] 14149" xfId="56084" hidden="1"/>
    <cellStyle name="Currency [0] 1415" xfId="3894" hidden="1"/>
    <cellStyle name="Currency [0] 1415" xfId="33283" hidden="1"/>
    <cellStyle name="Currency [0] 14150" xfId="26725" hidden="1"/>
    <cellStyle name="Currency [0] 14150" xfId="56112" hidden="1"/>
    <cellStyle name="Currency [0] 14151" xfId="26685" hidden="1"/>
    <cellStyle name="Currency [0] 14151" xfId="56072" hidden="1"/>
    <cellStyle name="Currency [0] 14152" xfId="26714" hidden="1"/>
    <cellStyle name="Currency [0] 14152" xfId="56101" hidden="1"/>
    <cellStyle name="Currency [0] 14153" xfId="26711" hidden="1"/>
    <cellStyle name="Currency [0] 14153" xfId="56098" hidden="1"/>
    <cellStyle name="Currency [0] 14154" xfId="26764" hidden="1"/>
    <cellStyle name="Currency [0] 14154" xfId="56151" hidden="1"/>
    <cellStyle name="Currency [0] 14155" xfId="26592" hidden="1"/>
    <cellStyle name="Currency [0] 14155" xfId="55979" hidden="1"/>
    <cellStyle name="Currency [0] 14156" xfId="26751" hidden="1"/>
    <cellStyle name="Currency [0] 14156" xfId="56138" hidden="1"/>
    <cellStyle name="Currency [0] 14157" xfId="26768" hidden="1"/>
    <cellStyle name="Currency [0] 14157" xfId="56155" hidden="1"/>
    <cellStyle name="Currency [0] 14158" xfId="26770" hidden="1"/>
    <cellStyle name="Currency [0] 14158" xfId="56157" hidden="1"/>
    <cellStyle name="Currency [0] 14159" xfId="26651" hidden="1"/>
    <cellStyle name="Currency [0] 14159" xfId="56038" hidden="1"/>
    <cellStyle name="Currency [0] 1416" xfId="3904" hidden="1"/>
    <cellStyle name="Currency [0] 1416" xfId="33293" hidden="1"/>
    <cellStyle name="Currency [0] 14160" xfId="26687" hidden="1"/>
    <cellStyle name="Currency [0] 14160" xfId="56074" hidden="1"/>
    <cellStyle name="Currency [0] 14161" xfId="26756" hidden="1"/>
    <cellStyle name="Currency [0] 14161" xfId="56143" hidden="1"/>
    <cellStyle name="Currency [0] 14162" xfId="26744" hidden="1"/>
    <cellStyle name="Currency [0] 14162" xfId="56131" hidden="1"/>
    <cellStyle name="Currency [0] 14163" xfId="26761" hidden="1"/>
    <cellStyle name="Currency [0] 14163" xfId="56148" hidden="1"/>
    <cellStyle name="Currency [0] 14164" xfId="26772" hidden="1"/>
    <cellStyle name="Currency [0] 14164" xfId="56159" hidden="1"/>
    <cellStyle name="Currency [0] 14165" xfId="26620" hidden="1"/>
    <cellStyle name="Currency [0] 14165" xfId="56007" hidden="1"/>
    <cellStyle name="Currency [0] 14166" xfId="26684" hidden="1"/>
    <cellStyle name="Currency [0] 14166" xfId="56071" hidden="1"/>
    <cellStyle name="Currency [0] 14167" xfId="26776" hidden="1"/>
    <cellStyle name="Currency [0] 14167" xfId="56163" hidden="1"/>
    <cellStyle name="Currency [0] 14168" xfId="26778" hidden="1"/>
    <cellStyle name="Currency [0] 14168" xfId="56165" hidden="1"/>
    <cellStyle name="Currency [0] 14169" xfId="26733" hidden="1"/>
    <cellStyle name="Currency [0] 14169" xfId="56120" hidden="1"/>
    <cellStyle name="Currency [0] 1417" xfId="3908" hidden="1"/>
    <cellStyle name="Currency [0] 1417" xfId="33297" hidden="1"/>
    <cellStyle name="Currency [0] 14170" xfId="26745" hidden="1"/>
    <cellStyle name="Currency [0] 14170" xfId="56132" hidden="1"/>
    <cellStyle name="Currency [0] 14171" xfId="26773" hidden="1"/>
    <cellStyle name="Currency [0] 14171" xfId="56160" hidden="1"/>
    <cellStyle name="Currency [0] 14172" xfId="26746" hidden="1"/>
    <cellStyle name="Currency [0] 14172" xfId="56133" hidden="1"/>
    <cellStyle name="Currency [0] 14173" xfId="26779" hidden="1"/>
    <cellStyle name="Currency [0] 14173" xfId="56166" hidden="1"/>
    <cellStyle name="Currency [0] 14174" xfId="26781" hidden="1"/>
    <cellStyle name="Currency [0] 14174" xfId="56168" hidden="1"/>
    <cellStyle name="Currency [0] 14175" xfId="26774" hidden="1"/>
    <cellStyle name="Currency [0] 14175" xfId="56161" hidden="1"/>
    <cellStyle name="Currency [0] 14176" xfId="26720" hidden="1"/>
    <cellStyle name="Currency [0] 14176" xfId="56107" hidden="1"/>
    <cellStyle name="Currency [0] 14177" xfId="26783" hidden="1"/>
    <cellStyle name="Currency [0] 14177" xfId="56170" hidden="1"/>
    <cellStyle name="Currency [0] 14178" xfId="26785" hidden="1"/>
    <cellStyle name="Currency [0] 14178" xfId="56172" hidden="1"/>
    <cellStyle name="Currency [0] 14179" xfId="26147" hidden="1"/>
    <cellStyle name="Currency [0] 14179" xfId="55534" hidden="1"/>
    <cellStyle name="Currency [0] 1418" xfId="3833" hidden="1"/>
    <cellStyle name="Currency [0] 1418" xfId="33222" hidden="1"/>
    <cellStyle name="Currency [0] 14180" xfId="26088" hidden="1"/>
    <cellStyle name="Currency [0] 14180" xfId="55475" hidden="1"/>
    <cellStyle name="Currency [0] 14181" xfId="26791" hidden="1"/>
    <cellStyle name="Currency [0] 14181" xfId="56178" hidden="1"/>
    <cellStyle name="Currency [0] 14182" xfId="26797" hidden="1"/>
    <cellStyle name="Currency [0] 14182" xfId="56184" hidden="1"/>
    <cellStyle name="Currency [0] 14183" xfId="26799" hidden="1"/>
    <cellStyle name="Currency [0] 14183" xfId="56186" hidden="1"/>
    <cellStyle name="Currency [0] 14184" xfId="26078" hidden="1"/>
    <cellStyle name="Currency [0] 14184" xfId="55465" hidden="1"/>
    <cellStyle name="Currency [0] 14185" xfId="26793" hidden="1"/>
    <cellStyle name="Currency [0] 14185" xfId="56180" hidden="1"/>
    <cellStyle name="Currency [0] 14186" xfId="26801" hidden="1"/>
    <cellStyle name="Currency [0] 14186" xfId="56188" hidden="1"/>
    <cellStyle name="Currency [0] 14187" xfId="26803" hidden="1"/>
    <cellStyle name="Currency [0] 14187" xfId="56190" hidden="1"/>
    <cellStyle name="Currency [0] 14188" xfId="26792" hidden="1"/>
    <cellStyle name="Currency [0] 14188" xfId="56179" hidden="1"/>
    <cellStyle name="Currency [0] 14189" xfId="26123" hidden="1"/>
    <cellStyle name="Currency [0] 14189" xfId="55510" hidden="1"/>
    <cellStyle name="Currency [0] 1419" xfId="3865" hidden="1"/>
    <cellStyle name="Currency [0] 1419" xfId="33254" hidden="1"/>
    <cellStyle name="Currency [0] 14190" xfId="26814" hidden="1"/>
    <cellStyle name="Currency [0] 14190" xfId="56201" hidden="1"/>
    <cellStyle name="Currency [0] 14191" xfId="26823" hidden="1"/>
    <cellStyle name="Currency [0] 14191" xfId="56210" hidden="1"/>
    <cellStyle name="Currency [0] 14192" xfId="26834" hidden="1"/>
    <cellStyle name="Currency [0] 14192" xfId="56221" hidden="1"/>
    <cellStyle name="Currency [0] 14193" xfId="26840" hidden="1"/>
    <cellStyle name="Currency [0] 14193" xfId="56227" hidden="1"/>
    <cellStyle name="Currency [0] 14194" xfId="26812" hidden="1"/>
    <cellStyle name="Currency [0] 14194" xfId="56199" hidden="1"/>
    <cellStyle name="Currency [0] 14195" xfId="26830" hidden="1"/>
    <cellStyle name="Currency [0] 14195" xfId="56217" hidden="1"/>
    <cellStyle name="Currency [0] 14196" xfId="26852" hidden="1"/>
    <cellStyle name="Currency [0] 14196" xfId="56239" hidden="1"/>
    <cellStyle name="Currency [0] 14197" xfId="26854" hidden="1"/>
    <cellStyle name="Currency [0] 14197" xfId="56241" hidden="1"/>
    <cellStyle name="Currency [0] 14198" xfId="26788" hidden="1"/>
    <cellStyle name="Currency [0] 14198" xfId="56175" hidden="1"/>
    <cellStyle name="Currency [0] 14199" xfId="26077" hidden="1"/>
    <cellStyle name="Currency [0] 14199" xfId="55464" hidden="1"/>
    <cellStyle name="Currency [0] 142" xfId="2566" hidden="1"/>
    <cellStyle name="Currency [0] 142" xfId="31955" hidden="1"/>
    <cellStyle name="Currency [0] 1420" xfId="3911" hidden="1"/>
    <cellStyle name="Currency [0] 1420" xfId="33300" hidden="1"/>
    <cellStyle name="Currency [0] 14200" xfId="26826" hidden="1"/>
    <cellStyle name="Currency [0] 14200" xfId="56213" hidden="1"/>
    <cellStyle name="Currency [0] 14201" xfId="26056" hidden="1"/>
    <cellStyle name="Currency [0] 14201" xfId="55443" hidden="1"/>
    <cellStyle name="Currency [0] 14202" xfId="26815" hidden="1"/>
    <cellStyle name="Currency [0] 14202" xfId="56202" hidden="1"/>
    <cellStyle name="Currency [0] 14203" xfId="26859" hidden="1"/>
    <cellStyle name="Currency [0] 14203" xfId="56246" hidden="1"/>
    <cellStyle name="Currency [0] 14204" xfId="26827" hidden="1"/>
    <cellStyle name="Currency [0] 14204" xfId="56214" hidden="1"/>
    <cellStyle name="Currency [0] 14205" xfId="26835" hidden="1"/>
    <cellStyle name="Currency [0] 14205" xfId="56222" hidden="1"/>
    <cellStyle name="Currency [0] 14206" xfId="26871" hidden="1"/>
    <cellStyle name="Currency [0] 14206" xfId="56258" hidden="1"/>
    <cellStyle name="Currency [0] 14207" xfId="26873" hidden="1"/>
    <cellStyle name="Currency [0] 14207" xfId="56260" hidden="1"/>
    <cellStyle name="Currency [0] 14208" xfId="26829" hidden="1"/>
    <cellStyle name="Currency [0] 14208" xfId="56216" hidden="1"/>
    <cellStyle name="Currency [0] 14209" xfId="26842" hidden="1"/>
    <cellStyle name="Currency [0] 14209" xfId="56229" hidden="1"/>
    <cellStyle name="Currency [0] 1421" xfId="3912" hidden="1"/>
    <cellStyle name="Currency [0] 1421" xfId="33301" hidden="1"/>
    <cellStyle name="Currency [0] 14210" xfId="26847" hidden="1"/>
    <cellStyle name="Currency [0] 14210" xfId="56234" hidden="1"/>
    <cellStyle name="Currency [0] 14211" xfId="26841" hidden="1"/>
    <cellStyle name="Currency [0] 14211" xfId="56228" hidden="1"/>
    <cellStyle name="Currency [0] 14212" xfId="26889" hidden="1"/>
    <cellStyle name="Currency [0] 14212" xfId="56276" hidden="1"/>
    <cellStyle name="Currency [0] 14213" xfId="26897" hidden="1"/>
    <cellStyle name="Currency [0] 14213" xfId="56284" hidden="1"/>
    <cellStyle name="Currency [0] 14214" xfId="26825" hidden="1"/>
    <cellStyle name="Currency [0] 14214" xfId="56212" hidden="1"/>
    <cellStyle name="Currency [0] 14215" xfId="26883" hidden="1"/>
    <cellStyle name="Currency [0] 14215" xfId="56270" hidden="1"/>
    <cellStyle name="Currency [0] 14216" xfId="26906" hidden="1"/>
    <cellStyle name="Currency [0] 14216" xfId="56293" hidden="1"/>
    <cellStyle name="Currency [0] 14217" xfId="26908" hidden="1"/>
    <cellStyle name="Currency [0] 14217" xfId="56295" hidden="1"/>
    <cellStyle name="Currency [0] 14218" xfId="26808" hidden="1"/>
    <cellStyle name="Currency [0] 14218" xfId="56195" hidden="1"/>
    <cellStyle name="Currency [0] 14219" xfId="26818" hidden="1"/>
    <cellStyle name="Currency [0] 14219" xfId="56205" hidden="1"/>
    <cellStyle name="Currency [0] 1422" xfId="3889" hidden="1"/>
    <cellStyle name="Currency [0] 1422" xfId="33278" hidden="1"/>
    <cellStyle name="Currency [0] 14220" xfId="26880" hidden="1"/>
    <cellStyle name="Currency [0] 14220" xfId="56267" hidden="1"/>
    <cellStyle name="Currency [0] 14221" xfId="26845" hidden="1"/>
    <cellStyle name="Currency [0] 14221" xfId="56232" hidden="1"/>
    <cellStyle name="Currency [0] 14222" xfId="26795" hidden="1"/>
    <cellStyle name="Currency [0] 14222" xfId="56182" hidden="1"/>
    <cellStyle name="Currency [0] 14223" xfId="26916" hidden="1"/>
    <cellStyle name="Currency [0] 14223" xfId="56303" hidden="1"/>
    <cellStyle name="Currency [0] 14224" xfId="26881" hidden="1"/>
    <cellStyle name="Currency [0] 14224" xfId="56268" hidden="1"/>
    <cellStyle name="Currency [0] 14225" xfId="26892" hidden="1"/>
    <cellStyle name="Currency [0] 14225" xfId="56279" hidden="1"/>
    <cellStyle name="Currency [0] 14226" xfId="26924" hidden="1"/>
    <cellStyle name="Currency [0] 14226" xfId="56311" hidden="1"/>
    <cellStyle name="Currency [0] 14227" xfId="26926" hidden="1"/>
    <cellStyle name="Currency [0] 14227" xfId="56313" hidden="1"/>
    <cellStyle name="Currency [0] 14228" xfId="26878" hidden="1"/>
    <cellStyle name="Currency [0] 14228" xfId="56265" hidden="1"/>
    <cellStyle name="Currency [0] 14229" xfId="26877" hidden="1"/>
    <cellStyle name="Currency [0] 14229" xfId="56264" hidden="1"/>
    <cellStyle name="Currency [0] 1423" xfId="3895" hidden="1"/>
    <cellStyle name="Currency [0] 1423" xfId="33284" hidden="1"/>
    <cellStyle name="Currency [0] 14230" xfId="26867" hidden="1"/>
    <cellStyle name="Currency [0] 14230" xfId="56254" hidden="1"/>
    <cellStyle name="Currency [0] 14231" xfId="26863" hidden="1"/>
    <cellStyle name="Currency [0] 14231" xfId="56250" hidden="1"/>
    <cellStyle name="Currency [0] 14232" xfId="26865" hidden="1"/>
    <cellStyle name="Currency [0] 14232" xfId="56252" hidden="1"/>
    <cellStyle name="Currency [0] 14233" xfId="26933" hidden="1"/>
    <cellStyle name="Currency [0] 14233" xfId="56320" hidden="1"/>
    <cellStyle name="Currency [0] 14234" xfId="26092" hidden="1"/>
    <cellStyle name="Currency [0] 14234" xfId="55479" hidden="1"/>
    <cellStyle name="Currency [0] 14235" xfId="26911" hidden="1"/>
    <cellStyle name="Currency [0] 14235" xfId="56298" hidden="1"/>
    <cellStyle name="Currency [0] 14236" xfId="26939" hidden="1"/>
    <cellStyle name="Currency [0] 14236" xfId="56326" hidden="1"/>
    <cellStyle name="Currency [0] 14237" xfId="26941" hidden="1"/>
    <cellStyle name="Currency [0] 14237" xfId="56328" hidden="1"/>
    <cellStyle name="Currency [0] 14238" xfId="26816" hidden="1"/>
    <cellStyle name="Currency [0] 14238" xfId="56203" hidden="1"/>
    <cellStyle name="Currency [0] 14239" xfId="26890" hidden="1"/>
    <cellStyle name="Currency [0] 14239" xfId="56277" hidden="1"/>
    <cellStyle name="Currency [0] 1424" xfId="3909" hidden="1"/>
    <cellStyle name="Currency [0] 1424" xfId="33298" hidden="1"/>
    <cellStyle name="Currency [0] 14240" xfId="26846" hidden="1"/>
    <cellStyle name="Currency [0] 14240" xfId="56233" hidden="1"/>
    <cellStyle name="Currency [0] 14241" xfId="26882" hidden="1"/>
    <cellStyle name="Currency [0] 14241" xfId="56269" hidden="1"/>
    <cellStyle name="Currency [0] 14242" xfId="26886" hidden="1"/>
    <cellStyle name="Currency [0] 14242" xfId="56273" hidden="1"/>
    <cellStyle name="Currency [0] 14243" xfId="26947" hidden="1"/>
    <cellStyle name="Currency [0] 14243" xfId="56334" hidden="1"/>
    <cellStyle name="Currency [0] 14244" xfId="26105" hidden="1"/>
    <cellStyle name="Currency [0] 14244" xfId="55492" hidden="1"/>
    <cellStyle name="Currency [0] 14245" xfId="26929" hidden="1"/>
    <cellStyle name="Currency [0] 14245" xfId="56316" hidden="1"/>
    <cellStyle name="Currency [0] 14246" xfId="26952" hidden="1"/>
    <cellStyle name="Currency [0] 14246" xfId="56339" hidden="1"/>
    <cellStyle name="Currency [0] 14247" xfId="26954" hidden="1"/>
    <cellStyle name="Currency [0] 14247" xfId="56341" hidden="1"/>
    <cellStyle name="Currency [0] 14248" xfId="26810" hidden="1"/>
    <cellStyle name="Currency [0] 14248" xfId="56197" hidden="1"/>
    <cellStyle name="Currency [0] 14249" xfId="26909" hidden="1"/>
    <cellStyle name="Currency [0] 14249" xfId="56296" hidden="1"/>
    <cellStyle name="Currency [0] 1425" xfId="3896" hidden="1"/>
    <cellStyle name="Currency [0] 1425" xfId="33285" hidden="1"/>
    <cellStyle name="Currency [0] 14250" xfId="26876" hidden="1"/>
    <cellStyle name="Currency [0] 14250" xfId="56263" hidden="1"/>
    <cellStyle name="Currency [0] 14251" xfId="26894" hidden="1"/>
    <cellStyle name="Currency [0] 14251" xfId="56281" hidden="1"/>
    <cellStyle name="Currency [0] 14252" xfId="26891" hidden="1"/>
    <cellStyle name="Currency [0] 14252" xfId="56278" hidden="1"/>
    <cellStyle name="Currency [0] 14253" xfId="26958" hidden="1"/>
    <cellStyle name="Currency [0] 14253" xfId="56345" hidden="1"/>
    <cellStyle name="Currency [0] 14254" xfId="26843" hidden="1"/>
    <cellStyle name="Currency [0] 14254" xfId="56230" hidden="1"/>
    <cellStyle name="Currency [0] 14255" xfId="26943" hidden="1"/>
    <cellStyle name="Currency [0] 14255" xfId="56330" hidden="1"/>
    <cellStyle name="Currency [0] 14256" xfId="26965" hidden="1"/>
    <cellStyle name="Currency [0] 14256" xfId="56352" hidden="1"/>
    <cellStyle name="Currency [0] 14257" xfId="26967" hidden="1"/>
    <cellStyle name="Currency [0] 14257" xfId="56354" hidden="1"/>
    <cellStyle name="Currency [0] 14258" xfId="26895" hidden="1"/>
    <cellStyle name="Currency [0] 14258" xfId="56282" hidden="1"/>
    <cellStyle name="Currency [0] 14259" xfId="26927" hidden="1"/>
    <cellStyle name="Currency [0] 14259" xfId="56314" hidden="1"/>
    <cellStyle name="Currency [0] 1426" xfId="3913" hidden="1"/>
    <cellStyle name="Currency [0] 1426" xfId="33302" hidden="1"/>
    <cellStyle name="Currency [0] 14260" xfId="26057" hidden="1"/>
    <cellStyle name="Currency [0] 14260" xfId="55444" hidden="1"/>
    <cellStyle name="Currency [0] 14261" xfId="26913" hidden="1"/>
    <cellStyle name="Currency [0] 14261" xfId="56300" hidden="1"/>
    <cellStyle name="Currency [0] 14262" xfId="26910" hidden="1"/>
    <cellStyle name="Currency [0] 14262" xfId="56297" hidden="1"/>
    <cellStyle name="Currency [0] 14263" xfId="26971" hidden="1"/>
    <cellStyle name="Currency [0] 14263" xfId="56358" hidden="1"/>
    <cellStyle name="Currency [0] 14264" xfId="26806" hidden="1"/>
    <cellStyle name="Currency [0] 14264" xfId="56193" hidden="1"/>
    <cellStyle name="Currency [0] 14265" xfId="26955" hidden="1"/>
    <cellStyle name="Currency [0] 14265" xfId="56342" hidden="1"/>
    <cellStyle name="Currency [0] 14266" xfId="26975" hidden="1"/>
    <cellStyle name="Currency [0] 14266" xfId="56362" hidden="1"/>
    <cellStyle name="Currency [0] 14267" xfId="26977" hidden="1"/>
    <cellStyle name="Currency [0] 14267" xfId="56364" hidden="1"/>
    <cellStyle name="Currency [0] 14268" xfId="26914" hidden="1"/>
    <cellStyle name="Currency [0] 14268" xfId="56301" hidden="1"/>
    <cellStyle name="Currency [0] 14269" xfId="26942" hidden="1"/>
    <cellStyle name="Currency [0] 14269" xfId="56329" hidden="1"/>
    <cellStyle name="Currency [0] 1427" xfId="3914" hidden="1"/>
    <cellStyle name="Currency [0] 1427" xfId="33303" hidden="1"/>
    <cellStyle name="Currency [0] 14270" xfId="26902" hidden="1"/>
    <cellStyle name="Currency [0] 14270" xfId="56289" hidden="1"/>
    <cellStyle name="Currency [0] 14271" xfId="26931" hidden="1"/>
    <cellStyle name="Currency [0] 14271" xfId="56318" hidden="1"/>
    <cellStyle name="Currency [0] 14272" xfId="26928" hidden="1"/>
    <cellStyle name="Currency [0] 14272" xfId="56315" hidden="1"/>
    <cellStyle name="Currency [0] 14273" xfId="26981" hidden="1"/>
    <cellStyle name="Currency [0] 14273" xfId="56368" hidden="1"/>
    <cellStyle name="Currency [0] 14274" xfId="26809" hidden="1"/>
    <cellStyle name="Currency [0] 14274" xfId="56196" hidden="1"/>
    <cellStyle name="Currency [0] 14275" xfId="26968" hidden="1"/>
    <cellStyle name="Currency [0] 14275" xfId="56355" hidden="1"/>
    <cellStyle name="Currency [0] 14276" xfId="26985" hidden="1"/>
    <cellStyle name="Currency [0] 14276" xfId="56372" hidden="1"/>
    <cellStyle name="Currency [0] 14277" xfId="26987" hidden="1"/>
    <cellStyle name="Currency [0] 14277" xfId="56374" hidden="1"/>
    <cellStyle name="Currency [0] 14278" xfId="26868" hidden="1"/>
    <cellStyle name="Currency [0] 14278" xfId="56255" hidden="1"/>
    <cellStyle name="Currency [0] 14279" xfId="26904" hidden="1"/>
    <cellStyle name="Currency [0] 14279" xfId="56291" hidden="1"/>
    <cellStyle name="Currency [0] 1428" xfId="3910" hidden="1"/>
    <cellStyle name="Currency [0] 1428" xfId="33299" hidden="1"/>
    <cellStyle name="Currency [0] 14280" xfId="26973" hidden="1"/>
    <cellStyle name="Currency [0] 14280" xfId="56360" hidden="1"/>
    <cellStyle name="Currency [0] 14281" xfId="26961" hidden="1"/>
    <cellStyle name="Currency [0] 14281" xfId="56348" hidden="1"/>
    <cellStyle name="Currency [0] 14282" xfId="26978" hidden="1"/>
    <cellStyle name="Currency [0] 14282" xfId="56365" hidden="1"/>
    <cellStyle name="Currency [0] 14283" xfId="26989" hidden="1"/>
    <cellStyle name="Currency [0] 14283" xfId="56376" hidden="1"/>
    <cellStyle name="Currency [0] 14284" xfId="26837" hidden="1"/>
    <cellStyle name="Currency [0] 14284" xfId="56224" hidden="1"/>
    <cellStyle name="Currency [0] 14285" xfId="26901" hidden="1"/>
    <cellStyle name="Currency [0] 14285" xfId="56288" hidden="1"/>
    <cellStyle name="Currency [0] 14286" xfId="26993" hidden="1"/>
    <cellStyle name="Currency [0] 14286" xfId="56380" hidden="1"/>
    <cellStyle name="Currency [0] 14287" xfId="26995" hidden="1"/>
    <cellStyle name="Currency [0] 14287" xfId="56382" hidden="1"/>
    <cellStyle name="Currency [0] 14288" xfId="26950" hidden="1"/>
    <cellStyle name="Currency [0] 14288" xfId="56337" hidden="1"/>
    <cellStyle name="Currency [0] 14289" xfId="26962" hidden="1"/>
    <cellStyle name="Currency [0] 14289" xfId="56349" hidden="1"/>
    <cellStyle name="Currency [0] 1429" xfId="3883" hidden="1"/>
    <cellStyle name="Currency [0] 1429" xfId="33272" hidden="1"/>
    <cellStyle name="Currency [0] 14290" xfId="26990" hidden="1"/>
    <cellStyle name="Currency [0] 14290" xfId="56377" hidden="1"/>
    <cellStyle name="Currency [0] 14291" xfId="26963" hidden="1"/>
    <cellStyle name="Currency [0] 14291" xfId="56350" hidden="1"/>
    <cellStyle name="Currency [0] 14292" xfId="26996" hidden="1"/>
    <cellStyle name="Currency [0] 14292" xfId="56383" hidden="1"/>
    <cellStyle name="Currency [0] 14293" xfId="26998" hidden="1"/>
    <cellStyle name="Currency [0] 14293" xfId="56385" hidden="1"/>
    <cellStyle name="Currency [0] 14294" xfId="26991" hidden="1"/>
    <cellStyle name="Currency [0] 14294" xfId="56378" hidden="1"/>
    <cellStyle name="Currency [0] 14295" xfId="26937" hidden="1"/>
    <cellStyle name="Currency [0] 14295" xfId="56324" hidden="1"/>
    <cellStyle name="Currency [0] 14296" xfId="27000" hidden="1"/>
    <cellStyle name="Currency [0] 14296" xfId="56387" hidden="1"/>
    <cellStyle name="Currency [0] 14297" xfId="27002" hidden="1"/>
    <cellStyle name="Currency [0] 14297" xfId="56389" hidden="1"/>
    <cellStyle name="Currency [0] 14298" xfId="27004" hidden="1"/>
    <cellStyle name="Currency [0] 14298" xfId="56391" hidden="1"/>
    <cellStyle name="Currency [0] 14299" xfId="27005" hidden="1"/>
    <cellStyle name="Currency [0] 14299" xfId="56392" hidden="1"/>
    <cellStyle name="Currency [0] 143" xfId="2539" hidden="1"/>
    <cellStyle name="Currency [0] 143" xfId="31928" hidden="1"/>
    <cellStyle name="Currency [0] 1430" xfId="3915" hidden="1"/>
    <cellStyle name="Currency [0] 1430" xfId="33304" hidden="1"/>
    <cellStyle name="Currency [0] 14300" xfId="27009" hidden="1"/>
    <cellStyle name="Currency [0] 14300" xfId="56396" hidden="1"/>
    <cellStyle name="Currency [0] 14301" xfId="27027" hidden="1"/>
    <cellStyle name="Currency [0] 14301" xfId="56414" hidden="1"/>
    <cellStyle name="Currency [0] 14302" xfId="27034" hidden="1"/>
    <cellStyle name="Currency [0] 14302" xfId="56421" hidden="1"/>
    <cellStyle name="Currency [0] 14303" xfId="27040" hidden="1"/>
    <cellStyle name="Currency [0] 14303" xfId="56427" hidden="1"/>
    <cellStyle name="Currency [0] 14304" xfId="27042" hidden="1"/>
    <cellStyle name="Currency [0] 14304" xfId="56429" hidden="1"/>
    <cellStyle name="Currency [0] 14305" xfId="27025" hidden="1"/>
    <cellStyle name="Currency [0] 14305" xfId="56412" hidden="1"/>
    <cellStyle name="Currency [0] 14306" xfId="27036" hidden="1"/>
    <cellStyle name="Currency [0] 14306" xfId="56423" hidden="1"/>
    <cellStyle name="Currency [0] 14307" xfId="27044" hidden="1"/>
    <cellStyle name="Currency [0] 14307" xfId="56431" hidden="1"/>
    <cellStyle name="Currency [0] 14308" xfId="27046" hidden="1"/>
    <cellStyle name="Currency [0] 14308" xfId="56433" hidden="1"/>
    <cellStyle name="Currency [0] 14309" xfId="27035" hidden="1"/>
    <cellStyle name="Currency [0] 14309" xfId="56422" hidden="1"/>
    <cellStyle name="Currency [0] 1431" xfId="3916" hidden="1"/>
    <cellStyle name="Currency [0] 1431" xfId="33305" hidden="1"/>
    <cellStyle name="Currency [0] 14310" xfId="27010" hidden="1"/>
    <cellStyle name="Currency [0] 14310" xfId="56397" hidden="1"/>
    <cellStyle name="Currency [0] 14311" xfId="27057" hidden="1"/>
    <cellStyle name="Currency [0] 14311" xfId="56444" hidden="1"/>
    <cellStyle name="Currency [0] 14312" xfId="27066" hidden="1"/>
    <cellStyle name="Currency [0] 14312" xfId="56453" hidden="1"/>
    <cellStyle name="Currency [0] 14313" xfId="27077" hidden="1"/>
    <cellStyle name="Currency [0] 14313" xfId="56464" hidden="1"/>
    <cellStyle name="Currency [0] 14314" xfId="27083" hidden="1"/>
    <cellStyle name="Currency [0] 14314" xfId="56470" hidden="1"/>
    <cellStyle name="Currency [0] 14315" xfId="27055" hidden="1"/>
    <cellStyle name="Currency [0] 14315" xfId="56442" hidden="1"/>
    <cellStyle name="Currency [0] 14316" xfId="27073" hidden="1"/>
    <cellStyle name="Currency [0] 14316" xfId="56460" hidden="1"/>
    <cellStyle name="Currency [0] 14317" xfId="27095" hidden="1"/>
    <cellStyle name="Currency [0] 14317" xfId="56482" hidden="1"/>
    <cellStyle name="Currency [0] 14318" xfId="27097" hidden="1"/>
    <cellStyle name="Currency [0] 14318" xfId="56484" hidden="1"/>
    <cellStyle name="Currency [0] 14319" xfId="27031" hidden="1"/>
    <cellStyle name="Currency [0] 14319" xfId="56418" hidden="1"/>
    <cellStyle name="Currency [0] 1432" xfId="3780" hidden="1"/>
    <cellStyle name="Currency [0] 1432" xfId="33169" hidden="1"/>
    <cellStyle name="Currency [0] 14320" xfId="27016" hidden="1"/>
    <cellStyle name="Currency [0] 14320" xfId="56403" hidden="1"/>
    <cellStyle name="Currency [0] 14321" xfId="27069" hidden="1"/>
    <cellStyle name="Currency [0] 14321" xfId="56456" hidden="1"/>
    <cellStyle name="Currency [0] 14322" xfId="27021" hidden="1"/>
    <cellStyle name="Currency [0] 14322" xfId="56408" hidden="1"/>
    <cellStyle name="Currency [0] 14323" xfId="27058" hidden="1"/>
    <cellStyle name="Currency [0] 14323" xfId="56445" hidden="1"/>
    <cellStyle name="Currency [0] 14324" xfId="27102" hidden="1"/>
    <cellStyle name="Currency [0] 14324" xfId="56489" hidden="1"/>
    <cellStyle name="Currency [0] 14325" xfId="27070" hidden="1"/>
    <cellStyle name="Currency [0] 14325" xfId="56457" hidden="1"/>
    <cellStyle name="Currency [0] 14326" xfId="27078" hidden="1"/>
    <cellStyle name="Currency [0] 14326" xfId="56465" hidden="1"/>
    <cellStyle name="Currency [0] 14327" xfId="27114" hidden="1"/>
    <cellStyle name="Currency [0] 14327" xfId="56501" hidden="1"/>
    <cellStyle name="Currency [0] 14328" xfId="27116" hidden="1"/>
    <cellStyle name="Currency [0] 14328" xfId="56503" hidden="1"/>
    <cellStyle name="Currency [0] 14329" xfId="27072" hidden="1"/>
    <cellStyle name="Currency [0] 14329" xfId="56459" hidden="1"/>
    <cellStyle name="Currency [0] 1433" xfId="3790" hidden="1"/>
    <cellStyle name="Currency [0] 1433" xfId="33179" hidden="1"/>
    <cellStyle name="Currency [0] 14330" xfId="27085" hidden="1"/>
    <cellStyle name="Currency [0] 14330" xfId="56472" hidden="1"/>
    <cellStyle name="Currency [0] 14331" xfId="27090" hidden="1"/>
    <cellStyle name="Currency [0] 14331" xfId="56477" hidden="1"/>
    <cellStyle name="Currency [0] 14332" xfId="27084" hidden="1"/>
    <cellStyle name="Currency [0] 14332" xfId="56471" hidden="1"/>
    <cellStyle name="Currency [0] 14333" xfId="27132" hidden="1"/>
    <cellStyle name="Currency [0] 14333" xfId="56519" hidden="1"/>
    <cellStyle name="Currency [0] 14334" xfId="27140" hidden="1"/>
    <cellStyle name="Currency [0] 14334" xfId="56527" hidden="1"/>
    <cellStyle name="Currency [0] 14335" xfId="27068" hidden="1"/>
    <cellStyle name="Currency [0] 14335" xfId="56455" hidden="1"/>
    <cellStyle name="Currency [0] 14336" xfId="27126" hidden="1"/>
    <cellStyle name="Currency [0] 14336" xfId="56513" hidden="1"/>
    <cellStyle name="Currency [0] 14337" xfId="27149" hidden="1"/>
    <cellStyle name="Currency [0] 14337" xfId="56536" hidden="1"/>
    <cellStyle name="Currency [0] 14338" xfId="27151" hidden="1"/>
    <cellStyle name="Currency [0] 14338" xfId="56538" hidden="1"/>
    <cellStyle name="Currency [0] 14339" xfId="27051" hidden="1"/>
    <cellStyle name="Currency [0] 14339" xfId="56438" hidden="1"/>
    <cellStyle name="Currency [0] 1434" xfId="3918" hidden="1"/>
    <cellStyle name="Currency [0] 1434" xfId="33307" hidden="1"/>
    <cellStyle name="Currency [0] 14340" xfId="27061" hidden="1"/>
    <cellStyle name="Currency [0] 14340" xfId="56448" hidden="1"/>
    <cellStyle name="Currency [0] 14341" xfId="27123" hidden="1"/>
    <cellStyle name="Currency [0] 14341" xfId="56510" hidden="1"/>
    <cellStyle name="Currency [0] 14342" xfId="27088" hidden="1"/>
    <cellStyle name="Currency [0] 14342" xfId="56475" hidden="1"/>
    <cellStyle name="Currency [0] 14343" xfId="27038" hidden="1"/>
    <cellStyle name="Currency [0] 14343" xfId="56425" hidden="1"/>
    <cellStyle name="Currency [0] 14344" xfId="27159" hidden="1"/>
    <cellStyle name="Currency [0] 14344" xfId="56546" hidden="1"/>
    <cellStyle name="Currency [0] 14345" xfId="27124" hidden="1"/>
    <cellStyle name="Currency [0] 14345" xfId="56511" hidden="1"/>
    <cellStyle name="Currency [0] 14346" xfId="27135" hidden="1"/>
    <cellStyle name="Currency [0] 14346" xfId="56522" hidden="1"/>
    <cellStyle name="Currency [0] 14347" xfId="27167" hidden="1"/>
    <cellStyle name="Currency [0] 14347" xfId="56554" hidden="1"/>
    <cellStyle name="Currency [0] 14348" xfId="27169" hidden="1"/>
    <cellStyle name="Currency [0] 14348" xfId="56556" hidden="1"/>
    <cellStyle name="Currency [0] 14349" xfId="27121" hidden="1"/>
    <cellStyle name="Currency [0] 14349" xfId="56508" hidden="1"/>
    <cellStyle name="Currency [0] 1435" xfId="3922" hidden="1"/>
    <cellStyle name="Currency [0] 1435" xfId="33311" hidden="1"/>
    <cellStyle name="Currency [0] 14350" xfId="27120" hidden="1"/>
    <cellStyle name="Currency [0] 14350" xfId="56507" hidden="1"/>
    <cellStyle name="Currency [0] 14351" xfId="27110" hidden="1"/>
    <cellStyle name="Currency [0] 14351" xfId="56497" hidden="1"/>
    <cellStyle name="Currency [0] 14352" xfId="27106" hidden="1"/>
    <cellStyle name="Currency [0] 14352" xfId="56493" hidden="1"/>
    <cellStyle name="Currency [0] 14353" xfId="27108" hidden="1"/>
    <cellStyle name="Currency [0] 14353" xfId="56495" hidden="1"/>
    <cellStyle name="Currency [0] 14354" xfId="27176" hidden="1"/>
    <cellStyle name="Currency [0] 14354" xfId="56563" hidden="1"/>
    <cellStyle name="Currency [0] 14355" xfId="27018" hidden="1"/>
    <cellStyle name="Currency [0] 14355" xfId="56405" hidden="1"/>
    <cellStyle name="Currency [0] 14356" xfId="27154" hidden="1"/>
    <cellStyle name="Currency [0] 14356" xfId="56541" hidden="1"/>
    <cellStyle name="Currency [0] 14357" xfId="27182" hidden="1"/>
    <cellStyle name="Currency [0] 14357" xfId="56569" hidden="1"/>
    <cellStyle name="Currency [0] 14358" xfId="27184" hidden="1"/>
    <cellStyle name="Currency [0] 14358" xfId="56571" hidden="1"/>
    <cellStyle name="Currency [0] 14359" xfId="27059" hidden="1"/>
    <cellStyle name="Currency [0] 14359" xfId="56446" hidden="1"/>
    <cellStyle name="Currency [0] 1436" xfId="3923" hidden="1"/>
    <cellStyle name="Currency [0] 1436" xfId="33312" hidden="1"/>
    <cellStyle name="Currency [0] 14360" xfId="27133" hidden="1"/>
    <cellStyle name="Currency [0] 14360" xfId="56520" hidden="1"/>
    <cellStyle name="Currency [0] 14361" xfId="27089" hidden="1"/>
    <cellStyle name="Currency [0] 14361" xfId="56476" hidden="1"/>
    <cellStyle name="Currency [0] 14362" xfId="27125" hidden="1"/>
    <cellStyle name="Currency [0] 14362" xfId="56512" hidden="1"/>
    <cellStyle name="Currency [0] 14363" xfId="27129" hidden="1"/>
    <cellStyle name="Currency [0] 14363" xfId="56516" hidden="1"/>
    <cellStyle name="Currency [0] 14364" xfId="27190" hidden="1"/>
    <cellStyle name="Currency [0] 14364" xfId="56577" hidden="1"/>
    <cellStyle name="Currency [0] 14365" xfId="27013" hidden="1"/>
    <cellStyle name="Currency [0] 14365" xfId="56400" hidden="1"/>
    <cellStyle name="Currency [0] 14366" xfId="27172" hidden="1"/>
    <cellStyle name="Currency [0] 14366" xfId="56559" hidden="1"/>
    <cellStyle name="Currency [0] 14367" xfId="27195" hidden="1"/>
    <cellStyle name="Currency [0] 14367" xfId="56582" hidden="1"/>
    <cellStyle name="Currency [0] 14368" xfId="27197" hidden="1"/>
    <cellStyle name="Currency [0] 14368" xfId="56584" hidden="1"/>
    <cellStyle name="Currency [0] 14369" xfId="27053" hidden="1"/>
    <cellStyle name="Currency [0] 14369" xfId="56440" hidden="1"/>
    <cellStyle name="Currency [0] 1437" xfId="3772" hidden="1"/>
    <cellStyle name="Currency [0] 1437" xfId="33161" hidden="1"/>
    <cellStyle name="Currency [0] 14370" xfId="27152" hidden="1"/>
    <cellStyle name="Currency [0] 14370" xfId="56539" hidden="1"/>
    <cellStyle name="Currency [0] 14371" xfId="27119" hidden="1"/>
    <cellStyle name="Currency [0] 14371" xfId="56506" hidden="1"/>
    <cellStyle name="Currency [0] 14372" xfId="27137" hidden="1"/>
    <cellStyle name="Currency [0] 14372" xfId="56524" hidden="1"/>
    <cellStyle name="Currency [0] 14373" xfId="27134" hidden="1"/>
    <cellStyle name="Currency [0] 14373" xfId="56521" hidden="1"/>
    <cellStyle name="Currency [0] 14374" xfId="27201" hidden="1"/>
    <cellStyle name="Currency [0] 14374" xfId="56588" hidden="1"/>
    <cellStyle name="Currency [0] 14375" xfId="27086" hidden="1"/>
    <cellStyle name="Currency [0] 14375" xfId="56473" hidden="1"/>
    <cellStyle name="Currency [0] 14376" xfId="27186" hidden="1"/>
    <cellStyle name="Currency [0] 14376" xfId="56573" hidden="1"/>
    <cellStyle name="Currency [0] 14377" xfId="27208" hidden="1"/>
    <cellStyle name="Currency [0] 14377" xfId="56595" hidden="1"/>
    <cellStyle name="Currency [0] 14378" xfId="27210" hidden="1"/>
    <cellStyle name="Currency [0] 14378" xfId="56597" hidden="1"/>
    <cellStyle name="Currency [0] 14379" xfId="27138" hidden="1"/>
    <cellStyle name="Currency [0] 14379" xfId="56525" hidden="1"/>
    <cellStyle name="Currency [0] 1438" xfId="3920" hidden="1"/>
    <cellStyle name="Currency [0] 1438" xfId="33309" hidden="1"/>
    <cellStyle name="Currency [0] 14380" xfId="27170" hidden="1"/>
    <cellStyle name="Currency [0] 14380" xfId="56557" hidden="1"/>
    <cellStyle name="Currency [0] 14381" xfId="27028" hidden="1"/>
    <cellStyle name="Currency [0] 14381" xfId="56415" hidden="1"/>
    <cellStyle name="Currency [0] 14382" xfId="27156" hidden="1"/>
    <cellStyle name="Currency [0] 14382" xfId="56543" hidden="1"/>
    <cellStyle name="Currency [0] 14383" xfId="27153" hidden="1"/>
    <cellStyle name="Currency [0] 14383" xfId="56540" hidden="1"/>
    <cellStyle name="Currency [0] 14384" xfId="27214" hidden="1"/>
    <cellStyle name="Currency [0] 14384" xfId="56601" hidden="1"/>
    <cellStyle name="Currency [0] 14385" xfId="27049" hidden="1"/>
    <cellStyle name="Currency [0] 14385" xfId="56436" hidden="1"/>
    <cellStyle name="Currency [0] 14386" xfId="27198" hidden="1"/>
    <cellStyle name="Currency [0] 14386" xfId="56585" hidden="1"/>
    <cellStyle name="Currency [0] 14387" xfId="27218" hidden="1"/>
    <cellStyle name="Currency [0] 14387" xfId="56605" hidden="1"/>
    <cellStyle name="Currency [0] 14388" xfId="27220" hidden="1"/>
    <cellStyle name="Currency [0] 14388" xfId="56607" hidden="1"/>
    <cellStyle name="Currency [0] 14389" xfId="27157" hidden="1"/>
    <cellStyle name="Currency [0] 14389" xfId="56544" hidden="1"/>
    <cellStyle name="Currency [0] 1439" xfId="3924" hidden="1"/>
    <cellStyle name="Currency [0] 1439" xfId="33313" hidden="1"/>
    <cellStyle name="Currency [0] 14390" xfId="27185" hidden="1"/>
    <cellStyle name="Currency [0] 14390" xfId="56572" hidden="1"/>
    <cellStyle name="Currency [0] 14391" xfId="27145" hidden="1"/>
    <cellStyle name="Currency [0] 14391" xfId="56532" hidden="1"/>
    <cellStyle name="Currency [0] 14392" xfId="27174" hidden="1"/>
    <cellStyle name="Currency [0] 14392" xfId="56561" hidden="1"/>
    <cellStyle name="Currency [0] 14393" xfId="27171" hidden="1"/>
    <cellStyle name="Currency [0] 14393" xfId="56558" hidden="1"/>
    <cellStyle name="Currency [0] 14394" xfId="27224" hidden="1"/>
    <cellStyle name="Currency [0] 14394" xfId="56611" hidden="1"/>
    <cellStyle name="Currency [0] 14395" xfId="27052" hidden="1"/>
    <cellStyle name="Currency [0] 14395" xfId="56439" hidden="1"/>
    <cellStyle name="Currency [0] 14396" xfId="27211" hidden="1"/>
    <cellStyle name="Currency [0] 14396" xfId="56598" hidden="1"/>
    <cellStyle name="Currency [0] 14397" xfId="27228" hidden="1"/>
    <cellStyle name="Currency [0] 14397" xfId="56615" hidden="1"/>
    <cellStyle name="Currency [0] 14398" xfId="27230" hidden="1"/>
    <cellStyle name="Currency [0] 14398" xfId="56617" hidden="1"/>
    <cellStyle name="Currency [0] 14399" xfId="27111" hidden="1"/>
    <cellStyle name="Currency [0] 14399" xfId="56498" hidden="1"/>
    <cellStyle name="Currency [0] 144" xfId="2561" hidden="1"/>
    <cellStyle name="Currency [0] 144" xfId="31950" hidden="1"/>
    <cellStyle name="Currency [0] 1440" xfId="3925" hidden="1"/>
    <cellStyle name="Currency [0] 1440" xfId="33314" hidden="1"/>
    <cellStyle name="Currency [0] 14400" xfId="27147" hidden="1"/>
    <cellStyle name="Currency [0] 14400" xfId="56534" hidden="1"/>
    <cellStyle name="Currency [0] 14401" xfId="27216" hidden="1"/>
    <cellStyle name="Currency [0] 14401" xfId="56603" hidden="1"/>
    <cellStyle name="Currency [0] 14402" xfId="27204" hidden="1"/>
    <cellStyle name="Currency [0] 14402" xfId="56591" hidden="1"/>
    <cellStyle name="Currency [0] 14403" xfId="27221" hidden="1"/>
    <cellStyle name="Currency [0] 14403" xfId="56608" hidden="1"/>
    <cellStyle name="Currency [0] 14404" xfId="27232" hidden="1"/>
    <cellStyle name="Currency [0] 14404" xfId="56619" hidden="1"/>
    <cellStyle name="Currency [0] 14405" xfId="27080" hidden="1"/>
    <cellStyle name="Currency [0] 14405" xfId="56467" hidden="1"/>
    <cellStyle name="Currency [0] 14406" xfId="27144" hidden="1"/>
    <cellStyle name="Currency [0] 14406" xfId="56531" hidden="1"/>
    <cellStyle name="Currency [0] 14407" xfId="27236" hidden="1"/>
    <cellStyle name="Currency [0] 14407" xfId="56623" hidden="1"/>
    <cellStyle name="Currency [0] 14408" xfId="27238" hidden="1"/>
    <cellStyle name="Currency [0] 14408" xfId="56625" hidden="1"/>
    <cellStyle name="Currency [0] 14409" xfId="27193" hidden="1"/>
    <cellStyle name="Currency [0] 14409" xfId="56580" hidden="1"/>
    <cellStyle name="Currency [0] 1441" xfId="3919" hidden="1"/>
    <cellStyle name="Currency [0] 1441" xfId="33308" hidden="1"/>
    <cellStyle name="Currency [0] 14410" xfId="27205" hidden="1"/>
    <cellStyle name="Currency [0] 14410" xfId="56592" hidden="1"/>
    <cellStyle name="Currency [0] 14411" xfId="27233" hidden="1"/>
    <cellStyle name="Currency [0] 14411" xfId="56620" hidden="1"/>
    <cellStyle name="Currency [0] 14412" xfId="27206" hidden="1"/>
    <cellStyle name="Currency [0] 14412" xfId="56593" hidden="1"/>
    <cellStyle name="Currency [0] 14413" xfId="27239" hidden="1"/>
    <cellStyle name="Currency [0] 14413" xfId="56626" hidden="1"/>
    <cellStyle name="Currency [0] 14414" xfId="27241" hidden="1"/>
    <cellStyle name="Currency [0] 14414" xfId="56628" hidden="1"/>
    <cellStyle name="Currency [0] 14415" xfId="27234" hidden="1"/>
    <cellStyle name="Currency [0] 14415" xfId="56621" hidden="1"/>
    <cellStyle name="Currency [0] 14416" xfId="27180" hidden="1"/>
    <cellStyle name="Currency [0] 14416" xfId="56567" hidden="1"/>
    <cellStyle name="Currency [0] 14417" xfId="27243" hidden="1"/>
    <cellStyle name="Currency [0] 14417" xfId="56630" hidden="1"/>
    <cellStyle name="Currency [0] 14418" xfId="27245" hidden="1"/>
    <cellStyle name="Currency [0] 14418" xfId="56632" hidden="1"/>
    <cellStyle name="Currency [0] 14419" xfId="27302" hidden="1"/>
    <cellStyle name="Currency [0] 14419" xfId="56689" hidden="1"/>
    <cellStyle name="Currency [0] 1442" xfId="3779" hidden="1"/>
    <cellStyle name="Currency [0] 1442" xfId="33168" hidden="1"/>
    <cellStyle name="Currency [0] 14420" xfId="27321" hidden="1"/>
    <cellStyle name="Currency [0] 14420" xfId="56708" hidden="1"/>
    <cellStyle name="Currency [0] 14421" xfId="27328" hidden="1"/>
    <cellStyle name="Currency [0] 14421" xfId="56715" hidden="1"/>
    <cellStyle name="Currency [0] 14422" xfId="27335" hidden="1"/>
    <cellStyle name="Currency [0] 14422" xfId="56722" hidden="1"/>
    <cellStyle name="Currency [0] 14423" xfId="27340" hidden="1"/>
    <cellStyle name="Currency [0] 14423" xfId="56727" hidden="1"/>
    <cellStyle name="Currency [0] 14424" xfId="27319" hidden="1"/>
    <cellStyle name="Currency [0] 14424" xfId="56706" hidden="1"/>
    <cellStyle name="Currency [0] 14425" xfId="27330" hidden="1"/>
    <cellStyle name="Currency [0] 14425" xfId="56717" hidden="1"/>
    <cellStyle name="Currency [0] 14426" xfId="27344" hidden="1"/>
    <cellStyle name="Currency [0] 14426" xfId="56731" hidden="1"/>
    <cellStyle name="Currency [0] 14427" xfId="27346" hidden="1"/>
    <cellStyle name="Currency [0] 14427" xfId="56733" hidden="1"/>
    <cellStyle name="Currency [0] 14428" xfId="27329" hidden="1"/>
    <cellStyle name="Currency [0] 14428" xfId="56716" hidden="1"/>
    <cellStyle name="Currency [0] 14429" xfId="27303" hidden="1"/>
    <cellStyle name="Currency [0] 14429" xfId="56690" hidden="1"/>
    <cellStyle name="Currency [0] 1443" xfId="3931" hidden="1"/>
    <cellStyle name="Currency [0] 1443" xfId="33320" hidden="1"/>
    <cellStyle name="Currency [0] 14430" xfId="27357" hidden="1"/>
    <cellStyle name="Currency [0] 14430" xfId="56744" hidden="1"/>
    <cellStyle name="Currency [0] 14431" xfId="27366" hidden="1"/>
    <cellStyle name="Currency [0] 14431" xfId="56753" hidden="1"/>
    <cellStyle name="Currency [0] 14432" xfId="27377" hidden="1"/>
    <cellStyle name="Currency [0] 14432" xfId="56764" hidden="1"/>
    <cellStyle name="Currency [0] 14433" xfId="27383" hidden="1"/>
    <cellStyle name="Currency [0] 14433" xfId="56770" hidden="1"/>
    <cellStyle name="Currency [0] 14434" xfId="27355" hidden="1"/>
    <cellStyle name="Currency [0] 14434" xfId="56742" hidden="1"/>
    <cellStyle name="Currency [0] 14435" xfId="27373" hidden="1"/>
    <cellStyle name="Currency [0] 14435" xfId="56760" hidden="1"/>
    <cellStyle name="Currency [0] 14436" xfId="27395" hidden="1"/>
    <cellStyle name="Currency [0] 14436" xfId="56782" hidden="1"/>
    <cellStyle name="Currency [0] 14437" xfId="27397" hidden="1"/>
    <cellStyle name="Currency [0] 14437" xfId="56784" hidden="1"/>
    <cellStyle name="Currency [0] 14438" xfId="27325" hidden="1"/>
    <cellStyle name="Currency [0] 14438" xfId="56712" hidden="1"/>
    <cellStyle name="Currency [0] 14439" xfId="27309" hidden="1"/>
    <cellStyle name="Currency [0] 14439" xfId="56696" hidden="1"/>
    <cellStyle name="Currency [0] 1444" xfId="3935" hidden="1"/>
    <cellStyle name="Currency [0] 1444" xfId="33324" hidden="1"/>
    <cellStyle name="Currency [0] 14440" xfId="27369" hidden="1"/>
    <cellStyle name="Currency [0] 14440" xfId="56756" hidden="1"/>
    <cellStyle name="Currency [0] 14441" xfId="27314" hidden="1"/>
    <cellStyle name="Currency [0] 14441" xfId="56701" hidden="1"/>
    <cellStyle name="Currency [0] 14442" xfId="27358" hidden="1"/>
    <cellStyle name="Currency [0] 14442" xfId="56745" hidden="1"/>
    <cellStyle name="Currency [0] 14443" xfId="27402" hidden="1"/>
    <cellStyle name="Currency [0] 14443" xfId="56789" hidden="1"/>
    <cellStyle name="Currency [0] 14444" xfId="27370" hidden="1"/>
    <cellStyle name="Currency [0] 14444" xfId="56757" hidden="1"/>
    <cellStyle name="Currency [0] 14445" xfId="27378" hidden="1"/>
    <cellStyle name="Currency [0] 14445" xfId="56765" hidden="1"/>
    <cellStyle name="Currency [0] 14446" xfId="27414" hidden="1"/>
    <cellStyle name="Currency [0] 14446" xfId="56801" hidden="1"/>
    <cellStyle name="Currency [0] 14447" xfId="27416" hidden="1"/>
    <cellStyle name="Currency [0] 14447" xfId="56803" hidden="1"/>
    <cellStyle name="Currency [0] 14448" xfId="27372" hidden="1"/>
    <cellStyle name="Currency [0] 14448" xfId="56759" hidden="1"/>
    <cellStyle name="Currency [0] 14449" xfId="27385" hidden="1"/>
    <cellStyle name="Currency [0] 14449" xfId="56772" hidden="1"/>
    <cellStyle name="Currency [0] 1445" xfId="3941" hidden="1"/>
    <cellStyle name="Currency [0] 1445" xfId="33330" hidden="1"/>
    <cellStyle name="Currency [0] 14450" xfId="27390" hidden="1"/>
    <cellStyle name="Currency [0] 14450" xfId="56777" hidden="1"/>
    <cellStyle name="Currency [0] 14451" xfId="27384" hidden="1"/>
    <cellStyle name="Currency [0] 14451" xfId="56771" hidden="1"/>
    <cellStyle name="Currency [0] 14452" xfId="27432" hidden="1"/>
    <cellStyle name="Currency [0] 14452" xfId="56819" hidden="1"/>
    <cellStyle name="Currency [0] 14453" xfId="27440" hidden="1"/>
    <cellStyle name="Currency [0] 14453" xfId="56827" hidden="1"/>
    <cellStyle name="Currency [0] 14454" xfId="27368" hidden="1"/>
    <cellStyle name="Currency [0] 14454" xfId="56755" hidden="1"/>
    <cellStyle name="Currency [0] 14455" xfId="27426" hidden="1"/>
    <cellStyle name="Currency [0] 14455" xfId="56813" hidden="1"/>
    <cellStyle name="Currency [0] 14456" xfId="27449" hidden="1"/>
    <cellStyle name="Currency [0] 14456" xfId="56836" hidden="1"/>
    <cellStyle name="Currency [0] 14457" xfId="27451" hidden="1"/>
    <cellStyle name="Currency [0] 14457" xfId="56838" hidden="1"/>
    <cellStyle name="Currency [0] 14458" xfId="27351" hidden="1"/>
    <cellStyle name="Currency [0] 14458" xfId="56738" hidden="1"/>
    <cellStyle name="Currency [0] 14459" xfId="27361" hidden="1"/>
    <cellStyle name="Currency [0] 14459" xfId="56748" hidden="1"/>
    <cellStyle name="Currency [0] 1446" xfId="3944" hidden="1"/>
    <cellStyle name="Currency [0] 1446" xfId="33333" hidden="1"/>
    <cellStyle name="Currency [0] 14460" xfId="27423" hidden="1"/>
    <cellStyle name="Currency [0] 14460" xfId="56810" hidden="1"/>
    <cellStyle name="Currency [0] 14461" xfId="27388" hidden="1"/>
    <cellStyle name="Currency [0] 14461" xfId="56775" hidden="1"/>
    <cellStyle name="Currency [0] 14462" xfId="27333" hidden="1"/>
    <cellStyle name="Currency [0] 14462" xfId="56720" hidden="1"/>
    <cellStyle name="Currency [0] 14463" xfId="27459" hidden="1"/>
    <cellStyle name="Currency [0] 14463" xfId="56846" hidden="1"/>
    <cellStyle name="Currency [0] 14464" xfId="27424" hidden="1"/>
    <cellStyle name="Currency [0] 14464" xfId="56811" hidden="1"/>
    <cellStyle name="Currency [0] 14465" xfId="27435" hidden="1"/>
    <cellStyle name="Currency [0] 14465" xfId="56822" hidden="1"/>
    <cellStyle name="Currency [0] 14466" xfId="27467" hidden="1"/>
    <cellStyle name="Currency [0] 14466" xfId="56854" hidden="1"/>
    <cellStyle name="Currency [0] 14467" xfId="27469" hidden="1"/>
    <cellStyle name="Currency [0] 14467" xfId="56856" hidden="1"/>
    <cellStyle name="Currency [0] 14468" xfId="27421" hidden="1"/>
    <cellStyle name="Currency [0] 14468" xfId="56808" hidden="1"/>
    <cellStyle name="Currency [0] 14469" xfId="27420" hidden="1"/>
    <cellStyle name="Currency [0] 14469" xfId="56807" hidden="1"/>
    <cellStyle name="Currency [0] 1447" xfId="3930" hidden="1"/>
    <cellStyle name="Currency [0] 1447" xfId="33319" hidden="1"/>
    <cellStyle name="Currency [0] 14470" xfId="27410" hidden="1"/>
    <cellStyle name="Currency [0] 14470" xfId="56797" hidden="1"/>
    <cellStyle name="Currency [0] 14471" xfId="27406" hidden="1"/>
    <cellStyle name="Currency [0] 14471" xfId="56793" hidden="1"/>
    <cellStyle name="Currency [0] 14472" xfId="27408" hidden="1"/>
    <cellStyle name="Currency [0] 14472" xfId="56795" hidden="1"/>
    <cellStyle name="Currency [0] 14473" xfId="27476" hidden="1"/>
    <cellStyle name="Currency [0] 14473" xfId="56863" hidden="1"/>
    <cellStyle name="Currency [0] 14474" xfId="27311" hidden="1"/>
    <cellStyle name="Currency [0] 14474" xfId="56698" hidden="1"/>
    <cellStyle name="Currency [0] 14475" xfId="27454" hidden="1"/>
    <cellStyle name="Currency [0] 14475" xfId="56841" hidden="1"/>
    <cellStyle name="Currency [0] 14476" xfId="27482" hidden="1"/>
    <cellStyle name="Currency [0] 14476" xfId="56869" hidden="1"/>
    <cellStyle name="Currency [0] 14477" xfId="27484" hidden="1"/>
    <cellStyle name="Currency [0] 14477" xfId="56871" hidden="1"/>
    <cellStyle name="Currency [0] 14478" xfId="27359" hidden="1"/>
    <cellStyle name="Currency [0] 14478" xfId="56746" hidden="1"/>
    <cellStyle name="Currency [0] 14479" xfId="27433" hidden="1"/>
    <cellStyle name="Currency [0] 14479" xfId="56820" hidden="1"/>
    <cellStyle name="Currency [0] 1448" xfId="3940" hidden="1"/>
    <cellStyle name="Currency [0] 1448" xfId="33329" hidden="1"/>
    <cellStyle name="Currency [0] 14480" xfId="27389" hidden="1"/>
    <cellStyle name="Currency [0] 14480" xfId="56776" hidden="1"/>
    <cellStyle name="Currency [0] 14481" xfId="27425" hidden="1"/>
    <cellStyle name="Currency [0] 14481" xfId="56812" hidden="1"/>
    <cellStyle name="Currency [0] 14482" xfId="27429" hidden="1"/>
    <cellStyle name="Currency [0] 14482" xfId="56816" hidden="1"/>
    <cellStyle name="Currency [0] 14483" xfId="27490" hidden="1"/>
    <cellStyle name="Currency [0] 14483" xfId="56877" hidden="1"/>
    <cellStyle name="Currency [0] 14484" xfId="27306" hidden="1"/>
    <cellStyle name="Currency [0] 14484" xfId="56693" hidden="1"/>
    <cellStyle name="Currency [0] 14485" xfId="27472" hidden="1"/>
    <cellStyle name="Currency [0] 14485" xfId="56859" hidden="1"/>
    <cellStyle name="Currency [0] 14486" xfId="27495" hidden="1"/>
    <cellStyle name="Currency [0] 14486" xfId="56882" hidden="1"/>
    <cellStyle name="Currency [0] 14487" xfId="27497" hidden="1"/>
    <cellStyle name="Currency [0] 14487" xfId="56884" hidden="1"/>
    <cellStyle name="Currency [0] 14488" xfId="27353" hidden="1"/>
    <cellStyle name="Currency [0] 14488" xfId="56740" hidden="1"/>
    <cellStyle name="Currency [0] 14489" xfId="27452" hidden="1"/>
    <cellStyle name="Currency [0] 14489" xfId="56839" hidden="1"/>
    <cellStyle name="Currency [0] 1449" xfId="3951" hidden="1"/>
    <cellStyle name="Currency [0] 1449" xfId="33340" hidden="1"/>
    <cellStyle name="Currency [0] 14490" xfId="27419" hidden="1"/>
    <cellStyle name="Currency [0] 14490" xfId="56806" hidden="1"/>
    <cellStyle name="Currency [0] 14491" xfId="27437" hidden="1"/>
    <cellStyle name="Currency [0] 14491" xfId="56824" hidden="1"/>
    <cellStyle name="Currency [0] 14492" xfId="27434" hidden="1"/>
    <cellStyle name="Currency [0] 14492" xfId="56821" hidden="1"/>
    <cellStyle name="Currency [0] 14493" xfId="27501" hidden="1"/>
    <cellStyle name="Currency [0] 14493" xfId="56888" hidden="1"/>
    <cellStyle name="Currency [0] 14494" xfId="27386" hidden="1"/>
    <cellStyle name="Currency [0] 14494" xfId="56773" hidden="1"/>
    <cellStyle name="Currency [0] 14495" xfId="27486" hidden="1"/>
    <cellStyle name="Currency [0] 14495" xfId="56873" hidden="1"/>
    <cellStyle name="Currency [0] 14496" xfId="27508" hidden="1"/>
    <cellStyle name="Currency [0] 14496" xfId="56895" hidden="1"/>
    <cellStyle name="Currency [0] 14497" xfId="27510" hidden="1"/>
    <cellStyle name="Currency [0] 14497" xfId="56897" hidden="1"/>
    <cellStyle name="Currency [0] 14498" xfId="27438" hidden="1"/>
    <cellStyle name="Currency [0] 14498" xfId="56825" hidden="1"/>
    <cellStyle name="Currency [0] 14499" xfId="27470" hidden="1"/>
    <cellStyle name="Currency [0] 14499" xfId="56857" hidden="1"/>
    <cellStyle name="Currency [0] 145" xfId="2582" hidden="1"/>
    <cellStyle name="Currency [0] 145" xfId="31971" hidden="1"/>
    <cellStyle name="Currency [0] 1450" xfId="3952" hidden="1"/>
    <cellStyle name="Currency [0] 1450" xfId="33341" hidden="1"/>
    <cellStyle name="Currency [0] 14500" xfId="27322" hidden="1"/>
    <cellStyle name="Currency [0] 14500" xfId="56709" hidden="1"/>
    <cellStyle name="Currency [0] 14501" xfId="27456" hidden="1"/>
    <cellStyle name="Currency [0] 14501" xfId="56843" hidden="1"/>
    <cellStyle name="Currency [0] 14502" xfId="27453" hidden="1"/>
    <cellStyle name="Currency [0] 14502" xfId="56840" hidden="1"/>
    <cellStyle name="Currency [0] 14503" xfId="27514" hidden="1"/>
    <cellStyle name="Currency [0] 14503" xfId="56901" hidden="1"/>
    <cellStyle name="Currency [0] 14504" xfId="27349" hidden="1"/>
    <cellStyle name="Currency [0] 14504" xfId="56736" hidden="1"/>
    <cellStyle name="Currency [0] 14505" xfId="27498" hidden="1"/>
    <cellStyle name="Currency [0] 14505" xfId="56885" hidden="1"/>
    <cellStyle name="Currency [0] 14506" xfId="27518" hidden="1"/>
    <cellStyle name="Currency [0] 14506" xfId="56905" hidden="1"/>
    <cellStyle name="Currency [0] 14507" xfId="27520" hidden="1"/>
    <cellStyle name="Currency [0] 14507" xfId="56907" hidden="1"/>
    <cellStyle name="Currency [0] 14508" xfId="27457" hidden="1"/>
    <cellStyle name="Currency [0] 14508" xfId="56844" hidden="1"/>
    <cellStyle name="Currency [0] 14509" xfId="27485" hidden="1"/>
    <cellStyle name="Currency [0] 14509" xfId="56872" hidden="1"/>
    <cellStyle name="Currency [0] 1451" xfId="3917" hidden="1"/>
    <cellStyle name="Currency [0] 1451" xfId="33306" hidden="1"/>
    <cellStyle name="Currency [0] 14510" xfId="27445" hidden="1"/>
    <cellStyle name="Currency [0] 14510" xfId="56832" hidden="1"/>
    <cellStyle name="Currency [0] 14511" xfId="27474" hidden="1"/>
    <cellStyle name="Currency [0] 14511" xfId="56861" hidden="1"/>
    <cellStyle name="Currency [0] 14512" xfId="27471" hidden="1"/>
    <cellStyle name="Currency [0] 14512" xfId="56858" hidden="1"/>
    <cellStyle name="Currency [0] 14513" xfId="27524" hidden="1"/>
    <cellStyle name="Currency [0] 14513" xfId="56911" hidden="1"/>
    <cellStyle name="Currency [0] 14514" xfId="27352" hidden="1"/>
    <cellStyle name="Currency [0] 14514" xfId="56739" hidden="1"/>
    <cellStyle name="Currency [0] 14515" xfId="27511" hidden="1"/>
    <cellStyle name="Currency [0] 14515" xfId="56898" hidden="1"/>
    <cellStyle name="Currency [0] 14516" xfId="27528" hidden="1"/>
    <cellStyle name="Currency [0] 14516" xfId="56915" hidden="1"/>
    <cellStyle name="Currency [0] 14517" xfId="27530" hidden="1"/>
    <cellStyle name="Currency [0] 14517" xfId="56917" hidden="1"/>
    <cellStyle name="Currency [0] 14518" xfId="27411" hidden="1"/>
    <cellStyle name="Currency [0] 14518" xfId="56798" hidden="1"/>
    <cellStyle name="Currency [0] 14519" xfId="27447" hidden="1"/>
    <cellStyle name="Currency [0] 14519" xfId="56834" hidden="1"/>
    <cellStyle name="Currency [0] 1452" xfId="3778" hidden="1"/>
    <cellStyle name="Currency [0] 1452" xfId="33167" hidden="1"/>
    <cellStyle name="Currency [0] 14520" xfId="27516" hidden="1"/>
    <cellStyle name="Currency [0] 14520" xfId="56903" hidden="1"/>
    <cellStyle name="Currency [0] 14521" xfId="27504" hidden="1"/>
    <cellStyle name="Currency [0] 14521" xfId="56891" hidden="1"/>
    <cellStyle name="Currency [0] 14522" xfId="27521" hidden="1"/>
    <cellStyle name="Currency [0] 14522" xfId="56908" hidden="1"/>
    <cellStyle name="Currency [0] 14523" xfId="27532" hidden="1"/>
    <cellStyle name="Currency [0] 14523" xfId="56919" hidden="1"/>
    <cellStyle name="Currency [0] 14524" xfId="27380" hidden="1"/>
    <cellStyle name="Currency [0] 14524" xfId="56767" hidden="1"/>
    <cellStyle name="Currency [0] 14525" xfId="27444" hidden="1"/>
    <cellStyle name="Currency [0] 14525" xfId="56831" hidden="1"/>
    <cellStyle name="Currency [0] 14526" xfId="27536" hidden="1"/>
    <cellStyle name="Currency [0] 14526" xfId="56923" hidden="1"/>
    <cellStyle name="Currency [0] 14527" xfId="27538" hidden="1"/>
    <cellStyle name="Currency [0] 14527" xfId="56925" hidden="1"/>
    <cellStyle name="Currency [0] 14528" xfId="27493" hidden="1"/>
    <cellStyle name="Currency [0] 14528" xfId="56880" hidden="1"/>
    <cellStyle name="Currency [0] 14529" xfId="27505" hidden="1"/>
    <cellStyle name="Currency [0] 14529" xfId="56892" hidden="1"/>
    <cellStyle name="Currency [0] 1453" xfId="3937" hidden="1"/>
    <cellStyle name="Currency [0] 1453" xfId="33326" hidden="1"/>
    <cellStyle name="Currency [0] 14530" xfId="27533" hidden="1"/>
    <cellStyle name="Currency [0] 14530" xfId="56920" hidden="1"/>
    <cellStyle name="Currency [0] 14531" xfId="27506" hidden="1"/>
    <cellStyle name="Currency [0] 14531" xfId="56893" hidden="1"/>
    <cellStyle name="Currency [0] 14532" xfId="27539" hidden="1"/>
    <cellStyle name="Currency [0] 14532" xfId="56926" hidden="1"/>
    <cellStyle name="Currency [0] 14533" xfId="27541" hidden="1"/>
    <cellStyle name="Currency [0] 14533" xfId="56928" hidden="1"/>
    <cellStyle name="Currency [0] 14534" xfId="27534" hidden="1"/>
    <cellStyle name="Currency [0] 14534" xfId="56921" hidden="1"/>
    <cellStyle name="Currency [0] 14535" xfId="27480" hidden="1"/>
    <cellStyle name="Currency [0] 14535" xfId="56867" hidden="1"/>
    <cellStyle name="Currency [0] 14536" xfId="27544" hidden="1"/>
    <cellStyle name="Currency [0] 14536" xfId="56931" hidden="1"/>
    <cellStyle name="Currency [0] 14537" xfId="27546" hidden="1"/>
    <cellStyle name="Currency [0] 14537" xfId="56933" hidden="1"/>
    <cellStyle name="Currency [0] 14538" xfId="27263" hidden="1"/>
    <cellStyle name="Currency [0] 14538" xfId="56650" hidden="1"/>
    <cellStyle name="Currency [0] 14539" xfId="27285" hidden="1"/>
    <cellStyle name="Currency [0] 14539" xfId="56672" hidden="1"/>
    <cellStyle name="Currency [0] 1454" xfId="3776" hidden="1"/>
    <cellStyle name="Currency [0] 1454" xfId="33165" hidden="1"/>
    <cellStyle name="Currency [0] 14540" xfId="27550" hidden="1"/>
    <cellStyle name="Currency [0] 14540" xfId="56937" hidden="1"/>
    <cellStyle name="Currency [0] 14541" xfId="27557" hidden="1"/>
    <cellStyle name="Currency [0] 14541" xfId="56944" hidden="1"/>
    <cellStyle name="Currency [0] 14542" xfId="27559" hidden="1"/>
    <cellStyle name="Currency [0] 14542" xfId="56946" hidden="1"/>
    <cellStyle name="Currency [0] 14543" xfId="27250" hidden="1"/>
    <cellStyle name="Currency [0] 14543" xfId="56637" hidden="1"/>
    <cellStyle name="Currency [0] 14544" xfId="27553" hidden="1"/>
    <cellStyle name="Currency [0] 14544" xfId="56940" hidden="1"/>
    <cellStyle name="Currency [0] 14545" xfId="27562" hidden="1"/>
    <cellStyle name="Currency [0] 14545" xfId="56949" hidden="1"/>
    <cellStyle name="Currency [0] 14546" xfId="27564" hidden="1"/>
    <cellStyle name="Currency [0] 14546" xfId="56951" hidden="1"/>
    <cellStyle name="Currency [0] 14547" xfId="27552" hidden="1"/>
    <cellStyle name="Currency [0] 14547" xfId="56939" hidden="1"/>
    <cellStyle name="Currency [0] 14548" xfId="27262" hidden="1"/>
    <cellStyle name="Currency [0] 14548" xfId="56649" hidden="1"/>
    <cellStyle name="Currency [0] 14549" xfId="27575" hidden="1"/>
    <cellStyle name="Currency [0] 14549" xfId="56962" hidden="1"/>
    <cellStyle name="Currency [0] 1455" xfId="3932" hidden="1"/>
    <cellStyle name="Currency [0] 1455" xfId="33321" hidden="1"/>
    <cellStyle name="Currency [0] 14550" xfId="27584" hidden="1"/>
    <cellStyle name="Currency [0] 14550" xfId="56971" hidden="1"/>
    <cellStyle name="Currency [0] 14551" xfId="27595" hidden="1"/>
    <cellStyle name="Currency [0] 14551" xfId="56982" hidden="1"/>
    <cellStyle name="Currency [0] 14552" xfId="27601" hidden="1"/>
    <cellStyle name="Currency [0] 14552" xfId="56988" hidden="1"/>
    <cellStyle name="Currency [0] 14553" xfId="27573" hidden="1"/>
    <cellStyle name="Currency [0] 14553" xfId="56960" hidden="1"/>
    <cellStyle name="Currency [0] 14554" xfId="27591" hidden="1"/>
    <cellStyle name="Currency [0] 14554" xfId="56978" hidden="1"/>
    <cellStyle name="Currency [0] 14555" xfId="27613" hidden="1"/>
    <cellStyle name="Currency [0] 14555" xfId="57000" hidden="1"/>
    <cellStyle name="Currency [0] 14556" xfId="27615" hidden="1"/>
    <cellStyle name="Currency [0] 14556" xfId="57002" hidden="1"/>
    <cellStyle name="Currency [0] 14557" xfId="27547" hidden="1"/>
    <cellStyle name="Currency [0] 14557" xfId="56934" hidden="1"/>
    <cellStyle name="Currency [0] 14558" xfId="27258" hidden="1"/>
    <cellStyle name="Currency [0] 14558" xfId="56645" hidden="1"/>
    <cellStyle name="Currency [0] 14559" xfId="27587" hidden="1"/>
    <cellStyle name="Currency [0] 14559" xfId="56974" hidden="1"/>
    <cellStyle name="Currency [0] 1456" xfId="3953" hidden="1"/>
    <cellStyle name="Currency [0] 1456" xfId="33342" hidden="1"/>
    <cellStyle name="Currency [0] 14560" xfId="27254" hidden="1"/>
    <cellStyle name="Currency [0] 14560" xfId="56641" hidden="1"/>
    <cellStyle name="Currency [0] 14561" xfId="27576" hidden="1"/>
    <cellStyle name="Currency [0] 14561" xfId="56963" hidden="1"/>
    <cellStyle name="Currency [0] 14562" xfId="27620" hidden="1"/>
    <cellStyle name="Currency [0] 14562" xfId="57007" hidden="1"/>
    <cellStyle name="Currency [0] 14563" xfId="27588" hidden="1"/>
    <cellStyle name="Currency [0] 14563" xfId="56975" hidden="1"/>
    <cellStyle name="Currency [0] 14564" xfId="27596" hidden="1"/>
    <cellStyle name="Currency [0] 14564" xfId="56983" hidden="1"/>
    <cellStyle name="Currency [0] 14565" xfId="27632" hidden="1"/>
    <cellStyle name="Currency [0] 14565" xfId="57019" hidden="1"/>
    <cellStyle name="Currency [0] 14566" xfId="27634" hidden="1"/>
    <cellStyle name="Currency [0] 14566" xfId="57021" hidden="1"/>
    <cellStyle name="Currency [0] 14567" xfId="27590" hidden="1"/>
    <cellStyle name="Currency [0] 14567" xfId="56977" hidden="1"/>
    <cellStyle name="Currency [0] 14568" xfId="27603" hidden="1"/>
    <cellStyle name="Currency [0] 14568" xfId="56990" hidden="1"/>
    <cellStyle name="Currency [0] 14569" xfId="27608" hidden="1"/>
    <cellStyle name="Currency [0] 14569" xfId="56995" hidden="1"/>
    <cellStyle name="Currency [0] 1457" xfId="3938" hidden="1"/>
    <cellStyle name="Currency [0] 1457" xfId="33327" hidden="1"/>
    <cellStyle name="Currency [0] 14570" xfId="27602" hidden="1"/>
    <cellStyle name="Currency [0] 14570" xfId="56989" hidden="1"/>
    <cellStyle name="Currency [0] 14571" xfId="27650" hidden="1"/>
    <cellStyle name="Currency [0] 14571" xfId="57037" hidden="1"/>
    <cellStyle name="Currency [0] 14572" xfId="27658" hidden="1"/>
    <cellStyle name="Currency [0] 14572" xfId="57045" hidden="1"/>
    <cellStyle name="Currency [0] 14573" xfId="27586" hidden="1"/>
    <cellStyle name="Currency [0] 14573" xfId="56973" hidden="1"/>
    <cellStyle name="Currency [0] 14574" xfId="27644" hidden="1"/>
    <cellStyle name="Currency [0] 14574" xfId="57031" hidden="1"/>
    <cellStyle name="Currency [0] 14575" xfId="27667" hidden="1"/>
    <cellStyle name="Currency [0] 14575" xfId="57054" hidden="1"/>
    <cellStyle name="Currency [0] 14576" xfId="27669" hidden="1"/>
    <cellStyle name="Currency [0] 14576" xfId="57056" hidden="1"/>
    <cellStyle name="Currency [0] 14577" xfId="27569" hidden="1"/>
    <cellStyle name="Currency [0] 14577" xfId="56956" hidden="1"/>
    <cellStyle name="Currency [0] 14578" xfId="27579" hidden="1"/>
    <cellStyle name="Currency [0] 14578" xfId="56966" hidden="1"/>
    <cellStyle name="Currency [0] 14579" xfId="27641" hidden="1"/>
    <cellStyle name="Currency [0] 14579" xfId="57028" hidden="1"/>
    <cellStyle name="Currency [0] 1458" xfId="3942" hidden="1"/>
    <cellStyle name="Currency [0] 1458" xfId="33331" hidden="1"/>
    <cellStyle name="Currency [0] 14580" xfId="27606" hidden="1"/>
    <cellStyle name="Currency [0] 14580" xfId="56993" hidden="1"/>
    <cellStyle name="Currency [0] 14581" xfId="27555" hidden="1"/>
    <cellStyle name="Currency [0] 14581" xfId="56942" hidden="1"/>
    <cellStyle name="Currency [0] 14582" xfId="27677" hidden="1"/>
    <cellStyle name="Currency [0] 14582" xfId="57064" hidden="1"/>
    <cellStyle name="Currency [0] 14583" xfId="27642" hidden="1"/>
    <cellStyle name="Currency [0] 14583" xfId="57029" hidden="1"/>
    <cellStyle name="Currency [0] 14584" xfId="27653" hidden="1"/>
    <cellStyle name="Currency [0] 14584" xfId="57040" hidden="1"/>
    <cellStyle name="Currency [0] 14585" xfId="27685" hidden="1"/>
    <cellStyle name="Currency [0] 14585" xfId="57072" hidden="1"/>
    <cellStyle name="Currency [0] 14586" xfId="27687" hidden="1"/>
    <cellStyle name="Currency [0] 14586" xfId="57074" hidden="1"/>
    <cellStyle name="Currency [0] 14587" xfId="27639" hidden="1"/>
    <cellStyle name="Currency [0] 14587" xfId="57026" hidden="1"/>
    <cellStyle name="Currency [0] 14588" xfId="27638" hidden="1"/>
    <cellStyle name="Currency [0] 14588" xfId="57025" hidden="1"/>
    <cellStyle name="Currency [0] 14589" xfId="27628" hidden="1"/>
    <cellStyle name="Currency [0] 14589" xfId="57015" hidden="1"/>
    <cellStyle name="Currency [0] 1459" xfId="3958" hidden="1"/>
    <cellStyle name="Currency [0] 1459" xfId="33347" hidden="1"/>
    <cellStyle name="Currency [0] 14590" xfId="27624" hidden="1"/>
    <cellStyle name="Currency [0] 14590" xfId="57011" hidden="1"/>
    <cellStyle name="Currency [0] 14591" xfId="27626" hidden="1"/>
    <cellStyle name="Currency [0] 14591" xfId="57013" hidden="1"/>
    <cellStyle name="Currency [0] 14592" xfId="27694" hidden="1"/>
    <cellStyle name="Currency [0] 14592" xfId="57081" hidden="1"/>
    <cellStyle name="Currency [0] 14593" xfId="27256" hidden="1"/>
    <cellStyle name="Currency [0] 14593" xfId="56643" hidden="1"/>
    <cellStyle name="Currency [0] 14594" xfId="27672" hidden="1"/>
    <cellStyle name="Currency [0] 14594" xfId="57059" hidden="1"/>
    <cellStyle name="Currency [0] 14595" xfId="27700" hidden="1"/>
    <cellStyle name="Currency [0] 14595" xfId="57087" hidden="1"/>
    <cellStyle name="Currency [0] 14596" xfId="27702" hidden="1"/>
    <cellStyle name="Currency [0] 14596" xfId="57089" hidden="1"/>
    <cellStyle name="Currency [0] 14597" xfId="27577" hidden="1"/>
    <cellStyle name="Currency [0] 14597" xfId="56964" hidden="1"/>
    <cellStyle name="Currency [0] 14598" xfId="27651" hidden="1"/>
    <cellStyle name="Currency [0] 14598" xfId="57038" hidden="1"/>
    <cellStyle name="Currency [0] 14599" xfId="27607" hidden="1"/>
    <cellStyle name="Currency [0] 14599" xfId="56994" hidden="1"/>
    <cellStyle name="Currency [0] 146" xfId="2567" hidden="1"/>
    <cellStyle name="Currency [0] 146" xfId="31956" hidden="1"/>
    <cellStyle name="Currency [0] 1460" xfId="3959" hidden="1"/>
    <cellStyle name="Currency [0] 1460" xfId="33348" hidden="1"/>
    <cellStyle name="Currency [0] 14600" xfId="27643" hidden="1"/>
    <cellStyle name="Currency [0] 14600" xfId="57030" hidden="1"/>
    <cellStyle name="Currency [0] 14601" xfId="27647" hidden="1"/>
    <cellStyle name="Currency [0] 14601" xfId="57034" hidden="1"/>
    <cellStyle name="Currency [0] 14602" xfId="27708" hidden="1"/>
    <cellStyle name="Currency [0] 14602" xfId="57095" hidden="1"/>
    <cellStyle name="Currency [0] 14603" xfId="27291" hidden="1"/>
    <cellStyle name="Currency [0] 14603" xfId="56678" hidden="1"/>
    <cellStyle name="Currency [0] 14604" xfId="27690" hidden="1"/>
    <cellStyle name="Currency [0] 14604" xfId="57077" hidden="1"/>
    <cellStyle name="Currency [0] 14605" xfId="27713" hidden="1"/>
    <cellStyle name="Currency [0] 14605" xfId="57100" hidden="1"/>
    <cellStyle name="Currency [0] 14606" xfId="27715" hidden="1"/>
    <cellStyle name="Currency [0] 14606" xfId="57102" hidden="1"/>
    <cellStyle name="Currency [0] 14607" xfId="27571" hidden="1"/>
    <cellStyle name="Currency [0] 14607" xfId="56958" hidden="1"/>
    <cellStyle name="Currency [0] 14608" xfId="27670" hidden="1"/>
    <cellStyle name="Currency [0] 14608" xfId="57057" hidden="1"/>
    <cellStyle name="Currency [0] 14609" xfId="27637" hidden="1"/>
    <cellStyle name="Currency [0] 14609" xfId="57024" hidden="1"/>
    <cellStyle name="Currency [0] 1461" xfId="3939" hidden="1"/>
    <cellStyle name="Currency [0] 1461" xfId="33328" hidden="1"/>
    <cellStyle name="Currency [0] 14610" xfId="27655" hidden="1"/>
    <cellStyle name="Currency [0] 14610" xfId="57042" hidden="1"/>
    <cellStyle name="Currency [0] 14611" xfId="27652" hidden="1"/>
    <cellStyle name="Currency [0] 14611" xfId="57039" hidden="1"/>
    <cellStyle name="Currency [0] 14612" xfId="27719" hidden="1"/>
    <cellStyle name="Currency [0] 14612" xfId="57106" hidden="1"/>
    <cellStyle name="Currency [0] 14613" xfId="27604" hidden="1"/>
    <cellStyle name="Currency [0] 14613" xfId="56991" hidden="1"/>
    <cellStyle name="Currency [0] 14614" xfId="27704" hidden="1"/>
    <cellStyle name="Currency [0] 14614" xfId="57091" hidden="1"/>
    <cellStyle name="Currency [0] 14615" xfId="27726" hidden="1"/>
    <cellStyle name="Currency [0] 14615" xfId="57113" hidden="1"/>
    <cellStyle name="Currency [0] 14616" xfId="27728" hidden="1"/>
    <cellStyle name="Currency [0] 14616" xfId="57115" hidden="1"/>
    <cellStyle name="Currency [0] 14617" xfId="27656" hidden="1"/>
    <cellStyle name="Currency [0] 14617" xfId="57043" hidden="1"/>
    <cellStyle name="Currency [0] 14618" xfId="27688" hidden="1"/>
    <cellStyle name="Currency [0] 14618" xfId="57075" hidden="1"/>
    <cellStyle name="Currency [0] 14619" xfId="27336" hidden="1"/>
    <cellStyle name="Currency [0] 14619" xfId="56723" hidden="1"/>
    <cellStyle name="Currency [0] 1462" xfId="3946" hidden="1"/>
    <cellStyle name="Currency [0] 1462" xfId="33335" hidden="1"/>
    <cellStyle name="Currency [0] 14620" xfId="27674" hidden="1"/>
    <cellStyle name="Currency [0] 14620" xfId="57061" hidden="1"/>
    <cellStyle name="Currency [0] 14621" xfId="27671" hidden="1"/>
    <cellStyle name="Currency [0] 14621" xfId="57058" hidden="1"/>
    <cellStyle name="Currency [0] 14622" xfId="27732" hidden="1"/>
    <cellStyle name="Currency [0] 14622" xfId="57119" hidden="1"/>
    <cellStyle name="Currency [0] 14623" xfId="27567" hidden="1"/>
    <cellStyle name="Currency [0] 14623" xfId="56954" hidden="1"/>
    <cellStyle name="Currency [0] 14624" xfId="27716" hidden="1"/>
    <cellStyle name="Currency [0] 14624" xfId="57103" hidden="1"/>
    <cellStyle name="Currency [0] 14625" xfId="27736" hidden="1"/>
    <cellStyle name="Currency [0] 14625" xfId="57123" hidden="1"/>
    <cellStyle name="Currency [0] 14626" xfId="27738" hidden="1"/>
    <cellStyle name="Currency [0] 14626" xfId="57125" hidden="1"/>
    <cellStyle name="Currency [0] 14627" xfId="27675" hidden="1"/>
    <cellStyle name="Currency [0] 14627" xfId="57062" hidden="1"/>
    <cellStyle name="Currency [0] 14628" xfId="27703" hidden="1"/>
    <cellStyle name="Currency [0] 14628" xfId="57090" hidden="1"/>
    <cellStyle name="Currency [0] 14629" xfId="27663" hidden="1"/>
    <cellStyle name="Currency [0] 14629" xfId="57050" hidden="1"/>
    <cellStyle name="Currency [0] 1463" xfId="3950" hidden="1"/>
    <cellStyle name="Currency [0] 1463" xfId="33339" hidden="1"/>
    <cellStyle name="Currency [0] 14630" xfId="27692" hidden="1"/>
    <cellStyle name="Currency [0] 14630" xfId="57079" hidden="1"/>
    <cellStyle name="Currency [0] 14631" xfId="27689" hidden="1"/>
    <cellStyle name="Currency [0] 14631" xfId="57076" hidden="1"/>
    <cellStyle name="Currency [0] 14632" xfId="27742" hidden="1"/>
    <cellStyle name="Currency [0] 14632" xfId="57129" hidden="1"/>
    <cellStyle name="Currency [0] 14633" xfId="27570" hidden="1"/>
    <cellStyle name="Currency [0] 14633" xfId="56957" hidden="1"/>
    <cellStyle name="Currency [0] 14634" xfId="27729" hidden="1"/>
    <cellStyle name="Currency [0] 14634" xfId="57116" hidden="1"/>
    <cellStyle name="Currency [0] 14635" xfId="27746" hidden="1"/>
    <cellStyle name="Currency [0] 14635" xfId="57133" hidden="1"/>
    <cellStyle name="Currency [0] 14636" xfId="27748" hidden="1"/>
    <cellStyle name="Currency [0] 14636" xfId="57135" hidden="1"/>
    <cellStyle name="Currency [0] 14637" xfId="27629" hidden="1"/>
    <cellStyle name="Currency [0] 14637" xfId="57016" hidden="1"/>
    <cellStyle name="Currency [0] 14638" xfId="27665" hidden="1"/>
    <cellStyle name="Currency [0] 14638" xfId="57052" hidden="1"/>
    <cellStyle name="Currency [0] 14639" xfId="27734" hidden="1"/>
    <cellStyle name="Currency [0] 14639" xfId="57121" hidden="1"/>
    <cellStyle name="Currency [0] 1464" xfId="3945" hidden="1"/>
    <cellStyle name="Currency [0] 1464" xfId="33334" hidden="1"/>
    <cellStyle name="Currency [0] 14640" xfId="27722" hidden="1"/>
    <cellStyle name="Currency [0] 14640" xfId="57109" hidden="1"/>
    <cellStyle name="Currency [0] 14641" xfId="27739" hidden="1"/>
    <cellStyle name="Currency [0] 14641" xfId="57126" hidden="1"/>
    <cellStyle name="Currency [0] 14642" xfId="27750" hidden="1"/>
    <cellStyle name="Currency [0] 14642" xfId="57137" hidden="1"/>
    <cellStyle name="Currency [0] 14643" xfId="27598" hidden="1"/>
    <cellStyle name="Currency [0] 14643" xfId="56985" hidden="1"/>
    <cellStyle name="Currency [0] 14644" xfId="27662" hidden="1"/>
    <cellStyle name="Currency [0] 14644" xfId="57049" hidden="1"/>
    <cellStyle name="Currency [0] 14645" xfId="27754" hidden="1"/>
    <cellStyle name="Currency [0] 14645" xfId="57141" hidden="1"/>
    <cellStyle name="Currency [0] 14646" xfId="27756" hidden="1"/>
    <cellStyle name="Currency [0] 14646" xfId="57143" hidden="1"/>
    <cellStyle name="Currency [0] 14647" xfId="27711" hidden="1"/>
    <cellStyle name="Currency [0] 14647" xfId="57098" hidden="1"/>
    <cellStyle name="Currency [0] 14648" xfId="27723" hidden="1"/>
    <cellStyle name="Currency [0] 14648" xfId="57110" hidden="1"/>
    <cellStyle name="Currency [0] 14649" xfId="27751" hidden="1"/>
    <cellStyle name="Currency [0] 14649" xfId="57138" hidden="1"/>
    <cellStyle name="Currency [0] 1465" xfId="3968" hidden="1"/>
    <cellStyle name="Currency [0] 1465" xfId="33357" hidden="1"/>
    <cellStyle name="Currency [0] 14650" xfId="27724" hidden="1"/>
    <cellStyle name="Currency [0] 14650" xfId="57111" hidden="1"/>
    <cellStyle name="Currency [0] 14651" xfId="27757" hidden="1"/>
    <cellStyle name="Currency [0] 14651" xfId="57144" hidden="1"/>
    <cellStyle name="Currency [0] 14652" xfId="27759" hidden="1"/>
    <cellStyle name="Currency [0] 14652" xfId="57146" hidden="1"/>
    <cellStyle name="Currency [0] 14653" xfId="27752" hidden="1"/>
    <cellStyle name="Currency [0] 14653" xfId="57139" hidden="1"/>
    <cellStyle name="Currency [0] 14654" xfId="27698" hidden="1"/>
    <cellStyle name="Currency [0] 14654" xfId="57085" hidden="1"/>
    <cellStyle name="Currency [0] 14655" xfId="27761" hidden="1"/>
    <cellStyle name="Currency [0] 14655" xfId="57148" hidden="1"/>
    <cellStyle name="Currency [0] 14656" xfId="27763" hidden="1"/>
    <cellStyle name="Currency [0] 14656" xfId="57150" hidden="1"/>
    <cellStyle name="Currency [0] 14657" xfId="27275" hidden="1"/>
    <cellStyle name="Currency [0] 14657" xfId="56662" hidden="1"/>
    <cellStyle name="Currency [0] 14658" xfId="27253" hidden="1"/>
    <cellStyle name="Currency [0] 14658" xfId="56640" hidden="1"/>
    <cellStyle name="Currency [0] 14659" xfId="27769" hidden="1"/>
    <cellStyle name="Currency [0] 14659" xfId="57156" hidden="1"/>
    <cellStyle name="Currency [0] 1466" xfId="3974" hidden="1"/>
    <cellStyle name="Currency [0] 1466" xfId="33363" hidden="1"/>
    <cellStyle name="Currency [0] 14660" xfId="27775" hidden="1"/>
    <cellStyle name="Currency [0] 14660" xfId="57162" hidden="1"/>
    <cellStyle name="Currency [0] 14661" xfId="27777" hidden="1"/>
    <cellStyle name="Currency [0] 14661" xfId="57164" hidden="1"/>
    <cellStyle name="Currency [0] 14662" xfId="27270" hidden="1"/>
    <cellStyle name="Currency [0] 14662" xfId="56657" hidden="1"/>
    <cellStyle name="Currency [0] 14663" xfId="27771" hidden="1"/>
    <cellStyle name="Currency [0] 14663" xfId="57158" hidden="1"/>
    <cellStyle name="Currency [0] 14664" xfId="27779" hidden="1"/>
    <cellStyle name="Currency [0] 14664" xfId="57166" hidden="1"/>
    <cellStyle name="Currency [0] 14665" xfId="27781" hidden="1"/>
    <cellStyle name="Currency [0] 14665" xfId="57168" hidden="1"/>
    <cellStyle name="Currency [0] 14666" xfId="27770" hidden="1"/>
    <cellStyle name="Currency [0] 14666" xfId="57157" hidden="1"/>
    <cellStyle name="Currency [0] 14667" xfId="27276" hidden="1"/>
    <cellStyle name="Currency [0] 14667" xfId="56663" hidden="1"/>
    <cellStyle name="Currency [0] 14668" xfId="27792" hidden="1"/>
    <cellStyle name="Currency [0] 14668" xfId="57179" hidden="1"/>
    <cellStyle name="Currency [0] 14669" xfId="27801" hidden="1"/>
    <cellStyle name="Currency [0] 14669" xfId="57188" hidden="1"/>
    <cellStyle name="Currency [0] 1467" xfId="3936" hidden="1"/>
    <cellStyle name="Currency [0] 1467" xfId="33325" hidden="1"/>
    <cellStyle name="Currency [0] 14670" xfId="27812" hidden="1"/>
    <cellStyle name="Currency [0] 14670" xfId="57199" hidden="1"/>
    <cellStyle name="Currency [0] 14671" xfId="27818" hidden="1"/>
    <cellStyle name="Currency [0] 14671" xfId="57205" hidden="1"/>
    <cellStyle name="Currency [0] 14672" xfId="27790" hidden="1"/>
    <cellStyle name="Currency [0] 14672" xfId="57177" hidden="1"/>
    <cellStyle name="Currency [0] 14673" xfId="27808" hidden="1"/>
    <cellStyle name="Currency [0] 14673" xfId="57195" hidden="1"/>
    <cellStyle name="Currency [0] 14674" xfId="27830" hidden="1"/>
    <cellStyle name="Currency [0] 14674" xfId="57217" hidden="1"/>
    <cellStyle name="Currency [0] 14675" xfId="27832" hidden="1"/>
    <cellStyle name="Currency [0] 14675" xfId="57219" hidden="1"/>
    <cellStyle name="Currency [0] 14676" xfId="27766" hidden="1"/>
    <cellStyle name="Currency [0] 14676" xfId="57153" hidden="1"/>
    <cellStyle name="Currency [0] 14677" xfId="27280" hidden="1"/>
    <cellStyle name="Currency [0] 14677" xfId="56667" hidden="1"/>
    <cellStyle name="Currency [0] 14678" xfId="27804" hidden="1"/>
    <cellStyle name="Currency [0] 14678" xfId="57191" hidden="1"/>
    <cellStyle name="Currency [0] 14679" xfId="27296" hidden="1"/>
    <cellStyle name="Currency [0] 14679" xfId="56683" hidden="1"/>
    <cellStyle name="Currency [0] 1468" xfId="3966" hidden="1"/>
    <cellStyle name="Currency [0] 1468" xfId="33355" hidden="1"/>
    <cellStyle name="Currency [0] 14680" xfId="27793" hidden="1"/>
    <cellStyle name="Currency [0] 14680" xfId="57180" hidden="1"/>
    <cellStyle name="Currency [0] 14681" xfId="27837" hidden="1"/>
    <cellStyle name="Currency [0] 14681" xfId="57224" hidden="1"/>
    <cellStyle name="Currency [0] 14682" xfId="27805" hidden="1"/>
    <cellStyle name="Currency [0] 14682" xfId="57192" hidden="1"/>
    <cellStyle name="Currency [0] 14683" xfId="27813" hidden="1"/>
    <cellStyle name="Currency [0] 14683" xfId="57200" hidden="1"/>
    <cellStyle name="Currency [0] 14684" xfId="27849" hidden="1"/>
    <cellStyle name="Currency [0] 14684" xfId="57236" hidden="1"/>
    <cellStyle name="Currency [0] 14685" xfId="27851" hidden="1"/>
    <cellStyle name="Currency [0] 14685" xfId="57238" hidden="1"/>
    <cellStyle name="Currency [0] 14686" xfId="27807" hidden="1"/>
    <cellStyle name="Currency [0] 14686" xfId="57194" hidden="1"/>
    <cellStyle name="Currency [0] 14687" xfId="27820" hidden="1"/>
    <cellStyle name="Currency [0] 14687" xfId="57207" hidden="1"/>
    <cellStyle name="Currency [0] 14688" xfId="27825" hidden="1"/>
    <cellStyle name="Currency [0] 14688" xfId="57212" hidden="1"/>
    <cellStyle name="Currency [0] 14689" xfId="27819" hidden="1"/>
    <cellStyle name="Currency [0] 14689" xfId="57206" hidden="1"/>
    <cellStyle name="Currency [0] 1469" xfId="3978" hidden="1"/>
    <cellStyle name="Currency [0] 1469" xfId="33367" hidden="1"/>
    <cellStyle name="Currency [0] 14690" xfId="27867" hidden="1"/>
    <cellStyle name="Currency [0] 14690" xfId="57254" hidden="1"/>
    <cellStyle name="Currency [0] 14691" xfId="27875" hidden="1"/>
    <cellStyle name="Currency [0] 14691" xfId="57262" hidden="1"/>
    <cellStyle name="Currency [0] 14692" xfId="27803" hidden="1"/>
    <cellStyle name="Currency [0] 14692" xfId="57190" hidden="1"/>
    <cellStyle name="Currency [0] 14693" xfId="27861" hidden="1"/>
    <cellStyle name="Currency [0] 14693" xfId="57248" hidden="1"/>
    <cellStyle name="Currency [0] 14694" xfId="27884" hidden="1"/>
    <cellStyle name="Currency [0] 14694" xfId="57271" hidden="1"/>
    <cellStyle name="Currency [0] 14695" xfId="27886" hidden="1"/>
    <cellStyle name="Currency [0] 14695" xfId="57273" hidden="1"/>
    <cellStyle name="Currency [0] 14696" xfId="27786" hidden="1"/>
    <cellStyle name="Currency [0] 14696" xfId="57173" hidden="1"/>
    <cellStyle name="Currency [0] 14697" xfId="27796" hidden="1"/>
    <cellStyle name="Currency [0] 14697" xfId="57183" hidden="1"/>
    <cellStyle name="Currency [0] 14698" xfId="27858" hidden="1"/>
    <cellStyle name="Currency [0] 14698" xfId="57245" hidden="1"/>
    <cellStyle name="Currency [0] 14699" xfId="27823" hidden="1"/>
    <cellStyle name="Currency [0] 14699" xfId="57210" hidden="1"/>
    <cellStyle name="Currency [0] 147" xfId="2571" hidden="1"/>
    <cellStyle name="Currency [0] 147" xfId="31960" hidden="1"/>
    <cellStyle name="Currency [0] 1470" xfId="3979" hidden="1"/>
    <cellStyle name="Currency [0] 1470" xfId="33368" hidden="1"/>
    <cellStyle name="Currency [0] 14700" xfId="27773" hidden="1"/>
    <cellStyle name="Currency [0] 14700" xfId="57160" hidden="1"/>
    <cellStyle name="Currency [0] 14701" xfId="27894" hidden="1"/>
    <cellStyle name="Currency [0] 14701" xfId="57281" hidden="1"/>
    <cellStyle name="Currency [0] 14702" xfId="27859" hidden="1"/>
    <cellStyle name="Currency [0] 14702" xfId="57246" hidden="1"/>
    <cellStyle name="Currency [0] 14703" xfId="27870" hidden="1"/>
    <cellStyle name="Currency [0] 14703" xfId="57257" hidden="1"/>
    <cellStyle name="Currency [0] 14704" xfId="27902" hidden="1"/>
    <cellStyle name="Currency [0] 14704" xfId="57289" hidden="1"/>
    <cellStyle name="Currency [0] 14705" xfId="27904" hidden="1"/>
    <cellStyle name="Currency [0] 14705" xfId="57291" hidden="1"/>
    <cellStyle name="Currency [0] 14706" xfId="27856" hidden="1"/>
    <cellStyle name="Currency [0] 14706" xfId="57243" hidden="1"/>
    <cellStyle name="Currency [0] 14707" xfId="27855" hidden="1"/>
    <cellStyle name="Currency [0] 14707" xfId="57242" hidden="1"/>
    <cellStyle name="Currency [0] 14708" xfId="27845" hidden="1"/>
    <cellStyle name="Currency [0] 14708" xfId="57232" hidden="1"/>
    <cellStyle name="Currency [0] 14709" xfId="27841" hidden="1"/>
    <cellStyle name="Currency [0] 14709" xfId="57228" hidden="1"/>
    <cellStyle name="Currency [0] 1471" xfId="3927" hidden="1"/>
    <cellStyle name="Currency [0] 1471" xfId="33316" hidden="1"/>
    <cellStyle name="Currency [0] 14710" xfId="27843" hidden="1"/>
    <cellStyle name="Currency [0] 14710" xfId="57230" hidden="1"/>
    <cellStyle name="Currency [0] 14711" xfId="27911" hidden="1"/>
    <cellStyle name="Currency [0] 14711" xfId="57298" hidden="1"/>
    <cellStyle name="Currency [0] 14712" xfId="27282" hidden="1"/>
    <cellStyle name="Currency [0] 14712" xfId="56669" hidden="1"/>
    <cellStyle name="Currency [0] 14713" xfId="27889" hidden="1"/>
    <cellStyle name="Currency [0] 14713" xfId="57276" hidden="1"/>
    <cellStyle name="Currency [0] 14714" xfId="27917" hidden="1"/>
    <cellStyle name="Currency [0] 14714" xfId="57304" hidden="1"/>
    <cellStyle name="Currency [0] 14715" xfId="27919" hidden="1"/>
    <cellStyle name="Currency [0] 14715" xfId="57306" hidden="1"/>
    <cellStyle name="Currency [0] 14716" xfId="27794" hidden="1"/>
    <cellStyle name="Currency [0] 14716" xfId="57181" hidden="1"/>
    <cellStyle name="Currency [0] 14717" xfId="27868" hidden="1"/>
    <cellStyle name="Currency [0] 14717" xfId="57255" hidden="1"/>
    <cellStyle name="Currency [0] 14718" xfId="27824" hidden="1"/>
    <cellStyle name="Currency [0] 14718" xfId="57211" hidden="1"/>
    <cellStyle name="Currency [0] 14719" xfId="27860" hidden="1"/>
    <cellStyle name="Currency [0] 14719" xfId="57247" hidden="1"/>
    <cellStyle name="Currency [0] 1472" xfId="3934" hidden="1"/>
    <cellStyle name="Currency [0] 1472" xfId="33323" hidden="1"/>
    <cellStyle name="Currency [0] 14720" xfId="27864" hidden="1"/>
    <cellStyle name="Currency [0] 14720" xfId="57251" hidden="1"/>
    <cellStyle name="Currency [0] 14721" xfId="27925" hidden="1"/>
    <cellStyle name="Currency [0] 14721" xfId="57312" hidden="1"/>
    <cellStyle name="Currency [0] 14722" xfId="27269" hidden="1"/>
    <cellStyle name="Currency [0] 14722" xfId="56656" hidden="1"/>
    <cellStyle name="Currency [0] 14723" xfId="27907" hidden="1"/>
    <cellStyle name="Currency [0] 14723" xfId="57294" hidden="1"/>
    <cellStyle name="Currency [0] 14724" xfId="27930" hidden="1"/>
    <cellStyle name="Currency [0] 14724" xfId="57317" hidden="1"/>
    <cellStyle name="Currency [0] 14725" xfId="27932" hidden="1"/>
    <cellStyle name="Currency [0] 14725" xfId="57319" hidden="1"/>
    <cellStyle name="Currency [0] 14726" xfId="27788" hidden="1"/>
    <cellStyle name="Currency [0] 14726" xfId="57175" hidden="1"/>
    <cellStyle name="Currency [0] 14727" xfId="27887" hidden="1"/>
    <cellStyle name="Currency [0] 14727" xfId="57274" hidden="1"/>
    <cellStyle name="Currency [0] 14728" xfId="27854" hidden="1"/>
    <cellStyle name="Currency [0] 14728" xfId="57241" hidden="1"/>
    <cellStyle name="Currency [0] 14729" xfId="27872" hidden="1"/>
    <cellStyle name="Currency [0] 14729" xfId="57259" hidden="1"/>
    <cellStyle name="Currency [0] 1473" xfId="3963" hidden="1"/>
    <cellStyle name="Currency [0] 1473" xfId="33352" hidden="1"/>
    <cellStyle name="Currency [0] 14730" xfId="27869" hidden="1"/>
    <cellStyle name="Currency [0] 14730" xfId="57256" hidden="1"/>
    <cellStyle name="Currency [0] 14731" xfId="27936" hidden="1"/>
    <cellStyle name="Currency [0] 14731" xfId="57323" hidden="1"/>
    <cellStyle name="Currency [0] 14732" xfId="27821" hidden="1"/>
    <cellStyle name="Currency [0] 14732" xfId="57208" hidden="1"/>
    <cellStyle name="Currency [0] 14733" xfId="27921" hidden="1"/>
    <cellStyle name="Currency [0] 14733" xfId="57308" hidden="1"/>
    <cellStyle name="Currency [0] 14734" xfId="27943" hidden="1"/>
    <cellStyle name="Currency [0] 14734" xfId="57330" hidden="1"/>
    <cellStyle name="Currency [0] 14735" xfId="27945" hidden="1"/>
    <cellStyle name="Currency [0] 14735" xfId="57332" hidden="1"/>
    <cellStyle name="Currency [0] 14736" xfId="27873" hidden="1"/>
    <cellStyle name="Currency [0] 14736" xfId="57260" hidden="1"/>
    <cellStyle name="Currency [0] 14737" xfId="27905" hidden="1"/>
    <cellStyle name="Currency [0] 14737" xfId="57292" hidden="1"/>
    <cellStyle name="Currency [0] 14738" xfId="27248" hidden="1"/>
    <cellStyle name="Currency [0] 14738" xfId="56635" hidden="1"/>
    <cellStyle name="Currency [0] 14739" xfId="27891" hidden="1"/>
    <cellStyle name="Currency [0] 14739" xfId="57278" hidden="1"/>
    <cellStyle name="Currency [0] 1474" xfId="3948" hidden="1"/>
    <cellStyle name="Currency [0] 1474" xfId="33337" hidden="1"/>
    <cellStyle name="Currency [0] 14740" xfId="27888" hidden="1"/>
    <cellStyle name="Currency [0] 14740" xfId="57275" hidden="1"/>
    <cellStyle name="Currency [0] 14741" xfId="27949" hidden="1"/>
    <cellStyle name="Currency [0] 14741" xfId="57336" hidden="1"/>
    <cellStyle name="Currency [0] 14742" xfId="27784" hidden="1"/>
    <cellStyle name="Currency [0] 14742" xfId="57171" hidden="1"/>
    <cellStyle name="Currency [0] 14743" xfId="27933" hidden="1"/>
    <cellStyle name="Currency [0] 14743" xfId="57320" hidden="1"/>
    <cellStyle name="Currency [0] 14744" xfId="27953" hidden="1"/>
    <cellStyle name="Currency [0] 14744" xfId="57340" hidden="1"/>
    <cellStyle name="Currency [0] 14745" xfId="27955" hidden="1"/>
    <cellStyle name="Currency [0] 14745" xfId="57342" hidden="1"/>
    <cellStyle name="Currency [0] 14746" xfId="27892" hidden="1"/>
    <cellStyle name="Currency [0] 14746" xfId="57279" hidden="1"/>
    <cellStyle name="Currency [0] 14747" xfId="27920" hidden="1"/>
    <cellStyle name="Currency [0] 14747" xfId="57307" hidden="1"/>
    <cellStyle name="Currency [0] 14748" xfId="27880" hidden="1"/>
    <cellStyle name="Currency [0] 14748" xfId="57267" hidden="1"/>
    <cellStyle name="Currency [0] 14749" xfId="27909" hidden="1"/>
    <cellStyle name="Currency [0] 14749" xfId="57296" hidden="1"/>
    <cellStyle name="Currency [0] 1475" xfId="3921" hidden="1"/>
    <cellStyle name="Currency [0] 1475" xfId="33310" hidden="1"/>
    <cellStyle name="Currency [0] 14750" xfId="27906" hidden="1"/>
    <cellStyle name="Currency [0] 14750" xfId="57293" hidden="1"/>
    <cellStyle name="Currency [0] 14751" xfId="27959" hidden="1"/>
    <cellStyle name="Currency [0] 14751" xfId="57346" hidden="1"/>
    <cellStyle name="Currency [0] 14752" xfId="27787" hidden="1"/>
    <cellStyle name="Currency [0] 14752" xfId="57174" hidden="1"/>
    <cellStyle name="Currency [0] 14753" xfId="27946" hidden="1"/>
    <cellStyle name="Currency [0] 14753" xfId="57333" hidden="1"/>
    <cellStyle name="Currency [0] 14754" xfId="27963" hidden="1"/>
    <cellStyle name="Currency [0] 14754" xfId="57350" hidden="1"/>
    <cellStyle name="Currency [0] 14755" xfId="27965" hidden="1"/>
    <cellStyle name="Currency [0] 14755" xfId="57352" hidden="1"/>
    <cellStyle name="Currency [0] 14756" xfId="27846" hidden="1"/>
    <cellStyle name="Currency [0] 14756" xfId="57233" hidden="1"/>
    <cellStyle name="Currency [0] 14757" xfId="27882" hidden="1"/>
    <cellStyle name="Currency [0] 14757" xfId="57269" hidden="1"/>
    <cellStyle name="Currency [0] 14758" xfId="27951" hidden="1"/>
    <cellStyle name="Currency [0] 14758" xfId="57338" hidden="1"/>
    <cellStyle name="Currency [0] 14759" xfId="27939" hidden="1"/>
    <cellStyle name="Currency [0] 14759" xfId="57326" hidden="1"/>
    <cellStyle name="Currency [0] 1476" xfId="3985" hidden="1"/>
    <cellStyle name="Currency [0] 1476" xfId="33374" hidden="1"/>
    <cellStyle name="Currency [0] 14760" xfId="27956" hidden="1"/>
    <cellStyle name="Currency [0] 14760" xfId="57343" hidden="1"/>
    <cellStyle name="Currency [0] 14761" xfId="27967" hidden="1"/>
    <cellStyle name="Currency [0] 14761" xfId="57354" hidden="1"/>
    <cellStyle name="Currency [0] 14762" xfId="27815" hidden="1"/>
    <cellStyle name="Currency [0] 14762" xfId="57202" hidden="1"/>
    <cellStyle name="Currency [0] 14763" xfId="27879" hidden="1"/>
    <cellStyle name="Currency [0] 14763" xfId="57266" hidden="1"/>
    <cellStyle name="Currency [0] 14764" xfId="27971" hidden="1"/>
    <cellStyle name="Currency [0] 14764" xfId="57358" hidden="1"/>
    <cellStyle name="Currency [0] 14765" xfId="27973" hidden="1"/>
    <cellStyle name="Currency [0] 14765" xfId="57360" hidden="1"/>
    <cellStyle name="Currency [0] 14766" xfId="27928" hidden="1"/>
    <cellStyle name="Currency [0] 14766" xfId="57315" hidden="1"/>
    <cellStyle name="Currency [0] 14767" xfId="27940" hidden="1"/>
    <cellStyle name="Currency [0] 14767" xfId="57327" hidden="1"/>
    <cellStyle name="Currency [0] 14768" xfId="27968" hidden="1"/>
    <cellStyle name="Currency [0] 14768" xfId="57355" hidden="1"/>
    <cellStyle name="Currency [0] 14769" xfId="27941" hidden="1"/>
    <cellStyle name="Currency [0] 14769" xfId="57328" hidden="1"/>
    <cellStyle name="Currency [0] 1477" xfId="3964" hidden="1"/>
    <cellStyle name="Currency [0] 1477" xfId="33353" hidden="1"/>
    <cellStyle name="Currency [0] 14770" xfId="27974" hidden="1"/>
    <cellStyle name="Currency [0] 14770" xfId="57361" hidden="1"/>
    <cellStyle name="Currency [0] 14771" xfId="27976" hidden="1"/>
    <cellStyle name="Currency [0] 14771" xfId="57363" hidden="1"/>
    <cellStyle name="Currency [0] 14772" xfId="27969" hidden="1"/>
    <cellStyle name="Currency [0] 14772" xfId="57356" hidden="1"/>
    <cellStyle name="Currency [0] 14773" xfId="27915" hidden="1"/>
    <cellStyle name="Currency [0] 14773" xfId="57302" hidden="1"/>
    <cellStyle name="Currency [0] 14774" xfId="27978" hidden="1"/>
    <cellStyle name="Currency [0] 14774" xfId="57365" hidden="1"/>
    <cellStyle name="Currency [0] 14775" xfId="27980" hidden="1"/>
    <cellStyle name="Currency [0] 14775" xfId="57367" hidden="1"/>
    <cellStyle name="Currency [0] 14776" xfId="27342" hidden="1"/>
    <cellStyle name="Currency [0] 14776" xfId="56729" hidden="1"/>
    <cellStyle name="Currency [0] 14777" xfId="27283" hidden="1"/>
    <cellStyle name="Currency [0] 14777" xfId="56670" hidden="1"/>
    <cellStyle name="Currency [0] 14778" xfId="27986" hidden="1"/>
    <cellStyle name="Currency [0] 14778" xfId="57373" hidden="1"/>
    <cellStyle name="Currency [0] 14779" xfId="27992" hidden="1"/>
    <cellStyle name="Currency [0] 14779" xfId="57379" hidden="1"/>
    <cellStyle name="Currency [0] 1478" xfId="3971" hidden="1"/>
    <cellStyle name="Currency [0] 1478" xfId="33360" hidden="1"/>
    <cellStyle name="Currency [0] 14780" xfId="27994" hidden="1"/>
    <cellStyle name="Currency [0] 14780" xfId="57381" hidden="1"/>
    <cellStyle name="Currency [0] 14781" xfId="27273" hidden="1"/>
    <cellStyle name="Currency [0] 14781" xfId="56660" hidden="1"/>
    <cellStyle name="Currency [0] 14782" xfId="27988" hidden="1"/>
    <cellStyle name="Currency [0] 14782" xfId="57375" hidden="1"/>
    <cellStyle name="Currency [0] 14783" xfId="27996" hidden="1"/>
    <cellStyle name="Currency [0] 14783" xfId="57383" hidden="1"/>
    <cellStyle name="Currency [0] 14784" xfId="27998" hidden="1"/>
    <cellStyle name="Currency [0] 14784" xfId="57385" hidden="1"/>
    <cellStyle name="Currency [0] 14785" xfId="27987" hidden="1"/>
    <cellStyle name="Currency [0] 14785" xfId="57374" hidden="1"/>
    <cellStyle name="Currency [0] 14786" xfId="27318" hidden="1"/>
    <cellStyle name="Currency [0] 14786" xfId="56705" hidden="1"/>
    <cellStyle name="Currency [0] 14787" xfId="28009" hidden="1"/>
    <cellStyle name="Currency [0] 14787" xfId="57396" hidden="1"/>
    <cellStyle name="Currency [0] 14788" xfId="28018" hidden="1"/>
    <cellStyle name="Currency [0] 14788" xfId="57405" hidden="1"/>
    <cellStyle name="Currency [0] 14789" xfId="28029" hidden="1"/>
    <cellStyle name="Currency [0] 14789" xfId="57416" hidden="1"/>
    <cellStyle name="Currency [0] 1479" xfId="3986" hidden="1"/>
    <cellStyle name="Currency [0] 1479" xfId="33375" hidden="1"/>
    <cellStyle name="Currency [0] 14790" xfId="28035" hidden="1"/>
    <cellStyle name="Currency [0] 14790" xfId="57422" hidden="1"/>
    <cellStyle name="Currency [0] 14791" xfId="28007" hidden="1"/>
    <cellStyle name="Currency [0] 14791" xfId="57394" hidden="1"/>
    <cellStyle name="Currency [0] 14792" xfId="28025" hidden="1"/>
    <cellStyle name="Currency [0] 14792" xfId="57412" hidden="1"/>
    <cellStyle name="Currency [0] 14793" xfId="28047" hidden="1"/>
    <cellStyle name="Currency [0] 14793" xfId="57434" hidden="1"/>
    <cellStyle name="Currency [0] 14794" xfId="28049" hidden="1"/>
    <cellStyle name="Currency [0] 14794" xfId="57436" hidden="1"/>
    <cellStyle name="Currency [0] 14795" xfId="27983" hidden="1"/>
    <cellStyle name="Currency [0] 14795" xfId="57370" hidden="1"/>
    <cellStyle name="Currency [0] 14796" xfId="27272" hidden="1"/>
    <cellStyle name="Currency [0] 14796" xfId="56659" hidden="1"/>
    <cellStyle name="Currency [0] 14797" xfId="28021" hidden="1"/>
    <cellStyle name="Currency [0] 14797" xfId="57408" hidden="1"/>
    <cellStyle name="Currency [0] 14798" xfId="27251" hidden="1"/>
    <cellStyle name="Currency [0] 14798" xfId="56638" hidden="1"/>
    <cellStyle name="Currency [0] 14799" xfId="28010" hidden="1"/>
    <cellStyle name="Currency [0] 14799" xfId="57397" hidden="1"/>
    <cellStyle name="Currency [0] 148" xfId="2587" hidden="1"/>
    <cellStyle name="Currency [0] 148" xfId="31976" hidden="1"/>
    <cellStyle name="Currency [0] 1480" xfId="3987" hidden="1"/>
    <cellStyle name="Currency [0] 1480" xfId="33376" hidden="1"/>
    <cellStyle name="Currency [0] 14800" xfId="28054" hidden="1"/>
    <cellStyle name="Currency [0] 14800" xfId="57441" hidden="1"/>
    <cellStyle name="Currency [0] 14801" xfId="28022" hidden="1"/>
    <cellStyle name="Currency [0] 14801" xfId="57409" hidden="1"/>
    <cellStyle name="Currency [0] 14802" xfId="28030" hidden="1"/>
    <cellStyle name="Currency [0] 14802" xfId="57417" hidden="1"/>
    <cellStyle name="Currency [0] 14803" xfId="28066" hidden="1"/>
    <cellStyle name="Currency [0] 14803" xfId="57453" hidden="1"/>
    <cellStyle name="Currency [0] 14804" xfId="28068" hidden="1"/>
    <cellStyle name="Currency [0] 14804" xfId="57455" hidden="1"/>
    <cellStyle name="Currency [0] 14805" xfId="28024" hidden="1"/>
    <cellStyle name="Currency [0] 14805" xfId="57411" hidden="1"/>
    <cellStyle name="Currency [0] 14806" xfId="28037" hidden="1"/>
    <cellStyle name="Currency [0] 14806" xfId="57424" hidden="1"/>
    <cellStyle name="Currency [0] 14807" xfId="28042" hidden="1"/>
    <cellStyle name="Currency [0] 14807" xfId="57429" hidden="1"/>
    <cellStyle name="Currency [0] 14808" xfId="28036" hidden="1"/>
    <cellStyle name="Currency [0] 14808" xfId="57423" hidden="1"/>
    <cellStyle name="Currency [0] 14809" xfId="28084" hidden="1"/>
    <cellStyle name="Currency [0] 14809" xfId="57471" hidden="1"/>
    <cellStyle name="Currency [0] 1481" xfId="3962" hidden="1"/>
    <cellStyle name="Currency [0] 1481" xfId="33351" hidden="1"/>
    <cellStyle name="Currency [0] 14810" xfId="28092" hidden="1"/>
    <cellStyle name="Currency [0] 14810" xfId="57479" hidden="1"/>
    <cellStyle name="Currency [0] 14811" xfId="28020" hidden="1"/>
    <cellStyle name="Currency [0] 14811" xfId="57407" hidden="1"/>
    <cellStyle name="Currency [0] 14812" xfId="28078" hidden="1"/>
    <cellStyle name="Currency [0] 14812" xfId="57465" hidden="1"/>
    <cellStyle name="Currency [0] 14813" xfId="28101" hidden="1"/>
    <cellStyle name="Currency [0] 14813" xfId="57488" hidden="1"/>
    <cellStyle name="Currency [0] 14814" xfId="28103" hidden="1"/>
    <cellStyle name="Currency [0] 14814" xfId="57490" hidden="1"/>
    <cellStyle name="Currency [0] 14815" xfId="28003" hidden="1"/>
    <cellStyle name="Currency [0] 14815" xfId="57390" hidden="1"/>
    <cellStyle name="Currency [0] 14816" xfId="28013" hidden="1"/>
    <cellStyle name="Currency [0] 14816" xfId="57400" hidden="1"/>
    <cellStyle name="Currency [0] 14817" xfId="28075" hidden="1"/>
    <cellStyle name="Currency [0] 14817" xfId="57462" hidden="1"/>
    <cellStyle name="Currency [0] 14818" xfId="28040" hidden="1"/>
    <cellStyle name="Currency [0] 14818" xfId="57427" hidden="1"/>
    <cellStyle name="Currency [0] 14819" xfId="27990" hidden="1"/>
    <cellStyle name="Currency [0] 14819" xfId="57377" hidden="1"/>
    <cellStyle name="Currency [0] 1482" xfId="3961" hidden="1"/>
    <cellStyle name="Currency [0] 1482" xfId="33350" hidden="1"/>
    <cellStyle name="Currency [0] 14820" xfId="28111" hidden="1"/>
    <cellStyle name="Currency [0] 14820" xfId="57498" hidden="1"/>
    <cellStyle name="Currency [0] 14821" xfId="28076" hidden="1"/>
    <cellStyle name="Currency [0] 14821" xfId="57463" hidden="1"/>
    <cellStyle name="Currency [0] 14822" xfId="28087" hidden="1"/>
    <cellStyle name="Currency [0] 14822" xfId="57474" hidden="1"/>
    <cellStyle name="Currency [0] 14823" xfId="28119" hidden="1"/>
    <cellStyle name="Currency [0] 14823" xfId="57506" hidden="1"/>
    <cellStyle name="Currency [0] 14824" xfId="28121" hidden="1"/>
    <cellStyle name="Currency [0] 14824" xfId="57508" hidden="1"/>
    <cellStyle name="Currency [0] 14825" xfId="28073" hidden="1"/>
    <cellStyle name="Currency [0] 14825" xfId="57460" hidden="1"/>
    <cellStyle name="Currency [0] 14826" xfId="28072" hidden="1"/>
    <cellStyle name="Currency [0] 14826" xfId="57459" hidden="1"/>
    <cellStyle name="Currency [0] 14827" xfId="28062" hidden="1"/>
    <cellStyle name="Currency [0] 14827" xfId="57449" hidden="1"/>
    <cellStyle name="Currency [0] 14828" xfId="28058" hidden="1"/>
    <cellStyle name="Currency [0] 14828" xfId="57445" hidden="1"/>
    <cellStyle name="Currency [0] 14829" xfId="28060" hidden="1"/>
    <cellStyle name="Currency [0] 14829" xfId="57447" hidden="1"/>
    <cellStyle name="Currency [0] 1483" xfId="3956" hidden="1"/>
    <cellStyle name="Currency [0] 1483" xfId="33345" hidden="1"/>
    <cellStyle name="Currency [0] 14830" xfId="28128" hidden="1"/>
    <cellStyle name="Currency [0] 14830" xfId="57515" hidden="1"/>
    <cellStyle name="Currency [0] 14831" xfId="27287" hidden="1"/>
    <cellStyle name="Currency [0] 14831" xfId="56674" hidden="1"/>
    <cellStyle name="Currency [0] 14832" xfId="28106" hidden="1"/>
    <cellStyle name="Currency [0] 14832" xfId="57493" hidden="1"/>
    <cellStyle name="Currency [0] 14833" xfId="28134" hidden="1"/>
    <cellStyle name="Currency [0] 14833" xfId="57521" hidden="1"/>
    <cellStyle name="Currency [0] 14834" xfId="28136" hidden="1"/>
    <cellStyle name="Currency [0] 14834" xfId="57523" hidden="1"/>
    <cellStyle name="Currency [0] 14835" xfId="28011" hidden="1"/>
    <cellStyle name="Currency [0] 14835" xfId="57398" hidden="1"/>
    <cellStyle name="Currency [0] 14836" xfId="28085" hidden="1"/>
    <cellStyle name="Currency [0] 14836" xfId="57472" hidden="1"/>
    <cellStyle name="Currency [0] 14837" xfId="28041" hidden="1"/>
    <cellStyle name="Currency [0] 14837" xfId="57428" hidden="1"/>
    <cellStyle name="Currency [0] 14838" xfId="28077" hidden="1"/>
    <cellStyle name="Currency [0] 14838" xfId="57464" hidden="1"/>
    <cellStyle name="Currency [0] 14839" xfId="28081" hidden="1"/>
    <cellStyle name="Currency [0] 14839" xfId="57468" hidden="1"/>
    <cellStyle name="Currency [0] 1484" xfId="3954" hidden="1"/>
    <cellStyle name="Currency [0] 1484" xfId="33343" hidden="1"/>
    <cellStyle name="Currency [0] 14840" xfId="28142" hidden="1"/>
    <cellStyle name="Currency [0] 14840" xfId="57529" hidden="1"/>
    <cellStyle name="Currency [0] 14841" xfId="27300" hidden="1"/>
    <cellStyle name="Currency [0] 14841" xfId="56687" hidden="1"/>
    <cellStyle name="Currency [0] 14842" xfId="28124" hidden="1"/>
    <cellStyle name="Currency [0] 14842" xfId="57511" hidden="1"/>
    <cellStyle name="Currency [0] 14843" xfId="28147" hidden="1"/>
    <cellStyle name="Currency [0] 14843" xfId="57534" hidden="1"/>
    <cellStyle name="Currency [0] 14844" xfId="28149" hidden="1"/>
    <cellStyle name="Currency [0] 14844" xfId="57536" hidden="1"/>
    <cellStyle name="Currency [0] 14845" xfId="28005" hidden="1"/>
    <cellStyle name="Currency [0] 14845" xfId="57392" hidden="1"/>
    <cellStyle name="Currency [0] 14846" xfId="28104" hidden="1"/>
    <cellStyle name="Currency [0] 14846" xfId="57491" hidden="1"/>
    <cellStyle name="Currency [0] 14847" xfId="28071" hidden="1"/>
    <cellStyle name="Currency [0] 14847" xfId="57458" hidden="1"/>
    <cellStyle name="Currency [0] 14848" xfId="28089" hidden="1"/>
    <cellStyle name="Currency [0] 14848" xfId="57476" hidden="1"/>
    <cellStyle name="Currency [0] 14849" xfId="28086" hidden="1"/>
    <cellStyle name="Currency [0] 14849" xfId="57473" hidden="1"/>
    <cellStyle name="Currency [0] 1485" xfId="3955" hidden="1"/>
    <cellStyle name="Currency [0] 1485" xfId="33344" hidden="1"/>
    <cellStyle name="Currency [0] 14850" xfId="28153" hidden="1"/>
    <cellStyle name="Currency [0] 14850" xfId="57540" hidden="1"/>
    <cellStyle name="Currency [0] 14851" xfId="28038" hidden="1"/>
    <cellStyle name="Currency [0] 14851" xfId="57425" hidden="1"/>
    <cellStyle name="Currency [0] 14852" xfId="28138" hidden="1"/>
    <cellStyle name="Currency [0] 14852" xfId="57525" hidden="1"/>
    <cellStyle name="Currency [0] 14853" xfId="28160" hidden="1"/>
    <cellStyle name="Currency [0] 14853" xfId="57547" hidden="1"/>
    <cellStyle name="Currency [0] 14854" xfId="28162" hidden="1"/>
    <cellStyle name="Currency [0] 14854" xfId="57549" hidden="1"/>
    <cellStyle name="Currency [0] 14855" xfId="28090" hidden="1"/>
    <cellStyle name="Currency [0] 14855" xfId="57477" hidden="1"/>
    <cellStyle name="Currency [0] 14856" xfId="28122" hidden="1"/>
    <cellStyle name="Currency [0] 14856" xfId="57509" hidden="1"/>
    <cellStyle name="Currency [0] 14857" xfId="27252" hidden="1"/>
    <cellStyle name="Currency [0] 14857" xfId="56639" hidden="1"/>
    <cellStyle name="Currency [0] 14858" xfId="28108" hidden="1"/>
    <cellStyle name="Currency [0] 14858" xfId="57495" hidden="1"/>
    <cellStyle name="Currency [0] 14859" xfId="28105" hidden="1"/>
    <cellStyle name="Currency [0] 14859" xfId="57492" hidden="1"/>
    <cellStyle name="Currency [0] 1486" xfId="3992" hidden="1"/>
    <cellStyle name="Currency [0] 1486" xfId="33381" hidden="1"/>
    <cellStyle name="Currency [0] 14860" xfId="28166" hidden="1"/>
    <cellStyle name="Currency [0] 14860" xfId="57553" hidden="1"/>
    <cellStyle name="Currency [0] 14861" xfId="28001" hidden="1"/>
    <cellStyle name="Currency [0] 14861" xfId="57388" hidden="1"/>
    <cellStyle name="Currency [0] 14862" xfId="28150" hidden="1"/>
    <cellStyle name="Currency [0] 14862" xfId="57537" hidden="1"/>
    <cellStyle name="Currency [0] 14863" xfId="28170" hidden="1"/>
    <cellStyle name="Currency [0] 14863" xfId="57557" hidden="1"/>
    <cellStyle name="Currency [0] 14864" xfId="28172" hidden="1"/>
    <cellStyle name="Currency [0] 14864" xfId="57559" hidden="1"/>
    <cellStyle name="Currency [0] 14865" xfId="28109" hidden="1"/>
    <cellStyle name="Currency [0] 14865" xfId="57496" hidden="1"/>
    <cellStyle name="Currency [0] 14866" xfId="28137" hidden="1"/>
    <cellStyle name="Currency [0] 14866" xfId="57524" hidden="1"/>
    <cellStyle name="Currency [0] 14867" xfId="28097" hidden="1"/>
    <cellStyle name="Currency [0] 14867" xfId="57484" hidden="1"/>
    <cellStyle name="Currency [0] 14868" xfId="28126" hidden="1"/>
    <cellStyle name="Currency [0] 14868" xfId="57513" hidden="1"/>
    <cellStyle name="Currency [0] 14869" xfId="28123" hidden="1"/>
    <cellStyle name="Currency [0] 14869" xfId="57510" hidden="1"/>
    <cellStyle name="Currency [0] 1487" xfId="3777" hidden="1"/>
    <cellStyle name="Currency [0] 1487" xfId="33166" hidden="1"/>
    <cellStyle name="Currency [0] 14870" xfId="28176" hidden="1"/>
    <cellStyle name="Currency [0] 14870" xfId="57563" hidden="1"/>
    <cellStyle name="Currency [0] 14871" xfId="28004" hidden="1"/>
    <cellStyle name="Currency [0] 14871" xfId="57391" hidden="1"/>
    <cellStyle name="Currency [0] 14872" xfId="28163" hidden="1"/>
    <cellStyle name="Currency [0] 14872" xfId="57550" hidden="1"/>
    <cellStyle name="Currency [0] 14873" xfId="28180" hidden="1"/>
    <cellStyle name="Currency [0] 14873" xfId="57567" hidden="1"/>
    <cellStyle name="Currency [0] 14874" xfId="28182" hidden="1"/>
    <cellStyle name="Currency [0] 14874" xfId="57569" hidden="1"/>
    <cellStyle name="Currency [0] 14875" xfId="28063" hidden="1"/>
    <cellStyle name="Currency [0] 14875" xfId="57450" hidden="1"/>
    <cellStyle name="Currency [0] 14876" xfId="28099" hidden="1"/>
    <cellStyle name="Currency [0] 14876" xfId="57486" hidden="1"/>
    <cellStyle name="Currency [0] 14877" xfId="28168" hidden="1"/>
    <cellStyle name="Currency [0] 14877" xfId="57555" hidden="1"/>
    <cellStyle name="Currency [0] 14878" xfId="28156" hidden="1"/>
    <cellStyle name="Currency [0] 14878" xfId="57543" hidden="1"/>
    <cellStyle name="Currency [0] 14879" xfId="28173" hidden="1"/>
    <cellStyle name="Currency [0] 14879" xfId="57560" hidden="1"/>
    <cellStyle name="Currency [0] 1488" xfId="3982" hidden="1"/>
    <cellStyle name="Currency [0] 1488" xfId="33371" hidden="1"/>
    <cellStyle name="Currency [0] 14880" xfId="28184" hidden="1"/>
    <cellStyle name="Currency [0] 14880" xfId="57571" hidden="1"/>
    <cellStyle name="Currency [0] 14881" xfId="28032" hidden="1"/>
    <cellStyle name="Currency [0] 14881" xfId="57419" hidden="1"/>
    <cellStyle name="Currency [0] 14882" xfId="28096" hidden="1"/>
    <cellStyle name="Currency [0] 14882" xfId="57483" hidden="1"/>
    <cellStyle name="Currency [0] 14883" xfId="28188" hidden="1"/>
    <cellStyle name="Currency [0] 14883" xfId="57575" hidden="1"/>
    <cellStyle name="Currency [0] 14884" xfId="28190" hidden="1"/>
    <cellStyle name="Currency [0] 14884" xfId="57577" hidden="1"/>
    <cellStyle name="Currency [0] 14885" xfId="28145" hidden="1"/>
    <cellStyle name="Currency [0] 14885" xfId="57532" hidden="1"/>
    <cellStyle name="Currency [0] 14886" xfId="28157" hidden="1"/>
    <cellStyle name="Currency [0] 14886" xfId="57544" hidden="1"/>
    <cellStyle name="Currency [0] 14887" xfId="28185" hidden="1"/>
    <cellStyle name="Currency [0] 14887" xfId="57572" hidden="1"/>
    <cellStyle name="Currency [0] 14888" xfId="28158" hidden="1"/>
    <cellStyle name="Currency [0] 14888" xfId="57545" hidden="1"/>
    <cellStyle name="Currency [0] 14889" xfId="28191" hidden="1"/>
    <cellStyle name="Currency [0] 14889" xfId="57578" hidden="1"/>
    <cellStyle name="Currency [0] 1489" xfId="3994" hidden="1"/>
    <cellStyle name="Currency [0] 1489" xfId="33383" hidden="1"/>
    <cellStyle name="Currency [0] 14890" xfId="28193" hidden="1"/>
    <cellStyle name="Currency [0] 14890" xfId="57580" hidden="1"/>
    <cellStyle name="Currency [0] 14891" xfId="28186" hidden="1"/>
    <cellStyle name="Currency [0] 14891" xfId="57573" hidden="1"/>
    <cellStyle name="Currency [0] 14892" xfId="28132" hidden="1"/>
    <cellStyle name="Currency [0] 14892" xfId="57519" hidden="1"/>
    <cellStyle name="Currency [0] 14893" xfId="28195" hidden="1"/>
    <cellStyle name="Currency [0] 14893" xfId="57582" hidden="1"/>
    <cellStyle name="Currency [0] 14894" xfId="28197" hidden="1"/>
    <cellStyle name="Currency [0] 14894" xfId="57584" hidden="1"/>
    <cellStyle name="Currency [0] 14895" xfId="28244" hidden="1"/>
    <cellStyle name="Currency [0] 14895" xfId="57631" hidden="1"/>
    <cellStyle name="Currency [0] 14896" xfId="28264" hidden="1"/>
    <cellStyle name="Currency [0] 14896" xfId="57651" hidden="1"/>
    <cellStyle name="Currency [0] 14897" xfId="28271" hidden="1"/>
    <cellStyle name="Currency [0] 14897" xfId="57658" hidden="1"/>
    <cellStyle name="Currency [0] 14898" xfId="28279" hidden="1"/>
    <cellStyle name="Currency [0] 14898" xfId="57666" hidden="1"/>
    <cellStyle name="Currency [0] 14899" xfId="28282" hidden="1"/>
    <cellStyle name="Currency [0] 14899" xfId="57669" hidden="1"/>
    <cellStyle name="Currency [0] 149" xfId="2588" hidden="1"/>
    <cellStyle name="Currency [0] 149" xfId="31977" hidden="1"/>
    <cellStyle name="Currency [0] 1490" xfId="3995" hidden="1"/>
    <cellStyle name="Currency [0] 1490" xfId="33384" hidden="1"/>
    <cellStyle name="Currency [0] 14900" xfId="28262" hidden="1"/>
    <cellStyle name="Currency [0] 14900" xfId="57649" hidden="1"/>
    <cellStyle name="Currency [0] 14901" xfId="28275" hidden="1"/>
    <cellStyle name="Currency [0] 14901" xfId="57662" hidden="1"/>
    <cellStyle name="Currency [0] 14902" xfId="28284" hidden="1"/>
    <cellStyle name="Currency [0] 14902" xfId="57671" hidden="1"/>
    <cellStyle name="Currency [0] 14903" xfId="28286" hidden="1"/>
    <cellStyle name="Currency [0] 14903" xfId="57673" hidden="1"/>
    <cellStyle name="Currency [0] 14904" xfId="28272" hidden="1"/>
    <cellStyle name="Currency [0] 14904" xfId="57659" hidden="1"/>
    <cellStyle name="Currency [0] 14905" xfId="28245" hidden="1"/>
    <cellStyle name="Currency [0] 14905" xfId="57632" hidden="1"/>
    <cellStyle name="Currency [0] 14906" xfId="28297" hidden="1"/>
    <cellStyle name="Currency [0] 14906" xfId="57684" hidden="1"/>
    <cellStyle name="Currency [0] 14907" xfId="28306" hidden="1"/>
    <cellStyle name="Currency [0] 14907" xfId="57693" hidden="1"/>
    <cellStyle name="Currency [0] 14908" xfId="28317" hidden="1"/>
    <cellStyle name="Currency [0] 14908" xfId="57704" hidden="1"/>
    <cellStyle name="Currency [0] 14909" xfId="28323" hidden="1"/>
    <cellStyle name="Currency [0] 14909" xfId="57710" hidden="1"/>
    <cellStyle name="Currency [0] 1491" xfId="3933" hidden="1"/>
    <cellStyle name="Currency [0] 1491" xfId="33322" hidden="1"/>
    <cellStyle name="Currency [0] 14910" xfId="28295" hidden="1"/>
    <cellStyle name="Currency [0] 14910" xfId="57682" hidden="1"/>
    <cellStyle name="Currency [0] 14911" xfId="28313" hidden="1"/>
    <cellStyle name="Currency [0] 14911" xfId="57700" hidden="1"/>
    <cellStyle name="Currency [0] 14912" xfId="28335" hidden="1"/>
    <cellStyle name="Currency [0] 14912" xfId="57722" hidden="1"/>
    <cellStyle name="Currency [0] 14913" xfId="28337" hidden="1"/>
    <cellStyle name="Currency [0] 14913" xfId="57724" hidden="1"/>
    <cellStyle name="Currency [0] 14914" xfId="28268" hidden="1"/>
    <cellStyle name="Currency [0] 14914" xfId="57655" hidden="1"/>
    <cellStyle name="Currency [0] 14915" xfId="28251" hidden="1"/>
    <cellStyle name="Currency [0] 14915" xfId="57638" hidden="1"/>
    <cellStyle name="Currency [0] 14916" xfId="28309" hidden="1"/>
    <cellStyle name="Currency [0] 14916" xfId="57696" hidden="1"/>
    <cellStyle name="Currency [0] 14917" xfId="28257" hidden="1"/>
    <cellStyle name="Currency [0] 14917" xfId="57644" hidden="1"/>
    <cellStyle name="Currency [0] 14918" xfId="28298" hidden="1"/>
    <cellStyle name="Currency [0] 14918" xfId="57685" hidden="1"/>
    <cellStyle name="Currency [0] 14919" xfId="28342" hidden="1"/>
    <cellStyle name="Currency [0] 14919" xfId="57729" hidden="1"/>
    <cellStyle name="Currency [0] 1492" xfId="3969" hidden="1"/>
    <cellStyle name="Currency [0] 1492" xfId="33358" hidden="1"/>
    <cellStyle name="Currency [0] 14920" xfId="28310" hidden="1"/>
    <cellStyle name="Currency [0] 14920" xfId="57697" hidden="1"/>
    <cellStyle name="Currency [0] 14921" xfId="28318" hidden="1"/>
    <cellStyle name="Currency [0] 14921" xfId="57705" hidden="1"/>
    <cellStyle name="Currency [0] 14922" xfId="28354" hidden="1"/>
    <cellStyle name="Currency [0] 14922" xfId="57741" hidden="1"/>
    <cellStyle name="Currency [0] 14923" xfId="28356" hidden="1"/>
    <cellStyle name="Currency [0] 14923" xfId="57743" hidden="1"/>
    <cellStyle name="Currency [0] 14924" xfId="28312" hidden="1"/>
    <cellStyle name="Currency [0] 14924" xfId="57699" hidden="1"/>
    <cellStyle name="Currency [0] 14925" xfId="28325" hidden="1"/>
    <cellStyle name="Currency [0] 14925" xfId="57712" hidden="1"/>
    <cellStyle name="Currency [0] 14926" xfId="28330" hidden="1"/>
    <cellStyle name="Currency [0] 14926" xfId="57717" hidden="1"/>
    <cellStyle name="Currency [0] 14927" xfId="28324" hidden="1"/>
    <cellStyle name="Currency [0] 14927" xfId="57711" hidden="1"/>
    <cellStyle name="Currency [0] 14928" xfId="28372" hidden="1"/>
    <cellStyle name="Currency [0] 14928" xfId="57759" hidden="1"/>
    <cellStyle name="Currency [0] 14929" xfId="28380" hidden="1"/>
    <cellStyle name="Currency [0] 14929" xfId="57767" hidden="1"/>
    <cellStyle name="Currency [0] 1493" xfId="3949" hidden="1"/>
    <cellStyle name="Currency [0] 1493" xfId="33338" hidden="1"/>
    <cellStyle name="Currency [0] 14930" xfId="28308" hidden="1"/>
    <cellStyle name="Currency [0] 14930" xfId="57695" hidden="1"/>
    <cellStyle name="Currency [0] 14931" xfId="28366" hidden="1"/>
    <cellStyle name="Currency [0] 14931" xfId="57753" hidden="1"/>
    <cellStyle name="Currency [0] 14932" xfId="28389" hidden="1"/>
    <cellStyle name="Currency [0] 14932" xfId="57776" hidden="1"/>
    <cellStyle name="Currency [0] 14933" xfId="28391" hidden="1"/>
    <cellStyle name="Currency [0] 14933" xfId="57778" hidden="1"/>
    <cellStyle name="Currency [0] 14934" xfId="28291" hidden="1"/>
    <cellStyle name="Currency [0] 14934" xfId="57678" hidden="1"/>
    <cellStyle name="Currency [0] 14935" xfId="28301" hidden="1"/>
    <cellStyle name="Currency [0] 14935" xfId="57688" hidden="1"/>
    <cellStyle name="Currency [0] 14936" xfId="28363" hidden="1"/>
    <cellStyle name="Currency [0] 14936" xfId="57750" hidden="1"/>
    <cellStyle name="Currency [0] 14937" xfId="28328" hidden="1"/>
    <cellStyle name="Currency [0] 14937" xfId="57715" hidden="1"/>
    <cellStyle name="Currency [0] 14938" xfId="28277" hidden="1"/>
    <cellStyle name="Currency [0] 14938" xfId="57664" hidden="1"/>
    <cellStyle name="Currency [0] 14939" xfId="28399" hidden="1"/>
    <cellStyle name="Currency [0] 14939" xfId="57786" hidden="1"/>
    <cellStyle name="Currency [0] 1494" xfId="3965" hidden="1"/>
    <cellStyle name="Currency [0] 1494" xfId="33354" hidden="1"/>
    <cellStyle name="Currency [0] 14940" xfId="28364" hidden="1"/>
    <cellStyle name="Currency [0] 14940" xfId="57751" hidden="1"/>
    <cellStyle name="Currency [0] 14941" xfId="28375" hidden="1"/>
    <cellStyle name="Currency [0] 14941" xfId="57762" hidden="1"/>
    <cellStyle name="Currency [0] 14942" xfId="28407" hidden="1"/>
    <cellStyle name="Currency [0] 14942" xfId="57794" hidden="1"/>
    <cellStyle name="Currency [0] 14943" xfId="28409" hidden="1"/>
    <cellStyle name="Currency [0] 14943" xfId="57796" hidden="1"/>
    <cellStyle name="Currency [0] 14944" xfId="28361" hidden="1"/>
    <cellStyle name="Currency [0] 14944" xfId="57748" hidden="1"/>
    <cellStyle name="Currency [0] 14945" xfId="28360" hidden="1"/>
    <cellStyle name="Currency [0] 14945" xfId="57747" hidden="1"/>
    <cellStyle name="Currency [0] 14946" xfId="28350" hidden="1"/>
    <cellStyle name="Currency [0] 14946" xfId="57737" hidden="1"/>
    <cellStyle name="Currency [0] 14947" xfId="28346" hidden="1"/>
    <cellStyle name="Currency [0] 14947" xfId="57733" hidden="1"/>
    <cellStyle name="Currency [0] 14948" xfId="28348" hidden="1"/>
    <cellStyle name="Currency [0] 14948" xfId="57735" hidden="1"/>
    <cellStyle name="Currency [0] 14949" xfId="28416" hidden="1"/>
    <cellStyle name="Currency [0] 14949" xfId="57803" hidden="1"/>
    <cellStyle name="Currency [0] 1495" xfId="3967" hidden="1"/>
    <cellStyle name="Currency [0] 1495" xfId="33356" hidden="1"/>
    <cellStyle name="Currency [0] 14950" xfId="28253" hidden="1"/>
    <cellStyle name="Currency [0] 14950" xfId="57640" hidden="1"/>
    <cellStyle name="Currency [0] 14951" xfId="28394" hidden="1"/>
    <cellStyle name="Currency [0] 14951" xfId="57781" hidden="1"/>
    <cellStyle name="Currency [0] 14952" xfId="28422" hidden="1"/>
    <cellStyle name="Currency [0] 14952" xfId="57809" hidden="1"/>
    <cellStyle name="Currency [0] 14953" xfId="28424" hidden="1"/>
    <cellStyle name="Currency [0] 14953" xfId="57811" hidden="1"/>
    <cellStyle name="Currency [0] 14954" xfId="28299" hidden="1"/>
    <cellStyle name="Currency [0] 14954" xfId="57686" hidden="1"/>
    <cellStyle name="Currency [0] 14955" xfId="28373" hidden="1"/>
    <cellStyle name="Currency [0] 14955" xfId="57760" hidden="1"/>
    <cellStyle name="Currency [0] 14956" xfId="28329" hidden="1"/>
    <cellStyle name="Currency [0] 14956" xfId="57716" hidden="1"/>
    <cellStyle name="Currency [0] 14957" xfId="28365" hidden="1"/>
    <cellStyle name="Currency [0] 14957" xfId="57752" hidden="1"/>
    <cellStyle name="Currency [0] 14958" xfId="28369" hidden="1"/>
    <cellStyle name="Currency [0] 14958" xfId="57756" hidden="1"/>
    <cellStyle name="Currency [0] 14959" xfId="28430" hidden="1"/>
    <cellStyle name="Currency [0] 14959" xfId="57817" hidden="1"/>
    <cellStyle name="Currency [0] 1496" xfId="3998" hidden="1"/>
    <cellStyle name="Currency [0] 1496" xfId="33387" hidden="1"/>
    <cellStyle name="Currency [0] 14960" xfId="28248" hidden="1"/>
    <cellStyle name="Currency [0] 14960" xfId="57635" hidden="1"/>
    <cellStyle name="Currency [0] 14961" xfId="28412" hidden="1"/>
    <cellStyle name="Currency [0] 14961" xfId="57799" hidden="1"/>
    <cellStyle name="Currency [0] 14962" xfId="28435" hidden="1"/>
    <cellStyle name="Currency [0] 14962" xfId="57822" hidden="1"/>
    <cellStyle name="Currency [0] 14963" xfId="28437" hidden="1"/>
    <cellStyle name="Currency [0] 14963" xfId="57824" hidden="1"/>
    <cellStyle name="Currency [0] 14964" xfId="28293" hidden="1"/>
    <cellStyle name="Currency [0] 14964" xfId="57680" hidden="1"/>
    <cellStyle name="Currency [0] 14965" xfId="28392" hidden="1"/>
    <cellStyle name="Currency [0] 14965" xfId="57779" hidden="1"/>
    <cellStyle name="Currency [0] 14966" xfId="28359" hidden="1"/>
    <cellStyle name="Currency [0] 14966" xfId="57746" hidden="1"/>
    <cellStyle name="Currency [0] 14967" xfId="28377" hidden="1"/>
    <cellStyle name="Currency [0] 14967" xfId="57764" hidden="1"/>
    <cellStyle name="Currency [0] 14968" xfId="28374" hidden="1"/>
    <cellStyle name="Currency [0] 14968" xfId="57761" hidden="1"/>
    <cellStyle name="Currency [0] 14969" xfId="28441" hidden="1"/>
    <cellStyle name="Currency [0] 14969" xfId="57828" hidden="1"/>
    <cellStyle name="Currency [0] 1497" xfId="3792" hidden="1"/>
    <cellStyle name="Currency [0] 1497" xfId="33181" hidden="1"/>
    <cellStyle name="Currency [0] 14970" xfId="28326" hidden="1"/>
    <cellStyle name="Currency [0] 14970" xfId="57713" hidden="1"/>
    <cellStyle name="Currency [0] 14971" xfId="28426" hidden="1"/>
    <cellStyle name="Currency [0] 14971" xfId="57813" hidden="1"/>
    <cellStyle name="Currency [0] 14972" xfId="28448" hidden="1"/>
    <cellStyle name="Currency [0] 14972" xfId="57835" hidden="1"/>
    <cellStyle name="Currency [0] 14973" xfId="28450" hidden="1"/>
    <cellStyle name="Currency [0] 14973" xfId="57837" hidden="1"/>
    <cellStyle name="Currency [0] 14974" xfId="28378" hidden="1"/>
    <cellStyle name="Currency [0] 14974" xfId="57765" hidden="1"/>
    <cellStyle name="Currency [0] 14975" xfId="28410" hidden="1"/>
    <cellStyle name="Currency [0] 14975" xfId="57797" hidden="1"/>
    <cellStyle name="Currency [0] 14976" xfId="28265" hidden="1"/>
    <cellStyle name="Currency [0] 14976" xfId="57652" hidden="1"/>
    <cellStyle name="Currency [0] 14977" xfId="28396" hidden="1"/>
    <cellStyle name="Currency [0] 14977" xfId="57783" hidden="1"/>
    <cellStyle name="Currency [0] 14978" xfId="28393" hidden="1"/>
    <cellStyle name="Currency [0] 14978" xfId="57780" hidden="1"/>
    <cellStyle name="Currency [0] 14979" xfId="28454" hidden="1"/>
    <cellStyle name="Currency [0] 14979" xfId="57841" hidden="1"/>
    <cellStyle name="Currency [0] 1498" xfId="3990" hidden="1"/>
    <cellStyle name="Currency [0] 1498" xfId="33379" hidden="1"/>
    <cellStyle name="Currency [0] 14980" xfId="28289" hidden="1"/>
    <cellStyle name="Currency [0] 14980" xfId="57676" hidden="1"/>
    <cellStyle name="Currency [0] 14981" xfId="28438" hidden="1"/>
    <cellStyle name="Currency [0] 14981" xfId="57825" hidden="1"/>
    <cellStyle name="Currency [0] 14982" xfId="28458" hidden="1"/>
    <cellStyle name="Currency [0] 14982" xfId="57845" hidden="1"/>
    <cellStyle name="Currency [0] 14983" xfId="28460" hidden="1"/>
    <cellStyle name="Currency [0] 14983" xfId="57847" hidden="1"/>
    <cellStyle name="Currency [0] 14984" xfId="28397" hidden="1"/>
    <cellStyle name="Currency [0] 14984" xfId="57784" hidden="1"/>
    <cellStyle name="Currency [0] 14985" xfId="28425" hidden="1"/>
    <cellStyle name="Currency [0] 14985" xfId="57812" hidden="1"/>
    <cellStyle name="Currency [0] 14986" xfId="28385" hidden="1"/>
    <cellStyle name="Currency [0] 14986" xfId="57772" hidden="1"/>
    <cellStyle name="Currency [0] 14987" xfId="28414" hidden="1"/>
    <cellStyle name="Currency [0] 14987" xfId="57801" hidden="1"/>
    <cellStyle name="Currency [0] 14988" xfId="28411" hidden="1"/>
    <cellStyle name="Currency [0] 14988" xfId="57798" hidden="1"/>
    <cellStyle name="Currency [0] 14989" xfId="28464" hidden="1"/>
    <cellStyle name="Currency [0] 14989" xfId="57851" hidden="1"/>
    <cellStyle name="Currency [0] 1499" xfId="4000" hidden="1"/>
    <cellStyle name="Currency [0] 1499" xfId="33389" hidden="1"/>
    <cellStyle name="Currency [0] 14990" xfId="28292" hidden="1"/>
    <cellStyle name="Currency [0] 14990" xfId="57679" hidden="1"/>
    <cellStyle name="Currency [0] 14991" xfId="28451" hidden="1"/>
    <cellStyle name="Currency [0] 14991" xfId="57838" hidden="1"/>
    <cellStyle name="Currency [0] 14992" xfId="28468" hidden="1"/>
    <cellStyle name="Currency [0] 14992" xfId="57855" hidden="1"/>
    <cellStyle name="Currency [0] 14993" xfId="28470" hidden="1"/>
    <cellStyle name="Currency [0] 14993" xfId="57857" hidden="1"/>
    <cellStyle name="Currency [0] 14994" xfId="28351" hidden="1"/>
    <cellStyle name="Currency [0] 14994" xfId="57738" hidden="1"/>
    <cellStyle name="Currency [0] 14995" xfId="28387" hidden="1"/>
    <cellStyle name="Currency [0] 14995" xfId="57774" hidden="1"/>
    <cellStyle name="Currency [0] 14996" xfId="28456" hidden="1"/>
    <cellStyle name="Currency [0] 14996" xfId="57843" hidden="1"/>
    <cellStyle name="Currency [0] 14997" xfId="28444" hidden="1"/>
    <cellStyle name="Currency [0] 14997" xfId="57831" hidden="1"/>
    <cellStyle name="Currency [0] 14998" xfId="28461" hidden="1"/>
    <cellStyle name="Currency [0] 14998" xfId="57848" hidden="1"/>
    <cellStyle name="Currency [0] 14999" xfId="28472" hidden="1"/>
    <cellStyle name="Currency [0] 14999" xfId="57859" hidden="1"/>
    <cellStyle name="Currency [0] 15" xfId="136" hidden="1"/>
    <cellStyle name="Currency [0] 15" xfId="301" hidden="1"/>
    <cellStyle name="Currency [0] 15" xfId="243" hidden="1"/>
    <cellStyle name="Currency [0] 15" xfId="79" hidden="1"/>
    <cellStyle name="Currency [0] 15" xfId="484" hidden="1"/>
    <cellStyle name="Currency [0] 15" xfId="649" hidden="1"/>
    <cellStyle name="Currency [0] 15" xfId="591" hidden="1"/>
    <cellStyle name="Currency [0] 15" xfId="427" hidden="1"/>
    <cellStyle name="Currency [0] 15" xfId="822" hidden="1"/>
    <cellStyle name="Currency [0] 15" xfId="987" hidden="1"/>
    <cellStyle name="Currency [0] 15" xfId="929" hidden="1"/>
    <cellStyle name="Currency [0] 15" xfId="765" hidden="1"/>
    <cellStyle name="Currency [0] 15" xfId="1164" hidden="1"/>
    <cellStyle name="Currency [0] 15" xfId="1329" hidden="1"/>
    <cellStyle name="Currency [0] 15" xfId="1271" hidden="1"/>
    <cellStyle name="Currency [0] 15" xfId="1107" hidden="1"/>
    <cellStyle name="Currency [0] 15" xfId="1492" hidden="1"/>
    <cellStyle name="Currency [0] 15" xfId="1657" hidden="1"/>
    <cellStyle name="Currency [0] 15" xfId="1599" hidden="1"/>
    <cellStyle name="Currency [0] 15" xfId="1435" hidden="1"/>
    <cellStyle name="Currency [0] 15" xfId="1820" hidden="1"/>
    <cellStyle name="Currency [0] 15" xfId="1985" hidden="1"/>
    <cellStyle name="Currency [0] 15" xfId="1927" hidden="1"/>
    <cellStyle name="Currency [0] 15" xfId="1763" hidden="1"/>
    <cellStyle name="Currency [0] 15" xfId="2151" hidden="1"/>
    <cellStyle name="Currency [0] 15" xfId="2315" hidden="1"/>
    <cellStyle name="Currency [0] 15" xfId="2258" hidden="1"/>
    <cellStyle name="Currency [0] 15" xfId="2094" hidden="1"/>
    <cellStyle name="Currency [0] 15" xfId="2424" hidden="1"/>
    <cellStyle name="Currency [0] 15" xfId="31813" hidden="1"/>
    <cellStyle name="Currency [0] 15" xfId="61205" hidden="1"/>
    <cellStyle name="Currency [0] 15" xfId="61287" hidden="1"/>
    <cellStyle name="Currency [0] 15" xfId="61371" hidden="1"/>
    <cellStyle name="Currency [0] 15" xfId="61453" hidden="1"/>
    <cellStyle name="Currency [0] 15" xfId="61536" hidden="1"/>
    <cellStyle name="Currency [0] 15" xfId="61618" hidden="1"/>
    <cellStyle name="Currency [0] 15" xfId="61698" hidden="1"/>
    <cellStyle name="Currency [0] 15" xfId="61780" hidden="1"/>
    <cellStyle name="Currency [0] 15" xfId="61862" hidden="1"/>
    <cellStyle name="Currency [0] 15" xfId="61944" hidden="1"/>
    <cellStyle name="Currency [0] 15" xfId="62028" hidden="1"/>
    <cellStyle name="Currency [0] 15" xfId="62110" hidden="1"/>
    <cellStyle name="Currency [0] 15" xfId="62192" hidden="1"/>
    <cellStyle name="Currency [0] 15" xfId="62274" hidden="1"/>
    <cellStyle name="Currency [0] 15" xfId="62354" hidden="1"/>
    <cellStyle name="Currency [0] 15" xfId="62436" hidden="1"/>
    <cellStyle name="Currency [0] 15" xfId="62511" hidden="1"/>
    <cellStyle name="Currency [0] 15" xfId="62593" hidden="1"/>
    <cellStyle name="Currency [0] 15" xfId="62677" hidden="1"/>
    <cellStyle name="Currency [0] 15" xfId="62759" hidden="1"/>
    <cellStyle name="Currency [0] 15" xfId="62841" hidden="1"/>
    <cellStyle name="Currency [0] 15" xfId="62923" hidden="1"/>
    <cellStyle name="Currency [0] 15" xfId="63003" hidden="1"/>
    <cellStyle name="Currency [0] 15" xfId="63085" hidden="1"/>
    <cellStyle name="Currency [0] 150" xfId="2568" hidden="1"/>
    <cellStyle name="Currency [0] 150" xfId="31957" hidden="1"/>
    <cellStyle name="Currency [0] 1500" xfId="4001" hidden="1"/>
    <cellStyle name="Currency [0] 1500" xfId="33390" hidden="1"/>
    <cellStyle name="Currency [0] 15000" xfId="28320" hidden="1"/>
    <cellStyle name="Currency [0] 15000" xfId="57707" hidden="1"/>
    <cellStyle name="Currency [0] 15001" xfId="28384" hidden="1"/>
    <cellStyle name="Currency [0] 15001" xfId="57771" hidden="1"/>
    <cellStyle name="Currency [0] 15002" xfId="28476" hidden="1"/>
    <cellStyle name="Currency [0] 15002" xfId="57863" hidden="1"/>
    <cellStyle name="Currency [0] 15003" xfId="28478" hidden="1"/>
    <cellStyle name="Currency [0] 15003" xfId="57865" hidden="1"/>
    <cellStyle name="Currency [0] 15004" xfId="28433" hidden="1"/>
    <cellStyle name="Currency [0] 15004" xfId="57820" hidden="1"/>
    <cellStyle name="Currency [0] 15005" xfId="28445" hidden="1"/>
    <cellStyle name="Currency [0] 15005" xfId="57832" hidden="1"/>
    <cellStyle name="Currency [0] 15006" xfId="28473" hidden="1"/>
    <cellStyle name="Currency [0] 15006" xfId="57860" hidden="1"/>
    <cellStyle name="Currency [0] 15007" xfId="28446" hidden="1"/>
    <cellStyle name="Currency [0] 15007" xfId="57833" hidden="1"/>
    <cellStyle name="Currency [0] 15008" xfId="28479" hidden="1"/>
    <cellStyle name="Currency [0] 15008" xfId="57866" hidden="1"/>
    <cellStyle name="Currency [0] 15009" xfId="28481" hidden="1"/>
    <cellStyle name="Currency [0] 15009" xfId="57868" hidden="1"/>
    <cellStyle name="Currency [0] 1501" xfId="3929" hidden="1"/>
    <cellStyle name="Currency [0] 1501" xfId="33318" hidden="1"/>
    <cellStyle name="Currency [0] 15010" xfId="28474" hidden="1"/>
    <cellStyle name="Currency [0] 15010" xfId="57861" hidden="1"/>
    <cellStyle name="Currency [0] 15011" xfId="28420" hidden="1"/>
    <cellStyle name="Currency [0] 15011" xfId="57807" hidden="1"/>
    <cellStyle name="Currency [0] 15012" xfId="28483" hidden="1"/>
    <cellStyle name="Currency [0] 15012" xfId="57870" hidden="1"/>
    <cellStyle name="Currency [0] 15013" xfId="28485" hidden="1"/>
    <cellStyle name="Currency [0] 15013" xfId="57872" hidden="1"/>
    <cellStyle name="Currency [0] 15014" xfId="28545" hidden="1"/>
    <cellStyle name="Currency [0] 15014" xfId="57932" hidden="1"/>
    <cellStyle name="Currency [0] 15015" xfId="28564" hidden="1"/>
    <cellStyle name="Currency [0] 15015" xfId="57951" hidden="1"/>
    <cellStyle name="Currency [0] 15016" xfId="28571" hidden="1"/>
    <cellStyle name="Currency [0] 15016" xfId="57958" hidden="1"/>
    <cellStyle name="Currency [0] 15017" xfId="28578" hidden="1"/>
    <cellStyle name="Currency [0] 15017" xfId="57965" hidden="1"/>
    <cellStyle name="Currency [0] 15018" xfId="28583" hidden="1"/>
    <cellStyle name="Currency [0] 15018" xfId="57970" hidden="1"/>
    <cellStyle name="Currency [0] 15019" xfId="28562" hidden="1"/>
    <cellStyle name="Currency [0] 15019" xfId="57949" hidden="1"/>
    <cellStyle name="Currency [0] 1502" xfId="3980" hidden="1"/>
    <cellStyle name="Currency [0] 1502" xfId="33369" hidden="1"/>
    <cellStyle name="Currency [0] 15020" xfId="28573" hidden="1"/>
    <cellStyle name="Currency [0] 15020" xfId="57960" hidden="1"/>
    <cellStyle name="Currency [0] 15021" xfId="28587" hidden="1"/>
    <cellStyle name="Currency [0] 15021" xfId="57974" hidden="1"/>
    <cellStyle name="Currency [0] 15022" xfId="28589" hidden="1"/>
    <cellStyle name="Currency [0] 15022" xfId="57976" hidden="1"/>
    <cellStyle name="Currency [0] 15023" xfId="28572" hidden="1"/>
    <cellStyle name="Currency [0] 15023" xfId="57959" hidden="1"/>
    <cellStyle name="Currency [0] 15024" xfId="28546" hidden="1"/>
    <cellStyle name="Currency [0] 15024" xfId="57933" hidden="1"/>
    <cellStyle name="Currency [0] 15025" xfId="28600" hidden="1"/>
    <cellStyle name="Currency [0] 15025" xfId="57987" hidden="1"/>
    <cellStyle name="Currency [0] 15026" xfId="28609" hidden="1"/>
    <cellStyle name="Currency [0] 15026" xfId="57996" hidden="1"/>
    <cellStyle name="Currency [0] 15027" xfId="28620" hidden="1"/>
    <cellStyle name="Currency [0] 15027" xfId="58007" hidden="1"/>
    <cellStyle name="Currency [0] 15028" xfId="28626" hidden="1"/>
    <cellStyle name="Currency [0] 15028" xfId="58013" hidden="1"/>
    <cellStyle name="Currency [0] 15029" xfId="28598" hidden="1"/>
    <cellStyle name="Currency [0] 15029" xfId="57985" hidden="1"/>
    <cellStyle name="Currency [0] 1503" xfId="3960" hidden="1"/>
    <cellStyle name="Currency [0] 1503" xfId="33349" hidden="1"/>
    <cellStyle name="Currency [0] 15030" xfId="28616" hidden="1"/>
    <cellStyle name="Currency [0] 15030" xfId="58003" hidden="1"/>
    <cellStyle name="Currency [0] 15031" xfId="28638" hidden="1"/>
    <cellStyle name="Currency [0] 15031" xfId="58025" hidden="1"/>
    <cellStyle name="Currency [0] 15032" xfId="28640" hidden="1"/>
    <cellStyle name="Currency [0] 15032" xfId="58027" hidden="1"/>
    <cellStyle name="Currency [0] 15033" xfId="28568" hidden="1"/>
    <cellStyle name="Currency [0] 15033" xfId="57955" hidden="1"/>
    <cellStyle name="Currency [0] 15034" xfId="28552" hidden="1"/>
    <cellStyle name="Currency [0] 15034" xfId="57939" hidden="1"/>
    <cellStyle name="Currency [0] 15035" xfId="28612" hidden="1"/>
    <cellStyle name="Currency [0] 15035" xfId="57999" hidden="1"/>
    <cellStyle name="Currency [0] 15036" xfId="28557" hidden="1"/>
    <cellStyle name="Currency [0] 15036" xfId="57944" hidden="1"/>
    <cellStyle name="Currency [0] 15037" xfId="28601" hidden="1"/>
    <cellStyle name="Currency [0] 15037" xfId="57988" hidden="1"/>
    <cellStyle name="Currency [0] 15038" xfId="28645" hidden="1"/>
    <cellStyle name="Currency [0] 15038" xfId="58032" hidden="1"/>
    <cellStyle name="Currency [0] 15039" xfId="28613" hidden="1"/>
    <cellStyle name="Currency [0] 15039" xfId="58000" hidden="1"/>
    <cellStyle name="Currency [0] 1504" xfId="3972" hidden="1"/>
    <cellStyle name="Currency [0] 1504" xfId="33361" hidden="1"/>
    <cellStyle name="Currency [0] 15040" xfId="28621" hidden="1"/>
    <cellStyle name="Currency [0] 15040" xfId="58008" hidden="1"/>
    <cellStyle name="Currency [0] 15041" xfId="28657" hidden="1"/>
    <cellStyle name="Currency [0] 15041" xfId="58044" hidden="1"/>
    <cellStyle name="Currency [0] 15042" xfId="28659" hidden="1"/>
    <cellStyle name="Currency [0] 15042" xfId="58046" hidden="1"/>
    <cellStyle name="Currency [0] 15043" xfId="28615" hidden="1"/>
    <cellStyle name="Currency [0] 15043" xfId="58002" hidden="1"/>
    <cellStyle name="Currency [0] 15044" xfId="28628" hidden="1"/>
    <cellStyle name="Currency [0] 15044" xfId="58015" hidden="1"/>
    <cellStyle name="Currency [0] 15045" xfId="28633" hidden="1"/>
    <cellStyle name="Currency [0] 15045" xfId="58020" hidden="1"/>
    <cellStyle name="Currency [0] 15046" xfId="28627" hidden="1"/>
    <cellStyle name="Currency [0] 15046" xfId="58014" hidden="1"/>
    <cellStyle name="Currency [0] 15047" xfId="28675" hidden="1"/>
    <cellStyle name="Currency [0] 15047" xfId="58062" hidden="1"/>
    <cellStyle name="Currency [0] 15048" xfId="28683" hidden="1"/>
    <cellStyle name="Currency [0] 15048" xfId="58070" hidden="1"/>
    <cellStyle name="Currency [0] 15049" xfId="28611" hidden="1"/>
    <cellStyle name="Currency [0] 15049" xfId="57998" hidden="1"/>
    <cellStyle name="Currency [0] 1505" xfId="3970" hidden="1"/>
    <cellStyle name="Currency [0] 1505" xfId="33359" hidden="1"/>
    <cellStyle name="Currency [0] 15050" xfId="28669" hidden="1"/>
    <cellStyle name="Currency [0] 15050" xfId="58056" hidden="1"/>
    <cellStyle name="Currency [0] 15051" xfId="28692" hidden="1"/>
    <cellStyle name="Currency [0] 15051" xfId="58079" hidden="1"/>
    <cellStyle name="Currency [0] 15052" xfId="28694" hidden="1"/>
    <cellStyle name="Currency [0] 15052" xfId="58081" hidden="1"/>
    <cellStyle name="Currency [0] 15053" xfId="28594" hidden="1"/>
    <cellStyle name="Currency [0] 15053" xfId="57981" hidden="1"/>
    <cellStyle name="Currency [0] 15054" xfId="28604" hidden="1"/>
    <cellStyle name="Currency [0] 15054" xfId="57991" hidden="1"/>
    <cellStyle name="Currency [0] 15055" xfId="28666" hidden="1"/>
    <cellStyle name="Currency [0] 15055" xfId="58053" hidden="1"/>
    <cellStyle name="Currency [0] 15056" xfId="28631" hidden="1"/>
    <cellStyle name="Currency [0] 15056" xfId="58018" hidden="1"/>
    <cellStyle name="Currency [0] 15057" xfId="28576" hidden="1"/>
    <cellStyle name="Currency [0] 15057" xfId="57963" hidden="1"/>
    <cellStyle name="Currency [0] 15058" xfId="28702" hidden="1"/>
    <cellStyle name="Currency [0] 15058" xfId="58089" hidden="1"/>
    <cellStyle name="Currency [0] 15059" xfId="28667" hidden="1"/>
    <cellStyle name="Currency [0] 15059" xfId="58054" hidden="1"/>
    <cellStyle name="Currency [0] 1506" xfId="4003" hidden="1"/>
    <cellStyle name="Currency [0] 1506" xfId="33392" hidden="1"/>
    <cellStyle name="Currency [0] 15060" xfId="28678" hidden="1"/>
    <cellStyle name="Currency [0] 15060" xfId="58065" hidden="1"/>
    <cellStyle name="Currency [0] 15061" xfId="28710" hidden="1"/>
    <cellStyle name="Currency [0] 15061" xfId="58097" hidden="1"/>
    <cellStyle name="Currency [0] 15062" xfId="28712" hidden="1"/>
    <cellStyle name="Currency [0] 15062" xfId="58099" hidden="1"/>
    <cellStyle name="Currency [0] 15063" xfId="28664" hidden="1"/>
    <cellStyle name="Currency [0] 15063" xfId="58051" hidden="1"/>
    <cellStyle name="Currency [0] 15064" xfId="28663" hidden="1"/>
    <cellStyle name="Currency [0] 15064" xfId="58050" hidden="1"/>
    <cellStyle name="Currency [0] 15065" xfId="28653" hidden="1"/>
    <cellStyle name="Currency [0] 15065" xfId="58040" hidden="1"/>
    <cellStyle name="Currency [0] 15066" xfId="28649" hidden="1"/>
    <cellStyle name="Currency [0] 15066" xfId="58036" hidden="1"/>
    <cellStyle name="Currency [0] 15067" xfId="28651" hidden="1"/>
    <cellStyle name="Currency [0] 15067" xfId="58038" hidden="1"/>
    <cellStyle name="Currency [0] 15068" xfId="28719" hidden="1"/>
    <cellStyle name="Currency [0] 15068" xfId="58106" hidden="1"/>
    <cellStyle name="Currency [0] 15069" xfId="28554" hidden="1"/>
    <cellStyle name="Currency [0] 15069" xfId="57941" hidden="1"/>
    <cellStyle name="Currency [0] 1507" xfId="3947" hidden="1"/>
    <cellStyle name="Currency [0] 1507" xfId="33336" hidden="1"/>
    <cellStyle name="Currency [0] 15070" xfId="28697" hidden="1"/>
    <cellStyle name="Currency [0] 15070" xfId="58084" hidden="1"/>
    <cellStyle name="Currency [0] 15071" xfId="28725" hidden="1"/>
    <cellStyle name="Currency [0] 15071" xfId="58112" hidden="1"/>
    <cellStyle name="Currency [0] 15072" xfId="28727" hidden="1"/>
    <cellStyle name="Currency [0] 15072" xfId="58114" hidden="1"/>
    <cellStyle name="Currency [0] 15073" xfId="28602" hidden="1"/>
    <cellStyle name="Currency [0] 15073" xfId="57989" hidden="1"/>
    <cellStyle name="Currency [0] 15074" xfId="28676" hidden="1"/>
    <cellStyle name="Currency [0] 15074" xfId="58063" hidden="1"/>
    <cellStyle name="Currency [0] 15075" xfId="28632" hidden="1"/>
    <cellStyle name="Currency [0] 15075" xfId="58019" hidden="1"/>
    <cellStyle name="Currency [0] 15076" xfId="28668" hidden="1"/>
    <cellStyle name="Currency [0] 15076" xfId="58055" hidden="1"/>
    <cellStyle name="Currency [0] 15077" xfId="28672" hidden="1"/>
    <cellStyle name="Currency [0] 15077" xfId="58059" hidden="1"/>
    <cellStyle name="Currency [0] 15078" xfId="28733" hidden="1"/>
    <cellStyle name="Currency [0] 15078" xfId="58120" hidden="1"/>
    <cellStyle name="Currency [0] 15079" xfId="28549" hidden="1"/>
    <cellStyle name="Currency [0] 15079" xfId="57936" hidden="1"/>
    <cellStyle name="Currency [0] 1508" xfId="3997" hidden="1"/>
    <cellStyle name="Currency [0] 1508" xfId="33386" hidden="1"/>
    <cellStyle name="Currency [0] 15080" xfId="28715" hidden="1"/>
    <cellStyle name="Currency [0] 15080" xfId="58102" hidden="1"/>
    <cellStyle name="Currency [0] 15081" xfId="28738" hidden="1"/>
    <cellStyle name="Currency [0] 15081" xfId="58125" hidden="1"/>
    <cellStyle name="Currency [0] 15082" xfId="28740" hidden="1"/>
    <cellStyle name="Currency [0] 15082" xfId="58127" hidden="1"/>
    <cellStyle name="Currency [0] 15083" xfId="28596" hidden="1"/>
    <cellStyle name="Currency [0] 15083" xfId="57983" hidden="1"/>
    <cellStyle name="Currency [0] 15084" xfId="28695" hidden="1"/>
    <cellStyle name="Currency [0] 15084" xfId="58082" hidden="1"/>
    <cellStyle name="Currency [0] 15085" xfId="28662" hidden="1"/>
    <cellStyle name="Currency [0] 15085" xfId="58049" hidden="1"/>
    <cellStyle name="Currency [0] 15086" xfId="28680" hidden="1"/>
    <cellStyle name="Currency [0] 15086" xfId="58067" hidden="1"/>
    <cellStyle name="Currency [0] 15087" xfId="28677" hidden="1"/>
    <cellStyle name="Currency [0] 15087" xfId="58064" hidden="1"/>
    <cellStyle name="Currency [0] 15088" xfId="28744" hidden="1"/>
    <cellStyle name="Currency [0] 15088" xfId="58131" hidden="1"/>
    <cellStyle name="Currency [0] 15089" xfId="28629" hidden="1"/>
    <cellStyle name="Currency [0] 15089" xfId="58016" hidden="1"/>
    <cellStyle name="Currency [0] 1509" xfId="4007" hidden="1"/>
    <cellStyle name="Currency [0] 1509" xfId="33396" hidden="1"/>
    <cellStyle name="Currency [0] 15090" xfId="28729" hidden="1"/>
    <cellStyle name="Currency [0] 15090" xfId="58116" hidden="1"/>
    <cellStyle name="Currency [0] 15091" xfId="28751" hidden="1"/>
    <cellStyle name="Currency [0] 15091" xfId="58138" hidden="1"/>
    <cellStyle name="Currency [0] 15092" xfId="28753" hidden="1"/>
    <cellStyle name="Currency [0] 15092" xfId="58140" hidden="1"/>
    <cellStyle name="Currency [0] 15093" xfId="28681" hidden="1"/>
    <cellStyle name="Currency [0] 15093" xfId="58068" hidden="1"/>
    <cellStyle name="Currency [0] 15094" xfId="28713" hidden="1"/>
    <cellStyle name="Currency [0] 15094" xfId="58100" hidden="1"/>
    <cellStyle name="Currency [0] 15095" xfId="28565" hidden="1"/>
    <cellStyle name="Currency [0] 15095" xfId="57952" hidden="1"/>
    <cellStyle name="Currency [0] 15096" xfId="28699" hidden="1"/>
    <cellStyle name="Currency [0] 15096" xfId="58086" hidden="1"/>
    <cellStyle name="Currency [0] 15097" xfId="28696" hidden="1"/>
    <cellStyle name="Currency [0] 15097" xfId="58083" hidden="1"/>
    <cellStyle name="Currency [0] 15098" xfId="28757" hidden="1"/>
    <cellStyle name="Currency [0] 15098" xfId="58144" hidden="1"/>
    <cellStyle name="Currency [0] 15099" xfId="28592" hidden="1"/>
    <cellStyle name="Currency [0] 15099" xfId="57979" hidden="1"/>
    <cellStyle name="Currency [0] 151" xfId="2575" hidden="1"/>
    <cellStyle name="Currency [0] 151" xfId="31964" hidden="1"/>
    <cellStyle name="Currency [0] 1510" xfId="4008" hidden="1"/>
    <cellStyle name="Currency [0] 1510" xfId="33397" hidden="1"/>
    <cellStyle name="Currency [0] 15100" xfId="28741" hidden="1"/>
    <cellStyle name="Currency [0] 15100" xfId="58128" hidden="1"/>
    <cellStyle name="Currency [0] 15101" xfId="28761" hidden="1"/>
    <cellStyle name="Currency [0] 15101" xfId="58148" hidden="1"/>
    <cellStyle name="Currency [0] 15102" xfId="28763" hidden="1"/>
    <cellStyle name="Currency [0] 15102" xfId="58150" hidden="1"/>
    <cellStyle name="Currency [0] 15103" xfId="28700" hidden="1"/>
    <cellStyle name="Currency [0] 15103" xfId="58087" hidden="1"/>
    <cellStyle name="Currency [0] 15104" xfId="28728" hidden="1"/>
    <cellStyle name="Currency [0] 15104" xfId="58115" hidden="1"/>
    <cellStyle name="Currency [0] 15105" xfId="28688" hidden="1"/>
    <cellStyle name="Currency [0] 15105" xfId="58075" hidden="1"/>
    <cellStyle name="Currency [0] 15106" xfId="28717" hidden="1"/>
    <cellStyle name="Currency [0] 15106" xfId="58104" hidden="1"/>
    <cellStyle name="Currency [0] 15107" xfId="28714" hidden="1"/>
    <cellStyle name="Currency [0] 15107" xfId="58101" hidden="1"/>
    <cellStyle name="Currency [0] 15108" xfId="28767" hidden="1"/>
    <cellStyle name="Currency [0] 15108" xfId="58154" hidden="1"/>
    <cellStyle name="Currency [0] 15109" xfId="28595" hidden="1"/>
    <cellStyle name="Currency [0] 15109" xfId="57982" hidden="1"/>
    <cellStyle name="Currency [0] 1511" xfId="3973" hidden="1"/>
    <cellStyle name="Currency [0] 1511" xfId="33362" hidden="1"/>
    <cellStyle name="Currency [0] 15110" xfId="28754" hidden="1"/>
    <cellStyle name="Currency [0] 15110" xfId="58141" hidden="1"/>
    <cellStyle name="Currency [0] 15111" xfId="28771" hidden="1"/>
    <cellStyle name="Currency [0] 15111" xfId="58158" hidden="1"/>
    <cellStyle name="Currency [0] 15112" xfId="28773" hidden="1"/>
    <cellStyle name="Currency [0] 15112" xfId="58160" hidden="1"/>
    <cellStyle name="Currency [0] 15113" xfId="28654" hidden="1"/>
    <cellStyle name="Currency [0] 15113" xfId="58041" hidden="1"/>
    <cellStyle name="Currency [0] 15114" xfId="28690" hidden="1"/>
    <cellStyle name="Currency [0] 15114" xfId="58077" hidden="1"/>
    <cellStyle name="Currency [0] 15115" xfId="28759" hidden="1"/>
    <cellStyle name="Currency [0] 15115" xfId="58146" hidden="1"/>
    <cellStyle name="Currency [0] 15116" xfId="28747" hidden="1"/>
    <cellStyle name="Currency [0] 15116" xfId="58134" hidden="1"/>
    <cellStyle name="Currency [0] 15117" xfId="28764" hidden="1"/>
    <cellStyle name="Currency [0] 15117" xfId="58151" hidden="1"/>
    <cellStyle name="Currency [0] 15118" xfId="28775" hidden="1"/>
    <cellStyle name="Currency [0] 15118" xfId="58162" hidden="1"/>
    <cellStyle name="Currency [0] 15119" xfId="28623" hidden="1"/>
    <cellStyle name="Currency [0] 15119" xfId="58010" hidden="1"/>
    <cellStyle name="Currency [0] 1512" xfId="3988" hidden="1"/>
    <cellStyle name="Currency [0] 1512" xfId="33377" hidden="1"/>
    <cellStyle name="Currency [0] 15120" xfId="28687" hidden="1"/>
    <cellStyle name="Currency [0] 15120" xfId="58074" hidden="1"/>
    <cellStyle name="Currency [0] 15121" xfId="28779" hidden="1"/>
    <cellStyle name="Currency [0] 15121" xfId="58166" hidden="1"/>
    <cellStyle name="Currency [0] 15122" xfId="28781" hidden="1"/>
    <cellStyle name="Currency [0] 15122" xfId="58168" hidden="1"/>
    <cellStyle name="Currency [0] 15123" xfId="28736" hidden="1"/>
    <cellStyle name="Currency [0] 15123" xfId="58123" hidden="1"/>
    <cellStyle name="Currency [0] 15124" xfId="28748" hidden="1"/>
    <cellStyle name="Currency [0] 15124" xfId="58135" hidden="1"/>
    <cellStyle name="Currency [0] 15125" xfId="28776" hidden="1"/>
    <cellStyle name="Currency [0] 15125" xfId="58163" hidden="1"/>
    <cellStyle name="Currency [0] 15126" xfId="28749" hidden="1"/>
    <cellStyle name="Currency [0] 15126" xfId="58136" hidden="1"/>
    <cellStyle name="Currency [0] 15127" xfId="28782" hidden="1"/>
    <cellStyle name="Currency [0] 15127" xfId="58169" hidden="1"/>
    <cellStyle name="Currency [0] 15128" xfId="28784" hidden="1"/>
    <cellStyle name="Currency [0] 15128" xfId="58171" hidden="1"/>
    <cellStyle name="Currency [0] 15129" xfId="28777" hidden="1"/>
    <cellStyle name="Currency [0] 15129" xfId="58164" hidden="1"/>
    <cellStyle name="Currency [0] 1513" xfId="3811" hidden="1"/>
    <cellStyle name="Currency [0] 1513" xfId="33200" hidden="1"/>
    <cellStyle name="Currency [0] 15130" xfId="28723" hidden="1"/>
    <cellStyle name="Currency [0] 15130" xfId="58110" hidden="1"/>
    <cellStyle name="Currency [0] 15131" xfId="28787" hidden="1"/>
    <cellStyle name="Currency [0] 15131" xfId="58174" hidden="1"/>
    <cellStyle name="Currency [0] 15132" xfId="28789" hidden="1"/>
    <cellStyle name="Currency [0] 15132" xfId="58176" hidden="1"/>
    <cellStyle name="Currency [0] 15133" xfId="28506" hidden="1"/>
    <cellStyle name="Currency [0] 15133" xfId="57893" hidden="1"/>
    <cellStyle name="Currency [0] 15134" xfId="28528" hidden="1"/>
    <cellStyle name="Currency [0] 15134" xfId="57915" hidden="1"/>
    <cellStyle name="Currency [0] 15135" xfId="28793" hidden="1"/>
    <cellStyle name="Currency [0] 15135" xfId="58180" hidden="1"/>
    <cellStyle name="Currency [0] 15136" xfId="28800" hidden="1"/>
    <cellStyle name="Currency [0] 15136" xfId="58187" hidden="1"/>
    <cellStyle name="Currency [0] 15137" xfId="28802" hidden="1"/>
    <cellStyle name="Currency [0] 15137" xfId="58189" hidden="1"/>
    <cellStyle name="Currency [0] 15138" xfId="28493" hidden="1"/>
    <cellStyle name="Currency [0] 15138" xfId="57880" hidden="1"/>
    <cellStyle name="Currency [0] 15139" xfId="28796" hidden="1"/>
    <cellStyle name="Currency [0] 15139" xfId="58183" hidden="1"/>
    <cellStyle name="Currency [0] 1514" xfId="3983" hidden="1"/>
    <cellStyle name="Currency [0] 1514" xfId="33372" hidden="1"/>
    <cellStyle name="Currency [0] 15140" xfId="28805" hidden="1"/>
    <cellStyle name="Currency [0] 15140" xfId="58192" hidden="1"/>
    <cellStyle name="Currency [0] 15141" xfId="28807" hidden="1"/>
    <cellStyle name="Currency [0] 15141" xfId="58194" hidden="1"/>
    <cellStyle name="Currency [0] 15142" xfId="28795" hidden="1"/>
    <cellStyle name="Currency [0] 15142" xfId="58182" hidden="1"/>
    <cellStyle name="Currency [0] 15143" xfId="28505" hidden="1"/>
    <cellStyle name="Currency [0] 15143" xfId="57892" hidden="1"/>
    <cellStyle name="Currency [0] 15144" xfId="28818" hidden="1"/>
    <cellStyle name="Currency [0] 15144" xfId="58205" hidden="1"/>
    <cellStyle name="Currency [0] 15145" xfId="28827" hidden="1"/>
    <cellStyle name="Currency [0] 15145" xfId="58214" hidden="1"/>
    <cellStyle name="Currency [0] 15146" xfId="28838" hidden="1"/>
    <cellStyle name="Currency [0] 15146" xfId="58225" hidden="1"/>
    <cellStyle name="Currency [0] 15147" xfId="28844" hidden="1"/>
    <cellStyle name="Currency [0] 15147" xfId="58231" hidden="1"/>
    <cellStyle name="Currency [0] 15148" xfId="28816" hidden="1"/>
    <cellStyle name="Currency [0] 15148" xfId="58203" hidden="1"/>
    <cellStyle name="Currency [0] 15149" xfId="28834" hidden="1"/>
    <cellStyle name="Currency [0] 15149" xfId="58221" hidden="1"/>
    <cellStyle name="Currency [0] 1515" xfId="3981" hidden="1"/>
    <cellStyle name="Currency [0] 1515" xfId="33370" hidden="1"/>
    <cellStyle name="Currency [0] 15150" xfId="28856" hidden="1"/>
    <cellStyle name="Currency [0] 15150" xfId="58243" hidden="1"/>
    <cellStyle name="Currency [0] 15151" xfId="28858" hidden="1"/>
    <cellStyle name="Currency [0] 15151" xfId="58245" hidden="1"/>
    <cellStyle name="Currency [0] 15152" xfId="28790" hidden="1"/>
    <cellStyle name="Currency [0] 15152" xfId="58177" hidden="1"/>
    <cellStyle name="Currency [0] 15153" xfId="28501" hidden="1"/>
    <cellStyle name="Currency [0] 15153" xfId="57888" hidden="1"/>
    <cellStyle name="Currency [0] 15154" xfId="28830" hidden="1"/>
    <cellStyle name="Currency [0] 15154" xfId="58217" hidden="1"/>
    <cellStyle name="Currency [0] 15155" xfId="28497" hidden="1"/>
    <cellStyle name="Currency [0] 15155" xfId="57884" hidden="1"/>
    <cellStyle name="Currency [0] 15156" xfId="28819" hidden="1"/>
    <cellStyle name="Currency [0] 15156" xfId="58206" hidden="1"/>
    <cellStyle name="Currency [0] 15157" xfId="28863" hidden="1"/>
    <cellStyle name="Currency [0] 15157" xfId="58250" hidden="1"/>
    <cellStyle name="Currency [0] 15158" xfId="28831" hidden="1"/>
    <cellStyle name="Currency [0] 15158" xfId="58218" hidden="1"/>
    <cellStyle name="Currency [0] 15159" xfId="28839" hidden="1"/>
    <cellStyle name="Currency [0] 15159" xfId="58226" hidden="1"/>
    <cellStyle name="Currency [0] 1516" xfId="4010" hidden="1"/>
    <cellStyle name="Currency [0] 1516" xfId="33399" hidden="1"/>
    <cellStyle name="Currency [0] 15160" xfId="28875" hidden="1"/>
    <cellStyle name="Currency [0] 15160" xfId="58262" hidden="1"/>
    <cellStyle name="Currency [0] 15161" xfId="28877" hidden="1"/>
    <cellStyle name="Currency [0] 15161" xfId="58264" hidden="1"/>
    <cellStyle name="Currency [0] 15162" xfId="28833" hidden="1"/>
    <cellStyle name="Currency [0] 15162" xfId="58220" hidden="1"/>
    <cellStyle name="Currency [0] 15163" xfId="28846" hidden="1"/>
    <cellStyle name="Currency [0] 15163" xfId="58233" hidden="1"/>
    <cellStyle name="Currency [0] 15164" xfId="28851" hidden="1"/>
    <cellStyle name="Currency [0] 15164" xfId="58238" hidden="1"/>
    <cellStyle name="Currency [0] 15165" xfId="28845" hidden="1"/>
    <cellStyle name="Currency [0] 15165" xfId="58232" hidden="1"/>
    <cellStyle name="Currency [0] 15166" xfId="28893" hidden="1"/>
    <cellStyle name="Currency [0] 15166" xfId="58280" hidden="1"/>
    <cellStyle name="Currency [0] 15167" xfId="28901" hidden="1"/>
    <cellStyle name="Currency [0] 15167" xfId="58288" hidden="1"/>
    <cellStyle name="Currency [0] 15168" xfId="28829" hidden="1"/>
    <cellStyle name="Currency [0] 15168" xfId="58216" hidden="1"/>
    <cellStyle name="Currency [0] 15169" xfId="28887" hidden="1"/>
    <cellStyle name="Currency [0] 15169" xfId="58274" hidden="1"/>
    <cellStyle name="Currency [0] 1517" xfId="3926" hidden="1"/>
    <cellStyle name="Currency [0] 1517" xfId="33315" hidden="1"/>
    <cellStyle name="Currency [0] 15170" xfId="28910" hidden="1"/>
    <cellStyle name="Currency [0] 15170" xfId="58297" hidden="1"/>
    <cellStyle name="Currency [0] 15171" xfId="28912" hidden="1"/>
    <cellStyle name="Currency [0] 15171" xfId="58299" hidden="1"/>
    <cellStyle name="Currency [0] 15172" xfId="28812" hidden="1"/>
    <cellStyle name="Currency [0] 15172" xfId="58199" hidden="1"/>
    <cellStyle name="Currency [0] 15173" xfId="28822" hidden="1"/>
    <cellStyle name="Currency [0] 15173" xfId="58209" hidden="1"/>
    <cellStyle name="Currency [0] 15174" xfId="28884" hidden="1"/>
    <cellStyle name="Currency [0] 15174" xfId="58271" hidden="1"/>
    <cellStyle name="Currency [0] 15175" xfId="28849" hidden="1"/>
    <cellStyle name="Currency [0] 15175" xfId="58236" hidden="1"/>
    <cellStyle name="Currency [0] 15176" xfId="28798" hidden="1"/>
    <cellStyle name="Currency [0] 15176" xfId="58185" hidden="1"/>
    <cellStyle name="Currency [0] 15177" xfId="28920" hidden="1"/>
    <cellStyle name="Currency [0] 15177" xfId="58307" hidden="1"/>
    <cellStyle name="Currency [0] 15178" xfId="28885" hidden="1"/>
    <cellStyle name="Currency [0] 15178" xfId="58272" hidden="1"/>
    <cellStyle name="Currency [0] 15179" xfId="28896" hidden="1"/>
    <cellStyle name="Currency [0] 15179" xfId="58283" hidden="1"/>
    <cellStyle name="Currency [0] 1518" xfId="4002" hidden="1"/>
    <cellStyle name="Currency [0] 1518" xfId="33391" hidden="1"/>
    <cellStyle name="Currency [0] 15180" xfId="28928" hidden="1"/>
    <cellStyle name="Currency [0] 15180" xfId="58315" hidden="1"/>
    <cellStyle name="Currency [0] 15181" xfId="28930" hidden="1"/>
    <cellStyle name="Currency [0] 15181" xfId="58317" hidden="1"/>
    <cellStyle name="Currency [0] 15182" xfId="28882" hidden="1"/>
    <cellStyle name="Currency [0] 15182" xfId="58269" hidden="1"/>
    <cellStyle name="Currency [0] 15183" xfId="28881" hidden="1"/>
    <cellStyle name="Currency [0] 15183" xfId="58268" hidden="1"/>
    <cellStyle name="Currency [0] 15184" xfId="28871" hidden="1"/>
    <cellStyle name="Currency [0] 15184" xfId="58258" hidden="1"/>
    <cellStyle name="Currency [0] 15185" xfId="28867" hidden="1"/>
    <cellStyle name="Currency [0] 15185" xfId="58254" hidden="1"/>
    <cellStyle name="Currency [0] 15186" xfId="28869" hidden="1"/>
    <cellStyle name="Currency [0] 15186" xfId="58256" hidden="1"/>
    <cellStyle name="Currency [0] 15187" xfId="28937" hidden="1"/>
    <cellStyle name="Currency [0] 15187" xfId="58324" hidden="1"/>
    <cellStyle name="Currency [0] 15188" xfId="28499" hidden="1"/>
    <cellStyle name="Currency [0] 15188" xfId="57886" hidden="1"/>
    <cellStyle name="Currency [0] 15189" xfId="28915" hidden="1"/>
    <cellStyle name="Currency [0] 15189" xfId="58302" hidden="1"/>
    <cellStyle name="Currency [0] 1519" xfId="4012" hidden="1"/>
    <cellStyle name="Currency [0] 1519" xfId="33401" hidden="1"/>
    <cellStyle name="Currency [0] 15190" xfId="28943" hidden="1"/>
    <cellStyle name="Currency [0] 15190" xfId="58330" hidden="1"/>
    <cellStyle name="Currency [0] 15191" xfId="28945" hidden="1"/>
    <cellStyle name="Currency [0] 15191" xfId="58332" hidden="1"/>
    <cellStyle name="Currency [0] 15192" xfId="28820" hidden="1"/>
    <cellStyle name="Currency [0] 15192" xfId="58207" hidden="1"/>
    <cellStyle name="Currency [0] 15193" xfId="28894" hidden="1"/>
    <cellStyle name="Currency [0] 15193" xfId="58281" hidden="1"/>
    <cellStyle name="Currency [0] 15194" xfId="28850" hidden="1"/>
    <cellStyle name="Currency [0] 15194" xfId="58237" hidden="1"/>
    <cellStyle name="Currency [0] 15195" xfId="28886" hidden="1"/>
    <cellStyle name="Currency [0] 15195" xfId="58273" hidden="1"/>
    <cellStyle name="Currency [0] 15196" xfId="28890" hidden="1"/>
    <cellStyle name="Currency [0] 15196" xfId="58277" hidden="1"/>
    <cellStyle name="Currency [0] 15197" xfId="28951" hidden="1"/>
    <cellStyle name="Currency [0] 15197" xfId="58338" hidden="1"/>
    <cellStyle name="Currency [0] 15198" xfId="28534" hidden="1"/>
    <cellStyle name="Currency [0] 15198" xfId="57921" hidden="1"/>
    <cellStyle name="Currency [0] 15199" xfId="28933" hidden="1"/>
    <cellStyle name="Currency [0] 15199" xfId="58320" hidden="1"/>
    <cellStyle name="Currency [0] 152" xfId="2579" hidden="1"/>
    <cellStyle name="Currency [0] 152" xfId="31968" hidden="1"/>
    <cellStyle name="Currency [0] 1520" xfId="4013" hidden="1"/>
    <cellStyle name="Currency [0] 1520" xfId="33402" hidden="1"/>
    <cellStyle name="Currency [0] 15200" xfId="28956" hidden="1"/>
    <cellStyle name="Currency [0] 15200" xfId="58343" hidden="1"/>
    <cellStyle name="Currency [0] 15201" xfId="28958" hidden="1"/>
    <cellStyle name="Currency [0] 15201" xfId="58345" hidden="1"/>
    <cellStyle name="Currency [0] 15202" xfId="28814" hidden="1"/>
    <cellStyle name="Currency [0] 15202" xfId="58201" hidden="1"/>
    <cellStyle name="Currency [0] 15203" xfId="28913" hidden="1"/>
    <cellStyle name="Currency [0] 15203" xfId="58300" hidden="1"/>
    <cellStyle name="Currency [0] 15204" xfId="28880" hidden="1"/>
    <cellStyle name="Currency [0] 15204" xfId="58267" hidden="1"/>
    <cellStyle name="Currency [0] 15205" xfId="28898" hidden="1"/>
    <cellStyle name="Currency [0] 15205" xfId="58285" hidden="1"/>
    <cellStyle name="Currency [0] 15206" xfId="28895" hidden="1"/>
    <cellStyle name="Currency [0] 15206" xfId="58282" hidden="1"/>
    <cellStyle name="Currency [0] 15207" xfId="28962" hidden="1"/>
    <cellStyle name="Currency [0] 15207" xfId="58349" hidden="1"/>
    <cellStyle name="Currency [0] 15208" xfId="28847" hidden="1"/>
    <cellStyle name="Currency [0] 15208" xfId="58234" hidden="1"/>
    <cellStyle name="Currency [0] 15209" xfId="28947" hidden="1"/>
    <cellStyle name="Currency [0] 15209" xfId="58334" hidden="1"/>
    <cellStyle name="Currency [0] 1521" xfId="3984" hidden="1"/>
    <cellStyle name="Currency [0] 1521" xfId="33373" hidden="1"/>
    <cellStyle name="Currency [0] 15210" xfId="28969" hidden="1"/>
    <cellStyle name="Currency [0] 15210" xfId="58356" hidden="1"/>
    <cellStyle name="Currency [0] 15211" xfId="28971" hidden="1"/>
    <cellStyle name="Currency [0] 15211" xfId="58358" hidden="1"/>
    <cellStyle name="Currency [0] 15212" xfId="28899" hidden="1"/>
    <cellStyle name="Currency [0] 15212" xfId="58286" hidden="1"/>
    <cellStyle name="Currency [0] 15213" xfId="28931" hidden="1"/>
    <cellStyle name="Currency [0] 15213" xfId="58318" hidden="1"/>
    <cellStyle name="Currency [0] 15214" xfId="28579" hidden="1"/>
    <cellStyle name="Currency [0] 15214" xfId="57966" hidden="1"/>
    <cellStyle name="Currency [0] 15215" xfId="28917" hidden="1"/>
    <cellStyle name="Currency [0] 15215" xfId="58304" hidden="1"/>
    <cellStyle name="Currency [0] 15216" xfId="28914" hidden="1"/>
    <cellStyle name="Currency [0] 15216" xfId="58301" hidden="1"/>
    <cellStyle name="Currency [0] 15217" xfId="28975" hidden="1"/>
    <cellStyle name="Currency [0] 15217" xfId="58362" hidden="1"/>
    <cellStyle name="Currency [0] 15218" xfId="28810" hidden="1"/>
    <cellStyle name="Currency [0] 15218" xfId="58197" hidden="1"/>
    <cellStyle name="Currency [0] 15219" xfId="28959" hidden="1"/>
    <cellStyle name="Currency [0] 15219" xfId="58346" hidden="1"/>
    <cellStyle name="Currency [0] 1522" xfId="3996" hidden="1"/>
    <cellStyle name="Currency [0] 1522" xfId="33385" hidden="1"/>
    <cellStyle name="Currency [0] 15220" xfId="28979" hidden="1"/>
    <cellStyle name="Currency [0] 15220" xfId="58366" hidden="1"/>
    <cellStyle name="Currency [0] 15221" xfId="28981" hidden="1"/>
    <cellStyle name="Currency [0] 15221" xfId="58368" hidden="1"/>
    <cellStyle name="Currency [0] 15222" xfId="28918" hidden="1"/>
    <cellStyle name="Currency [0] 15222" xfId="58305" hidden="1"/>
    <cellStyle name="Currency [0] 15223" xfId="28946" hidden="1"/>
    <cellStyle name="Currency [0] 15223" xfId="58333" hidden="1"/>
    <cellStyle name="Currency [0] 15224" xfId="28906" hidden="1"/>
    <cellStyle name="Currency [0] 15224" xfId="58293" hidden="1"/>
    <cellStyle name="Currency [0] 15225" xfId="28935" hidden="1"/>
    <cellStyle name="Currency [0] 15225" xfId="58322" hidden="1"/>
    <cellStyle name="Currency [0] 15226" xfId="28932" hidden="1"/>
    <cellStyle name="Currency [0] 15226" xfId="58319" hidden="1"/>
    <cellStyle name="Currency [0] 15227" xfId="28985" hidden="1"/>
    <cellStyle name="Currency [0] 15227" xfId="58372" hidden="1"/>
    <cellStyle name="Currency [0] 15228" xfId="28813" hidden="1"/>
    <cellStyle name="Currency [0] 15228" xfId="58200" hidden="1"/>
    <cellStyle name="Currency [0] 15229" xfId="28972" hidden="1"/>
    <cellStyle name="Currency [0] 15229" xfId="58359" hidden="1"/>
    <cellStyle name="Currency [0] 1523" xfId="3976" hidden="1"/>
    <cellStyle name="Currency [0] 1523" xfId="33365" hidden="1"/>
    <cellStyle name="Currency [0] 15230" xfId="28989" hidden="1"/>
    <cellStyle name="Currency [0] 15230" xfId="58376" hidden="1"/>
    <cellStyle name="Currency [0] 15231" xfId="28991" hidden="1"/>
    <cellStyle name="Currency [0] 15231" xfId="58378" hidden="1"/>
    <cellStyle name="Currency [0] 15232" xfId="28872" hidden="1"/>
    <cellStyle name="Currency [0] 15232" xfId="58259" hidden="1"/>
    <cellStyle name="Currency [0] 15233" xfId="28908" hidden="1"/>
    <cellStyle name="Currency [0] 15233" xfId="58295" hidden="1"/>
    <cellStyle name="Currency [0] 15234" xfId="28977" hidden="1"/>
    <cellStyle name="Currency [0] 15234" xfId="58364" hidden="1"/>
    <cellStyle name="Currency [0] 15235" xfId="28965" hidden="1"/>
    <cellStyle name="Currency [0] 15235" xfId="58352" hidden="1"/>
    <cellStyle name="Currency [0] 15236" xfId="28982" hidden="1"/>
    <cellStyle name="Currency [0] 15236" xfId="58369" hidden="1"/>
    <cellStyle name="Currency [0] 15237" xfId="28993" hidden="1"/>
    <cellStyle name="Currency [0] 15237" xfId="58380" hidden="1"/>
    <cellStyle name="Currency [0] 15238" xfId="28841" hidden="1"/>
    <cellStyle name="Currency [0] 15238" xfId="58228" hidden="1"/>
    <cellStyle name="Currency [0] 15239" xfId="28905" hidden="1"/>
    <cellStyle name="Currency [0] 15239" xfId="58292" hidden="1"/>
    <cellStyle name="Currency [0] 1524" xfId="3991" hidden="1"/>
    <cellStyle name="Currency [0] 1524" xfId="33380" hidden="1"/>
    <cellStyle name="Currency [0] 15240" xfId="28997" hidden="1"/>
    <cellStyle name="Currency [0] 15240" xfId="58384" hidden="1"/>
    <cellStyle name="Currency [0] 15241" xfId="28999" hidden="1"/>
    <cellStyle name="Currency [0] 15241" xfId="58386" hidden="1"/>
    <cellStyle name="Currency [0] 15242" xfId="28954" hidden="1"/>
    <cellStyle name="Currency [0] 15242" xfId="58341" hidden="1"/>
    <cellStyle name="Currency [0] 15243" xfId="28966" hidden="1"/>
    <cellStyle name="Currency [0] 15243" xfId="58353" hidden="1"/>
    <cellStyle name="Currency [0] 15244" xfId="28994" hidden="1"/>
    <cellStyle name="Currency [0] 15244" xfId="58381" hidden="1"/>
    <cellStyle name="Currency [0] 15245" xfId="28967" hidden="1"/>
    <cellStyle name="Currency [0] 15245" xfId="58354" hidden="1"/>
    <cellStyle name="Currency [0] 15246" xfId="29000" hidden="1"/>
    <cellStyle name="Currency [0] 15246" xfId="58387" hidden="1"/>
    <cellStyle name="Currency [0] 15247" xfId="29002" hidden="1"/>
    <cellStyle name="Currency [0] 15247" xfId="58389" hidden="1"/>
    <cellStyle name="Currency [0] 15248" xfId="28995" hidden="1"/>
    <cellStyle name="Currency [0] 15248" xfId="58382" hidden="1"/>
    <cellStyle name="Currency [0] 15249" xfId="28941" hidden="1"/>
    <cellStyle name="Currency [0] 15249" xfId="58328" hidden="1"/>
    <cellStyle name="Currency [0] 1525" xfId="3989" hidden="1"/>
    <cellStyle name="Currency [0] 1525" xfId="33378" hidden="1"/>
    <cellStyle name="Currency [0] 15250" xfId="29004" hidden="1"/>
    <cellStyle name="Currency [0] 15250" xfId="58391" hidden="1"/>
    <cellStyle name="Currency [0] 15251" xfId="29006" hidden="1"/>
    <cellStyle name="Currency [0] 15251" xfId="58393" hidden="1"/>
    <cellStyle name="Currency [0] 15252" xfId="28518" hidden="1"/>
    <cellStyle name="Currency [0] 15252" xfId="57905" hidden="1"/>
    <cellStyle name="Currency [0] 15253" xfId="28496" hidden="1"/>
    <cellStyle name="Currency [0] 15253" xfId="57883" hidden="1"/>
    <cellStyle name="Currency [0] 15254" xfId="29012" hidden="1"/>
    <cellStyle name="Currency [0] 15254" xfId="58399" hidden="1"/>
    <cellStyle name="Currency [0] 15255" xfId="29018" hidden="1"/>
    <cellStyle name="Currency [0] 15255" xfId="58405" hidden="1"/>
    <cellStyle name="Currency [0] 15256" xfId="29020" hidden="1"/>
    <cellStyle name="Currency [0] 15256" xfId="58407" hidden="1"/>
    <cellStyle name="Currency [0] 15257" xfId="28513" hidden="1"/>
    <cellStyle name="Currency [0] 15257" xfId="57900" hidden="1"/>
    <cellStyle name="Currency [0] 15258" xfId="29014" hidden="1"/>
    <cellStyle name="Currency [0] 15258" xfId="58401" hidden="1"/>
    <cellStyle name="Currency [0] 15259" xfId="29022" hidden="1"/>
    <cellStyle name="Currency [0] 15259" xfId="58409" hidden="1"/>
    <cellStyle name="Currency [0] 1526" xfId="4015" hidden="1"/>
    <cellStyle name="Currency [0] 1526" xfId="33404" hidden="1"/>
    <cellStyle name="Currency [0] 15260" xfId="29024" hidden="1"/>
    <cellStyle name="Currency [0] 15260" xfId="58411" hidden="1"/>
    <cellStyle name="Currency [0] 15261" xfId="29013" hidden="1"/>
    <cellStyle name="Currency [0] 15261" xfId="58400" hidden="1"/>
    <cellStyle name="Currency [0] 15262" xfId="28519" hidden="1"/>
    <cellStyle name="Currency [0] 15262" xfId="57906" hidden="1"/>
    <cellStyle name="Currency [0] 15263" xfId="29035" hidden="1"/>
    <cellStyle name="Currency [0] 15263" xfId="58422" hidden="1"/>
    <cellStyle name="Currency [0] 15264" xfId="29044" hidden="1"/>
    <cellStyle name="Currency [0] 15264" xfId="58431" hidden="1"/>
    <cellStyle name="Currency [0] 15265" xfId="29055" hidden="1"/>
    <cellStyle name="Currency [0] 15265" xfId="58442" hidden="1"/>
    <cellStyle name="Currency [0] 15266" xfId="29061" hidden="1"/>
    <cellStyle name="Currency [0] 15266" xfId="58448" hidden="1"/>
    <cellStyle name="Currency [0] 15267" xfId="29033" hidden="1"/>
    <cellStyle name="Currency [0] 15267" xfId="58420" hidden="1"/>
    <cellStyle name="Currency [0] 15268" xfId="29051" hidden="1"/>
    <cellStyle name="Currency [0] 15268" xfId="58438" hidden="1"/>
    <cellStyle name="Currency [0] 15269" xfId="29073" hidden="1"/>
    <cellStyle name="Currency [0] 15269" xfId="58460" hidden="1"/>
    <cellStyle name="Currency [0] 1527" xfId="3928" hidden="1"/>
    <cellStyle name="Currency [0] 1527" xfId="33317" hidden="1"/>
    <cellStyle name="Currency [0] 15270" xfId="29075" hidden="1"/>
    <cellStyle name="Currency [0] 15270" xfId="58462" hidden="1"/>
    <cellStyle name="Currency [0] 15271" xfId="29009" hidden="1"/>
    <cellStyle name="Currency [0] 15271" xfId="58396" hidden="1"/>
    <cellStyle name="Currency [0] 15272" xfId="28523" hidden="1"/>
    <cellStyle name="Currency [0] 15272" xfId="57910" hidden="1"/>
    <cellStyle name="Currency [0] 15273" xfId="29047" hidden="1"/>
    <cellStyle name="Currency [0] 15273" xfId="58434" hidden="1"/>
    <cellStyle name="Currency [0] 15274" xfId="28539" hidden="1"/>
    <cellStyle name="Currency [0] 15274" xfId="57926" hidden="1"/>
    <cellStyle name="Currency [0] 15275" xfId="29036" hidden="1"/>
    <cellStyle name="Currency [0] 15275" xfId="58423" hidden="1"/>
    <cellStyle name="Currency [0] 15276" xfId="29080" hidden="1"/>
    <cellStyle name="Currency [0] 15276" xfId="58467" hidden="1"/>
    <cellStyle name="Currency [0] 15277" xfId="29048" hidden="1"/>
    <cellStyle name="Currency [0] 15277" xfId="58435" hidden="1"/>
    <cellStyle name="Currency [0] 15278" xfId="29056" hidden="1"/>
    <cellStyle name="Currency [0] 15278" xfId="58443" hidden="1"/>
    <cellStyle name="Currency [0] 15279" xfId="29092" hidden="1"/>
    <cellStyle name="Currency [0] 15279" xfId="58479" hidden="1"/>
    <cellStyle name="Currency [0] 1528" xfId="4009" hidden="1"/>
    <cellStyle name="Currency [0] 1528" xfId="33398" hidden="1"/>
    <cellStyle name="Currency [0] 15280" xfId="29094" hidden="1"/>
    <cellStyle name="Currency [0] 15280" xfId="58481" hidden="1"/>
    <cellStyle name="Currency [0] 15281" xfId="29050" hidden="1"/>
    <cellStyle name="Currency [0] 15281" xfId="58437" hidden="1"/>
    <cellStyle name="Currency [0] 15282" xfId="29063" hidden="1"/>
    <cellStyle name="Currency [0] 15282" xfId="58450" hidden="1"/>
    <cellStyle name="Currency [0] 15283" xfId="29068" hidden="1"/>
    <cellStyle name="Currency [0] 15283" xfId="58455" hidden="1"/>
    <cellStyle name="Currency [0] 15284" xfId="29062" hidden="1"/>
    <cellStyle name="Currency [0] 15284" xfId="58449" hidden="1"/>
    <cellStyle name="Currency [0] 15285" xfId="29110" hidden="1"/>
    <cellStyle name="Currency [0] 15285" xfId="58497" hidden="1"/>
    <cellStyle name="Currency [0] 15286" xfId="29118" hidden="1"/>
    <cellStyle name="Currency [0] 15286" xfId="58505" hidden="1"/>
    <cellStyle name="Currency [0] 15287" xfId="29046" hidden="1"/>
    <cellStyle name="Currency [0] 15287" xfId="58433" hidden="1"/>
    <cellStyle name="Currency [0] 15288" xfId="29104" hidden="1"/>
    <cellStyle name="Currency [0] 15288" xfId="58491" hidden="1"/>
    <cellStyle name="Currency [0] 15289" xfId="29127" hidden="1"/>
    <cellStyle name="Currency [0] 15289" xfId="58514" hidden="1"/>
    <cellStyle name="Currency [0] 1529" xfId="4016" hidden="1"/>
    <cellStyle name="Currency [0] 1529" xfId="33405" hidden="1"/>
    <cellStyle name="Currency [0] 15290" xfId="29129" hidden="1"/>
    <cellStyle name="Currency [0] 15290" xfId="58516" hidden="1"/>
    <cellStyle name="Currency [0] 15291" xfId="29029" hidden="1"/>
    <cellStyle name="Currency [0] 15291" xfId="58416" hidden="1"/>
    <cellStyle name="Currency [0] 15292" xfId="29039" hidden="1"/>
    <cellStyle name="Currency [0] 15292" xfId="58426" hidden="1"/>
    <cellStyle name="Currency [0] 15293" xfId="29101" hidden="1"/>
    <cellStyle name="Currency [0] 15293" xfId="58488" hidden="1"/>
    <cellStyle name="Currency [0] 15294" xfId="29066" hidden="1"/>
    <cellStyle name="Currency [0] 15294" xfId="58453" hidden="1"/>
    <cellStyle name="Currency [0] 15295" xfId="29016" hidden="1"/>
    <cellStyle name="Currency [0] 15295" xfId="58403" hidden="1"/>
    <cellStyle name="Currency [0] 15296" xfId="29137" hidden="1"/>
    <cellStyle name="Currency [0] 15296" xfId="58524" hidden="1"/>
    <cellStyle name="Currency [0] 15297" xfId="29102" hidden="1"/>
    <cellStyle name="Currency [0] 15297" xfId="58489" hidden="1"/>
    <cellStyle name="Currency [0] 15298" xfId="29113" hidden="1"/>
    <cellStyle name="Currency [0] 15298" xfId="58500" hidden="1"/>
    <cellStyle name="Currency [0] 15299" xfId="29145" hidden="1"/>
    <cellStyle name="Currency [0] 15299" xfId="58532" hidden="1"/>
    <cellStyle name="Currency [0] 153" xfId="2574" hidden="1"/>
    <cellStyle name="Currency [0] 153" xfId="31963" hidden="1"/>
    <cellStyle name="Currency [0] 1530" xfId="4017" hidden="1"/>
    <cellStyle name="Currency [0] 1530" xfId="33406" hidden="1"/>
    <cellStyle name="Currency [0] 15300" xfId="29147" hidden="1"/>
    <cellStyle name="Currency [0] 15300" xfId="58534" hidden="1"/>
    <cellStyle name="Currency [0] 15301" xfId="29099" hidden="1"/>
    <cellStyle name="Currency [0] 15301" xfId="58486" hidden="1"/>
    <cellStyle name="Currency [0] 15302" xfId="29098" hidden="1"/>
    <cellStyle name="Currency [0] 15302" xfId="58485" hidden="1"/>
    <cellStyle name="Currency [0] 15303" xfId="29088" hidden="1"/>
    <cellStyle name="Currency [0] 15303" xfId="58475" hidden="1"/>
    <cellStyle name="Currency [0] 15304" xfId="29084" hidden="1"/>
    <cellStyle name="Currency [0] 15304" xfId="58471" hidden="1"/>
    <cellStyle name="Currency [0] 15305" xfId="29086" hidden="1"/>
    <cellStyle name="Currency [0] 15305" xfId="58473" hidden="1"/>
    <cellStyle name="Currency [0] 15306" xfId="29154" hidden="1"/>
    <cellStyle name="Currency [0] 15306" xfId="58541" hidden="1"/>
    <cellStyle name="Currency [0] 15307" xfId="28525" hidden="1"/>
    <cellStyle name="Currency [0] 15307" xfId="57912" hidden="1"/>
    <cellStyle name="Currency [0] 15308" xfId="29132" hidden="1"/>
    <cellStyle name="Currency [0] 15308" xfId="58519" hidden="1"/>
    <cellStyle name="Currency [0] 15309" xfId="29160" hidden="1"/>
    <cellStyle name="Currency [0] 15309" xfId="58547" hidden="1"/>
    <cellStyle name="Currency [0] 1531" xfId="3957" hidden="1"/>
    <cellStyle name="Currency [0] 1531" xfId="33346" hidden="1"/>
    <cellStyle name="Currency [0] 15310" xfId="29162" hidden="1"/>
    <cellStyle name="Currency [0] 15310" xfId="58549" hidden="1"/>
    <cellStyle name="Currency [0] 15311" xfId="29037" hidden="1"/>
    <cellStyle name="Currency [0] 15311" xfId="58424" hidden="1"/>
    <cellStyle name="Currency [0] 15312" xfId="29111" hidden="1"/>
    <cellStyle name="Currency [0] 15312" xfId="58498" hidden="1"/>
    <cellStyle name="Currency [0] 15313" xfId="29067" hidden="1"/>
    <cellStyle name="Currency [0] 15313" xfId="58454" hidden="1"/>
    <cellStyle name="Currency [0] 15314" xfId="29103" hidden="1"/>
    <cellStyle name="Currency [0] 15314" xfId="58490" hidden="1"/>
    <cellStyle name="Currency [0] 15315" xfId="29107" hidden="1"/>
    <cellStyle name="Currency [0] 15315" xfId="58494" hidden="1"/>
    <cellStyle name="Currency [0] 15316" xfId="29168" hidden="1"/>
    <cellStyle name="Currency [0] 15316" xfId="58555" hidden="1"/>
    <cellStyle name="Currency [0] 15317" xfId="28512" hidden="1"/>
    <cellStyle name="Currency [0] 15317" xfId="57899" hidden="1"/>
    <cellStyle name="Currency [0] 15318" xfId="29150" hidden="1"/>
    <cellStyle name="Currency [0] 15318" xfId="58537" hidden="1"/>
    <cellStyle name="Currency [0] 15319" xfId="29173" hidden="1"/>
    <cellStyle name="Currency [0] 15319" xfId="58560" hidden="1"/>
    <cellStyle name="Currency [0] 1532" xfId="3977" hidden="1"/>
    <cellStyle name="Currency [0] 1532" xfId="33366" hidden="1"/>
    <cellStyle name="Currency [0] 15320" xfId="29175" hidden="1"/>
    <cellStyle name="Currency [0] 15320" xfId="58562" hidden="1"/>
    <cellStyle name="Currency [0] 15321" xfId="29031" hidden="1"/>
    <cellStyle name="Currency [0] 15321" xfId="58418" hidden="1"/>
    <cellStyle name="Currency [0] 15322" xfId="29130" hidden="1"/>
    <cellStyle name="Currency [0] 15322" xfId="58517" hidden="1"/>
    <cellStyle name="Currency [0] 15323" xfId="29097" hidden="1"/>
    <cellStyle name="Currency [0] 15323" xfId="58484" hidden="1"/>
    <cellStyle name="Currency [0] 15324" xfId="29115" hidden="1"/>
    <cellStyle name="Currency [0] 15324" xfId="58502" hidden="1"/>
    <cellStyle name="Currency [0] 15325" xfId="29112" hidden="1"/>
    <cellStyle name="Currency [0] 15325" xfId="58499" hidden="1"/>
    <cellStyle name="Currency [0] 15326" xfId="29179" hidden="1"/>
    <cellStyle name="Currency [0] 15326" xfId="58566" hidden="1"/>
    <cellStyle name="Currency [0] 15327" xfId="29064" hidden="1"/>
    <cellStyle name="Currency [0] 15327" xfId="58451" hidden="1"/>
    <cellStyle name="Currency [0] 15328" xfId="29164" hidden="1"/>
    <cellStyle name="Currency [0] 15328" xfId="58551" hidden="1"/>
    <cellStyle name="Currency [0] 15329" xfId="29186" hidden="1"/>
    <cellStyle name="Currency [0] 15329" xfId="58573" hidden="1"/>
    <cellStyle name="Currency [0] 1533" xfId="4011" hidden="1"/>
    <cellStyle name="Currency [0] 1533" xfId="33400" hidden="1"/>
    <cellStyle name="Currency [0] 15330" xfId="29188" hidden="1"/>
    <cellStyle name="Currency [0] 15330" xfId="58575" hidden="1"/>
    <cellStyle name="Currency [0] 15331" xfId="29116" hidden="1"/>
    <cellStyle name="Currency [0] 15331" xfId="58503" hidden="1"/>
    <cellStyle name="Currency [0] 15332" xfId="29148" hidden="1"/>
    <cellStyle name="Currency [0] 15332" xfId="58535" hidden="1"/>
    <cellStyle name="Currency [0] 15333" xfId="28491" hidden="1"/>
    <cellStyle name="Currency [0] 15333" xfId="57878" hidden="1"/>
    <cellStyle name="Currency [0] 15334" xfId="29134" hidden="1"/>
    <cellStyle name="Currency [0] 15334" xfId="58521" hidden="1"/>
    <cellStyle name="Currency [0] 15335" xfId="29131" hidden="1"/>
    <cellStyle name="Currency [0] 15335" xfId="58518" hidden="1"/>
    <cellStyle name="Currency [0] 15336" xfId="29192" hidden="1"/>
    <cellStyle name="Currency [0] 15336" xfId="58579" hidden="1"/>
    <cellStyle name="Currency [0] 15337" xfId="29027" hidden="1"/>
    <cellStyle name="Currency [0] 15337" xfId="58414" hidden="1"/>
    <cellStyle name="Currency [0] 15338" xfId="29176" hidden="1"/>
    <cellStyle name="Currency [0] 15338" xfId="58563" hidden="1"/>
    <cellStyle name="Currency [0] 15339" xfId="29196" hidden="1"/>
    <cellStyle name="Currency [0] 15339" xfId="58583" hidden="1"/>
    <cellStyle name="Currency [0] 1534" xfId="4004" hidden="1"/>
    <cellStyle name="Currency [0] 1534" xfId="33393" hidden="1"/>
    <cellStyle name="Currency [0] 15340" xfId="29198" hidden="1"/>
    <cellStyle name="Currency [0] 15340" xfId="58585" hidden="1"/>
    <cellStyle name="Currency [0] 15341" xfId="29135" hidden="1"/>
    <cellStyle name="Currency [0] 15341" xfId="58522" hidden="1"/>
    <cellStyle name="Currency [0] 15342" xfId="29163" hidden="1"/>
    <cellStyle name="Currency [0] 15342" xfId="58550" hidden="1"/>
    <cellStyle name="Currency [0] 15343" xfId="29123" hidden="1"/>
    <cellStyle name="Currency [0] 15343" xfId="58510" hidden="1"/>
    <cellStyle name="Currency [0] 15344" xfId="29152" hidden="1"/>
    <cellStyle name="Currency [0] 15344" xfId="58539" hidden="1"/>
    <cellStyle name="Currency [0] 15345" xfId="29149" hidden="1"/>
    <cellStyle name="Currency [0] 15345" xfId="58536" hidden="1"/>
    <cellStyle name="Currency [0] 15346" xfId="29202" hidden="1"/>
    <cellStyle name="Currency [0] 15346" xfId="58589" hidden="1"/>
    <cellStyle name="Currency [0] 15347" xfId="29030" hidden="1"/>
    <cellStyle name="Currency [0] 15347" xfId="58417" hidden="1"/>
    <cellStyle name="Currency [0] 15348" xfId="29189" hidden="1"/>
    <cellStyle name="Currency [0] 15348" xfId="58576" hidden="1"/>
    <cellStyle name="Currency [0] 15349" xfId="29206" hidden="1"/>
    <cellStyle name="Currency [0] 15349" xfId="58593" hidden="1"/>
    <cellStyle name="Currency [0] 1535" xfId="4014" hidden="1"/>
    <cellStyle name="Currency [0] 1535" xfId="33403" hidden="1"/>
    <cellStyle name="Currency [0] 15350" xfId="29208" hidden="1"/>
    <cellStyle name="Currency [0] 15350" xfId="58595" hidden="1"/>
    <cellStyle name="Currency [0] 15351" xfId="29089" hidden="1"/>
    <cellStyle name="Currency [0] 15351" xfId="58476" hidden="1"/>
    <cellStyle name="Currency [0] 15352" xfId="29125" hidden="1"/>
    <cellStyle name="Currency [0] 15352" xfId="58512" hidden="1"/>
    <cellStyle name="Currency [0] 15353" xfId="29194" hidden="1"/>
    <cellStyle name="Currency [0] 15353" xfId="58581" hidden="1"/>
    <cellStyle name="Currency [0] 15354" xfId="29182" hidden="1"/>
    <cellStyle name="Currency [0] 15354" xfId="58569" hidden="1"/>
    <cellStyle name="Currency [0] 15355" xfId="29199" hidden="1"/>
    <cellStyle name="Currency [0] 15355" xfId="58586" hidden="1"/>
    <cellStyle name="Currency [0] 15356" xfId="29210" hidden="1"/>
    <cellStyle name="Currency [0] 15356" xfId="58597" hidden="1"/>
    <cellStyle name="Currency [0] 15357" xfId="29058" hidden="1"/>
    <cellStyle name="Currency [0] 15357" xfId="58445" hidden="1"/>
    <cellStyle name="Currency [0] 15358" xfId="29122" hidden="1"/>
    <cellStyle name="Currency [0] 15358" xfId="58509" hidden="1"/>
    <cellStyle name="Currency [0] 15359" xfId="29214" hidden="1"/>
    <cellStyle name="Currency [0] 15359" xfId="58601" hidden="1"/>
    <cellStyle name="Currency [0] 1536" xfId="4018" hidden="1"/>
    <cellStyle name="Currency [0] 1536" xfId="33407" hidden="1"/>
    <cellStyle name="Currency [0] 15360" xfId="29216" hidden="1"/>
    <cellStyle name="Currency [0] 15360" xfId="58603" hidden="1"/>
    <cellStyle name="Currency [0] 15361" xfId="29171" hidden="1"/>
    <cellStyle name="Currency [0] 15361" xfId="58558" hidden="1"/>
    <cellStyle name="Currency [0] 15362" xfId="29183" hidden="1"/>
    <cellStyle name="Currency [0] 15362" xfId="58570" hidden="1"/>
    <cellStyle name="Currency [0] 15363" xfId="29211" hidden="1"/>
    <cellStyle name="Currency [0] 15363" xfId="58598" hidden="1"/>
    <cellStyle name="Currency [0] 15364" xfId="29184" hidden="1"/>
    <cellStyle name="Currency [0] 15364" xfId="58571" hidden="1"/>
    <cellStyle name="Currency [0] 15365" xfId="29217" hidden="1"/>
    <cellStyle name="Currency [0] 15365" xfId="58604" hidden="1"/>
    <cellStyle name="Currency [0] 15366" xfId="29219" hidden="1"/>
    <cellStyle name="Currency [0] 15366" xfId="58606" hidden="1"/>
    <cellStyle name="Currency [0] 15367" xfId="29212" hidden="1"/>
    <cellStyle name="Currency [0] 15367" xfId="58599" hidden="1"/>
    <cellStyle name="Currency [0] 15368" xfId="29158" hidden="1"/>
    <cellStyle name="Currency [0] 15368" xfId="58545" hidden="1"/>
    <cellStyle name="Currency [0] 15369" xfId="29221" hidden="1"/>
    <cellStyle name="Currency [0] 15369" xfId="58608" hidden="1"/>
    <cellStyle name="Currency [0] 1537" xfId="3943" hidden="1"/>
    <cellStyle name="Currency [0] 1537" xfId="33332" hidden="1"/>
    <cellStyle name="Currency [0] 15370" xfId="29223" hidden="1"/>
    <cellStyle name="Currency [0] 15370" xfId="58610" hidden="1"/>
    <cellStyle name="Currency [0] 15371" xfId="28585" hidden="1"/>
    <cellStyle name="Currency [0] 15371" xfId="57972" hidden="1"/>
    <cellStyle name="Currency [0] 15372" xfId="28526" hidden="1"/>
    <cellStyle name="Currency [0] 15372" xfId="57913" hidden="1"/>
    <cellStyle name="Currency [0] 15373" xfId="29229" hidden="1"/>
    <cellStyle name="Currency [0] 15373" xfId="58616" hidden="1"/>
    <cellStyle name="Currency [0] 15374" xfId="29235" hidden="1"/>
    <cellStyle name="Currency [0] 15374" xfId="58622" hidden="1"/>
    <cellStyle name="Currency [0] 15375" xfId="29237" hidden="1"/>
    <cellStyle name="Currency [0] 15375" xfId="58624" hidden="1"/>
    <cellStyle name="Currency [0] 15376" xfId="28516" hidden="1"/>
    <cellStyle name="Currency [0] 15376" xfId="57903" hidden="1"/>
    <cellStyle name="Currency [0] 15377" xfId="29231" hidden="1"/>
    <cellStyle name="Currency [0] 15377" xfId="58618" hidden="1"/>
    <cellStyle name="Currency [0] 15378" xfId="29239" hidden="1"/>
    <cellStyle name="Currency [0] 15378" xfId="58626" hidden="1"/>
    <cellStyle name="Currency [0] 15379" xfId="29241" hidden="1"/>
    <cellStyle name="Currency [0] 15379" xfId="58628" hidden="1"/>
    <cellStyle name="Currency [0] 1538" xfId="3975" hidden="1"/>
    <cellStyle name="Currency [0] 1538" xfId="33364" hidden="1"/>
    <cellStyle name="Currency [0] 15380" xfId="29230" hidden="1"/>
    <cellStyle name="Currency [0] 15380" xfId="58617" hidden="1"/>
    <cellStyle name="Currency [0] 15381" xfId="28561" hidden="1"/>
    <cellStyle name="Currency [0] 15381" xfId="57948" hidden="1"/>
    <cellStyle name="Currency [0] 15382" xfId="29252" hidden="1"/>
    <cellStyle name="Currency [0] 15382" xfId="58639" hidden="1"/>
    <cellStyle name="Currency [0] 15383" xfId="29261" hidden="1"/>
    <cellStyle name="Currency [0] 15383" xfId="58648" hidden="1"/>
    <cellStyle name="Currency [0] 15384" xfId="29272" hidden="1"/>
    <cellStyle name="Currency [0] 15384" xfId="58659" hidden="1"/>
    <cellStyle name="Currency [0] 15385" xfId="29278" hidden="1"/>
    <cellStyle name="Currency [0] 15385" xfId="58665" hidden="1"/>
    <cellStyle name="Currency [0] 15386" xfId="29250" hidden="1"/>
    <cellStyle name="Currency [0] 15386" xfId="58637" hidden="1"/>
    <cellStyle name="Currency [0] 15387" xfId="29268" hidden="1"/>
    <cellStyle name="Currency [0] 15387" xfId="58655" hidden="1"/>
    <cellStyle name="Currency [0] 15388" xfId="29290" hidden="1"/>
    <cellStyle name="Currency [0] 15388" xfId="58677" hidden="1"/>
    <cellStyle name="Currency [0] 15389" xfId="29292" hidden="1"/>
    <cellStyle name="Currency [0] 15389" xfId="58679" hidden="1"/>
    <cellStyle name="Currency [0] 1539" xfId="4021" hidden="1"/>
    <cellStyle name="Currency [0] 1539" xfId="33410" hidden="1"/>
    <cellStyle name="Currency [0] 15390" xfId="29226" hidden="1"/>
    <cellStyle name="Currency [0] 15390" xfId="58613" hidden="1"/>
    <cellStyle name="Currency [0] 15391" xfId="28515" hidden="1"/>
    <cellStyle name="Currency [0] 15391" xfId="57902" hidden="1"/>
    <cellStyle name="Currency [0] 15392" xfId="29264" hidden="1"/>
    <cellStyle name="Currency [0] 15392" xfId="58651" hidden="1"/>
    <cellStyle name="Currency [0] 15393" xfId="28494" hidden="1"/>
    <cellStyle name="Currency [0] 15393" xfId="57881" hidden="1"/>
    <cellStyle name="Currency [0] 15394" xfId="29253" hidden="1"/>
    <cellStyle name="Currency [0] 15394" xfId="58640" hidden="1"/>
    <cellStyle name="Currency [0] 15395" xfId="29297" hidden="1"/>
    <cellStyle name="Currency [0] 15395" xfId="58684" hidden="1"/>
    <cellStyle name="Currency [0] 15396" xfId="29265" hidden="1"/>
    <cellStyle name="Currency [0] 15396" xfId="58652" hidden="1"/>
    <cellStyle name="Currency [0] 15397" xfId="29273" hidden="1"/>
    <cellStyle name="Currency [0] 15397" xfId="58660" hidden="1"/>
    <cellStyle name="Currency [0] 15398" xfId="29309" hidden="1"/>
    <cellStyle name="Currency [0] 15398" xfId="58696" hidden="1"/>
    <cellStyle name="Currency [0] 15399" xfId="29311" hidden="1"/>
    <cellStyle name="Currency [0] 15399" xfId="58698" hidden="1"/>
    <cellStyle name="Currency [0] 154" xfId="2597" hidden="1"/>
    <cellStyle name="Currency [0] 154" xfId="31986" hidden="1"/>
    <cellStyle name="Currency [0] 1540" xfId="4022" hidden="1"/>
    <cellStyle name="Currency [0] 1540" xfId="33411" hidden="1"/>
    <cellStyle name="Currency [0] 15400" xfId="29267" hidden="1"/>
    <cellStyle name="Currency [0] 15400" xfId="58654" hidden="1"/>
    <cellStyle name="Currency [0] 15401" xfId="29280" hidden="1"/>
    <cellStyle name="Currency [0] 15401" xfId="58667" hidden="1"/>
    <cellStyle name="Currency [0] 15402" xfId="29285" hidden="1"/>
    <cellStyle name="Currency [0] 15402" xfId="58672" hidden="1"/>
    <cellStyle name="Currency [0] 15403" xfId="29279" hidden="1"/>
    <cellStyle name="Currency [0] 15403" xfId="58666" hidden="1"/>
    <cellStyle name="Currency [0] 15404" xfId="29327" hidden="1"/>
    <cellStyle name="Currency [0] 15404" xfId="58714" hidden="1"/>
    <cellStyle name="Currency [0] 15405" xfId="29335" hidden="1"/>
    <cellStyle name="Currency [0] 15405" xfId="58722" hidden="1"/>
    <cellStyle name="Currency [0] 15406" xfId="29263" hidden="1"/>
    <cellStyle name="Currency [0] 15406" xfId="58650" hidden="1"/>
    <cellStyle name="Currency [0] 15407" xfId="29321" hidden="1"/>
    <cellStyle name="Currency [0] 15407" xfId="58708" hidden="1"/>
    <cellStyle name="Currency [0] 15408" xfId="29344" hidden="1"/>
    <cellStyle name="Currency [0] 15408" xfId="58731" hidden="1"/>
    <cellStyle name="Currency [0] 15409" xfId="29346" hidden="1"/>
    <cellStyle name="Currency [0] 15409" xfId="58733" hidden="1"/>
    <cellStyle name="Currency [0] 1541" xfId="3999" hidden="1"/>
    <cellStyle name="Currency [0] 1541" xfId="33388" hidden="1"/>
    <cellStyle name="Currency [0] 15410" xfId="29246" hidden="1"/>
    <cellStyle name="Currency [0] 15410" xfId="58633" hidden="1"/>
    <cellStyle name="Currency [0] 15411" xfId="29256" hidden="1"/>
    <cellStyle name="Currency [0] 15411" xfId="58643" hidden="1"/>
    <cellStyle name="Currency [0] 15412" xfId="29318" hidden="1"/>
    <cellStyle name="Currency [0] 15412" xfId="58705" hidden="1"/>
    <cellStyle name="Currency [0] 15413" xfId="29283" hidden="1"/>
    <cellStyle name="Currency [0] 15413" xfId="58670" hidden="1"/>
    <cellStyle name="Currency [0] 15414" xfId="29233" hidden="1"/>
    <cellStyle name="Currency [0] 15414" xfId="58620" hidden="1"/>
    <cellStyle name="Currency [0] 15415" xfId="29354" hidden="1"/>
    <cellStyle name="Currency [0] 15415" xfId="58741" hidden="1"/>
    <cellStyle name="Currency [0] 15416" xfId="29319" hidden="1"/>
    <cellStyle name="Currency [0] 15416" xfId="58706" hidden="1"/>
    <cellStyle name="Currency [0] 15417" xfId="29330" hidden="1"/>
    <cellStyle name="Currency [0] 15417" xfId="58717" hidden="1"/>
    <cellStyle name="Currency [0] 15418" xfId="29362" hidden="1"/>
    <cellStyle name="Currency [0] 15418" xfId="58749" hidden="1"/>
    <cellStyle name="Currency [0] 15419" xfId="29364" hidden="1"/>
    <cellStyle name="Currency [0] 15419" xfId="58751" hidden="1"/>
    <cellStyle name="Currency [0] 1542" xfId="4005" hidden="1"/>
    <cellStyle name="Currency [0] 1542" xfId="33394" hidden="1"/>
    <cellStyle name="Currency [0] 15420" xfId="29316" hidden="1"/>
    <cellStyle name="Currency [0] 15420" xfId="58703" hidden="1"/>
    <cellStyle name="Currency [0] 15421" xfId="29315" hidden="1"/>
    <cellStyle name="Currency [0] 15421" xfId="58702" hidden="1"/>
    <cellStyle name="Currency [0] 15422" xfId="29305" hidden="1"/>
    <cellStyle name="Currency [0] 15422" xfId="58692" hidden="1"/>
    <cellStyle name="Currency [0] 15423" xfId="29301" hidden="1"/>
    <cellStyle name="Currency [0] 15423" xfId="58688" hidden="1"/>
    <cellStyle name="Currency [0] 15424" xfId="29303" hidden="1"/>
    <cellStyle name="Currency [0] 15424" xfId="58690" hidden="1"/>
    <cellStyle name="Currency [0] 15425" xfId="29371" hidden="1"/>
    <cellStyle name="Currency [0] 15425" xfId="58758" hidden="1"/>
    <cellStyle name="Currency [0] 15426" xfId="28530" hidden="1"/>
    <cellStyle name="Currency [0] 15426" xfId="57917" hidden="1"/>
    <cellStyle name="Currency [0] 15427" xfId="29349" hidden="1"/>
    <cellStyle name="Currency [0] 15427" xfId="58736" hidden="1"/>
    <cellStyle name="Currency [0] 15428" xfId="29377" hidden="1"/>
    <cellStyle name="Currency [0] 15428" xfId="58764" hidden="1"/>
    <cellStyle name="Currency [0] 15429" xfId="29379" hidden="1"/>
    <cellStyle name="Currency [0] 15429" xfId="58766" hidden="1"/>
    <cellStyle name="Currency [0] 1543" xfId="4019" hidden="1"/>
    <cellStyle name="Currency [0] 1543" xfId="33408" hidden="1"/>
    <cellStyle name="Currency [0] 15430" xfId="29254" hidden="1"/>
    <cellStyle name="Currency [0] 15430" xfId="58641" hidden="1"/>
    <cellStyle name="Currency [0] 15431" xfId="29328" hidden="1"/>
    <cellStyle name="Currency [0] 15431" xfId="58715" hidden="1"/>
    <cellStyle name="Currency [0] 15432" xfId="29284" hidden="1"/>
    <cellStyle name="Currency [0] 15432" xfId="58671" hidden="1"/>
    <cellStyle name="Currency [0] 15433" xfId="29320" hidden="1"/>
    <cellStyle name="Currency [0] 15433" xfId="58707" hidden="1"/>
    <cellStyle name="Currency [0] 15434" xfId="29324" hidden="1"/>
    <cellStyle name="Currency [0] 15434" xfId="58711" hidden="1"/>
    <cellStyle name="Currency [0] 15435" xfId="29385" hidden="1"/>
    <cellStyle name="Currency [0] 15435" xfId="58772" hidden="1"/>
    <cellStyle name="Currency [0] 15436" xfId="28543" hidden="1"/>
    <cellStyle name="Currency [0] 15436" xfId="57930" hidden="1"/>
    <cellStyle name="Currency [0] 15437" xfId="29367" hidden="1"/>
    <cellStyle name="Currency [0] 15437" xfId="58754" hidden="1"/>
    <cellStyle name="Currency [0] 15438" xfId="29390" hidden="1"/>
    <cellStyle name="Currency [0] 15438" xfId="58777" hidden="1"/>
    <cellStyle name="Currency [0] 15439" xfId="29392" hidden="1"/>
    <cellStyle name="Currency [0] 15439" xfId="58779" hidden="1"/>
    <cellStyle name="Currency [0] 1544" xfId="4006" hidden="1"/>
    <cellStyle name="Currency [0] 1544" xfId="33395" hidden="1"/>
    <cellStyle name="Currency [0] 15440" xfId="29248" hidden="1"/>
    <cellStyle name="Currency [0] 15440" xfId="58635" hidden="1"/>
    <cellStyle name="Currency [0] 15441" xfId="29347" hidden="1"/>
    <cellStyle name="Currency [0] 15441" xfId="58734" hidden="1"/>
    <cellStyle name="Currency [0] 15442" xfId="29314" hidden="1"/>
    <cellStyle name="Currency [0] 15442" xfId="58701" hidden="1"/>
    <cellStyle name="Currency [0] 15443" xfId="29332" hidden="1"/>
    <cellStyle name="Currency [0] 15443" xfId="58719" hidden="1"/>
    <cellStyle name="Currency [0] 15444" xfId="29329" hidden="1"/>
    <cellStyle name="Currency [0] 15444" xfId="58716" hidden="1"/>
    <cellStyle name="Currency [0] 15445" xfId="29396" hidden="1"/>
    <cellStyle name="Currency [0] 15445" xfId="58783" hidden="1"/>
    <cellStyle name="Currency [0] 15446" xfId="29281" hidden="1"/>
    <cellStyle name="Currency [0] 15446" xfId="58668" hidden="1"/>
    <cellStyle name="Currency [0] 15447" xfId="29381" hidden="1"/>
    <cellStyle name="Currency [0] 15447" xfId="58768" hidden="1"/>
    <cellStyle name="Currency [0] 15448" xfId="29403" hidden="1"/>
    <cellStyle name="Currency [0] 15448" xfId="58790" hidden="1"/>
    <cellStyle name="Currency [0] 15449" xfId="29405" hidden="1"/>
    <cellStyle name="Currency [0] 15449" xfId="58792" hidden="1"/>
    <cellStyle name="Currency [0] 1545" xfId="4023" hidden="1"/>
    <cellStyle name="Currency [0] 1545" xfId="33412" hidden="1"/>
    <cellStyle name="Currency [0] 15450" xfId="29333" hidden="1"/>
    <cellStyle name="Currency [0] 15450" xfId="58720" hidden="1"/>
    <cellStyle name="Currency [0] 15451" xfId="29365" hidden="1"/>
    <cellStyle name="Currency [0] 15451" xfId="58752" hidden="1"/>
    <cellStyle name="Currency [0] 15452" xfId="28495" hidden="1"/>
    <cellStyle name="Currency [0] 15452" xfId="57882" hidden="1"/>
    <cellStyle name="Currency [0] 15453" xfId="29351" hidden="1"/>
    <cellStyle name="Currency [0] 15453" xfId="58738" hidden="1"/>
    <cellStyle name="Currency [0] 15454" xfId="29348" hidden="1"/>
    <cellStyle name="Currency [0] 15454" xfId="58735" hidden="1"/>
    <cellStyle name="Currency [0] 15455" xfId="29409" hidden="1"/>
    <cellStyle name="Currency [0] 15455" xfId="58796" hidden="1"/>
    <cellStyle name="Currency [0] 15456" xfId="29244" hidden="1"/>
    <cellStyle name="Currency [0] 15456" xfId="58631" hidden="1"/>
    <cellStyle name="Currency [0] 15457" xfId="29393" hidden="1"/>
    <cellStyle name="Currency [0] 15457" xfId="58780" hidden="1"/>
    <cellStyle name="Currency [0] 15458" xfId="29413" hidden="1"/>
    <cellStyle name="Currency [0] 15458" xfId="58800" hidden="1"/>
    <cellStyle name="Currency [0] 15459" xfId="29415" hidden="1"/>
    <cellStyle name="Currency [0] 15459" xfId="58802" hidden="1"/>
    <cellStyle name="Currency [0] 1546" xfId="4024" hidden="1"/>
    <cellStyle name="Currency [0] 1546" xfId="33413" hidden="1"/>
    <cellStyle name="Currency [0] 15460" xfId="29352" hidden="1"/>
    <cellStyle name="Currency [0] 15460" xfId="58739" hidden="1"/>
    <cellStyle name="Currency [0] 15461" xfId="29380" hidden="1"/>
    <cellStyle name="Currency [0] 15461" xfId="58767" hidden="1"/>
    <cellStyle name="Currency [0] 15462" xfId="29340" hidden="1"/>
    <cellStyle name="Currency [0] 15462" xfId="58727" hidden="1"/>
    <cellStyle name="Currency [0] 15463" xfId="29369" hidden="1"/>
    <cellStyle name="Currency [0] 15463" xfId="58756" hidden="1"/>
    <cellStyle name="Currency [0] 15464" xfId="29366" hidden="1"/>
    <cellStyle name="Currency [0] 15464" xfId="58753" hidden="1"/>
    <cellStyle name="Currency [0] 15465" xfId="29419" hidden="1"/>
    <cellStyle name="Currency [0] 15465" xfId="58806" hidden="1"/>
    <cellStyle name="Currency [0] 15466" xfId="29247" hidden="1"/>
    <cellStyle name="Currency [0] 15466" xfId="58634" hidden="1"/>
    <cellStyle name="Currency [0] 15467" xfId="29406" hidden="1"/>
    <cellStyle name="Currency [0] 15467" xfId="58793" hidden="1"/>
    <cellStyle name="Currency [0] 15468" xfId="29423" hidden="1"/>
    <cellStyle name="Currency [0] 15468" xfId="58810" hidden="1"/>
    <cellStyle name="Currency [0] 15469" xfId="29425" hidden="1"/>
    <cellStyle name="Currency [0] 15469" xfId="58812" hidden="1"/>
    <cellStyle name="Currency [0] 1547" xfId="4020" hidden="1"/>
    <cellStyle name="Currency [0] 1547" xfId="33409" hidden="1"/>
    <cellStyle name="Currency [0] 15470" xfId="29306" hidden="1"/>
    <cellStyle name="Currency [0] 15470" xfId="58693" hidden="1"/>
    <cellStyle name="Currency [0] 15471" xfId="29342" hidden="1"/>
    <cellStyle name="Currency [0] 15471" xfId="58729" hidden="1"/>
    <cellStyle name="Currency [0] 15472" xfId="29411" hidden="1"/>
    <cellStyle name="Currency [0] 15472" xfId="58798" hidden="1"/>
    <cellStyle name="Currency [0] 15473" xfId="29399" hidden="1"/>
    <cellStyle name="Currency [0] 15473" xfId="58786" hidden="1"/>
    <cellStyle name="Currency [0] 15474" xfId="29416" hidden="1"/>
    <cellStyle name="Currency [0] 15474" xfId="58803" hidden="1"/>
    <cellStyle name="Currency [0] 15475" xfId="29427" hidden="1"/>
    <cellStyle name="Currency [0] 15475" xfId="58814" hidden="1"/>
    <cellStyle name="Currency [0] 15476" xfId="29275" hidden="1"/>
    <cellStyle name="Currency [0] 15476" xfId="58662" hidden="1"/>
    <cellStyle name="Currency [0] 15477" xfId="29339" hidden="1"/>
    <cellStyle name="Currency [0] 15477" xfId="58726" hidden="1"/>
    <cellStyle name="Currency [0] 15478" xfId="29431" hidden="1"/>
    <cellStyle name="Currency [0] 15478" xfId="58818" hidden="1"/>
    <cellStyle name="Currency [0] 15479" xfId="29433" hidden="1"/>
    <cellStyle name="Currency [0] 15479" xfId="58820" hidden="1"/>
    <cellStyle name="Currency [0] 1548" xfId="3993" hidden="1"/>
    <cellStyle name="Currency [0] 1548" xfId="33382" hidden="1"/>
    <cellStyle name="Currency [0] 15480" xfId="29388" hidden="1"/>
    <cellStyle name="Currency [0] 15480" xfId="58775" hidden="1"/>
    <cellStyle name="Currency [0] 15481" xfId="29400" hidden="1"/>
    <cellStyle name="Currency [0] 15481" xfId="58787" hidden="1"/>
    <cellStyle name="Currency [0] 15482" xfId="29428" hidden="1"/>
    <cellStyle name="Currency [0] 15482" xfId="58815" hidden="1"/>
    <cellStyle name="Currency [0] 15483" xfId="29401" hidden="1"/>
    <cellStyle name="Currency [0] 15483" xfId="58788" hidden="1"/>
    <cellStyle name="Currency [0] 15484" xfId="29434" hidden="1"/>
    <cellStyle name="Currency [0] 15484" xfId="58821" hidden="1"/>
    <cellStyle name="Currency [0] 15485" xfId="29436" hidden="1"/>
    <cellStyle name="Currency [0] 15485" xfId="58823" hidden="1"/>
    <cellStyle name="Currency [0] 15486" xfId="29429" hidden="1"/>
    <cellStyle name="Currency [0] 15486" xfId="58816" hidden="1"/>
    <cellStyle name="Currency [0] 15487" xfId="29375" hidden="1"/>
    <cellStyle name="Currency [0] 15487" xfId="58762" hidden="1"/>
    <cellStyle name="Currency [0] 15488" xfId="29438" hidden="1"/>
    <cellStyle name="Currency [0] 15488" xfId="58825" hidden="1"/>
    <cellStyle name="Currency [0] 15489" xfId="29440" hidden="1"/>
    <cellStyle name="Currency [0] 15489" xfId="58827" hidden="1"/>
    <cellStyle name="Currency [0] 1549" xfId="4025" hidden="1"/>
    <cellStyle name="Currency [0] 1549" xfId="33414" hidden="1"/>
    <cellStyle name="Currency [0] 15490" xfId="28200" hidden="1"/>
    <cellStyle name="Currency [0] 15490" xfId="57587" hidden="1"/>
    <cellStyle name="Currency [0] 15491" xfId="28255" hidden="1"/>
    <cellStyle name="Currency [0] 15491" xfId="57642" hidden="1"/>
    <cellStyle name="Currency [0] 15492" xfId="28280" hidden="1"/>
    <cellStyle name="Currency [0] 15492" xfId="57667" hidden="1"/>
    <cellStyle name="Currency [0] 15493" xfId="29445" hidden="1"/>
    <cellStyle name="Currency [0] 15493" xfId="58832" hidden="1"/>
    <cellStyle name="Currency [0] 15494" xfId="29448" hidden="1"/>
    <cellStyle name="Currency [0] 15494" xfId="58835" hidden="1"/>
    <cellStyle name="Currency [0] 15495" xfId="28208" hidden="1"/>
    <cellStyle name="Currency [0] 15495" xfId="57595" hidden="1"/>
    <cellStyle name="Currency [0] 15496" xfId="29441" hidden="1"/>
    <cellStyle name="Currency [0] 15496" xfId="58828" hidden="1"/>
    <cellStyle name="Currency [0] 15497" xfId="29450" hidden="1"/>
    <cellStyle name="Currency [0] 15497" xfId="58837" hidden="1"/>
    <cellStyle name="Currency [0] 15498" xfId="29452" hidden="1"/>
    <cellStyle name="Currency [0] 15498" xfId="58839" hidden="1"/>
    <cellStyle name="Currency [0] 15499" xfId="28233" hidden="1"/>
    <cellStyle name="Currency [0] 15499" xfId="57620" hidden="1"/>
    <cellStyle name="Currency [0] 155" xfId="2603" hidden="1"/>
    <cellStyle name="Currency [0] 155" xfId="31992" hidden="1"/>
    <cellStyle name="Currency [0] 1550" xfId="4026" hidden="1"/>
    <cellStyle name="Currency [0] 1550" xfId="33415" hidden="1"/>
    <cellStyle name="Currency [0] 15500" xfId="28199" hidden="1"/>
    <cellStyle name="Currency [0] 15500" xfId="57586" hidden="1"/>
    <cellStyle name="Currency [0] 15501" xfId="29463" hidden="1"/>
    <cellStyle name="Currency [0] 15501" xfId="58850" hidden="1"/>
    <cellStyle name="Currency [0] 15502" xfId="29472" hidden="1"/>
    <cellStyle name="Currency [0] 15502" xfId="58859" hidden="1"/>
    <cellStyle name="Currency [0] 15503" xfId="29483" hidden="1"/>
    <cellStyle name="Currency [0] 15503" xfId="58870" hidden="1"/>
    <cellStyle name="Currency [0] 15504" xfId="29489" hidden="1"/>
    <cellStyle name="Currency [0] 15504" xfId="58876" hidden="1"/>
    <cellStyle name="Currency [0] 15505" xfId="29461" hidden="1"/>
    <cellStyle name="Currency [0] 15505" xfId="58848" hidden="1"/>
    <cellStyle name="Currency [0] 15506" xfId="29479" hidden="1"/>
    <cellStyle name="Currency [0] 15506" xfId="58866" hidden="1"/>
    <cellStyle name="Currency [0] 15507" xfId="29501" hidden="1"/>
    <cellStyle name="Currency [0] 15507" xfId="58888" hidden="1"/>
    <cellStyle name="Currency [0] 15508" xfId="29503" hidden="1"/>
    <cellStyle name="Currency [0] 15508" xfId="58890" hidden="1"/>
    <cellStyle name="Currency [0] 15509" xfId="28203" hidden="1"/>
    <cellStyle name="Currency [0] 15509" xfId="57590" hidden="1"/>
    <cellStyle name="Currency [0] 1551" xfId="3785" hidden="1"/>
    <cellStyle name="Currency [0] 1551" xfId="33174" hidden="1"/>
    <cellStyle name="Currency [0] 15510" xfId="28217" hidden="1"/>
    <cellStyle name="Currency [0] 15510" xfId="57604" hidden="1"/>
    <cellStyle name="Currency [0] 15511" xfId="29475" hidden="1"/>
    <cellStyle name="Currency [0] 15511" xfId="58862" hidden="1"/>
    <cellStyle name="Currency [0] 15512" xfId="28212" hidden="1"/>
    <cellStyle name="Currency [0] 15512" xfId="57599" hidden="1"/>
    <cellStyle name="Currency [0] 15513" xfId="29464" hidden="1"/>
    <cellStyle name="Currency [0] 15513" xfId="58851" hidden="1"/>
    <cellStyle name="Currency [0] 15514" xfId="29508" hidden="1"/>
    <cellStyle name="Currency [0] 15514" xfId="58895" hidden="1"/>
    <cellStyle name="Currency [0] 15515" xfId="29476" hidden="1"/>
    <cellStyle name="Currency [0] 15515" xfId="58863" hidden="1"/>
    <cellStyle name="Currency [0] 15516" xfId="29484" hidden="1"/>
    <cellStyle name="Currency [0] 15516" xfId="58871" hidden="1"/>
    <cellStyle name="Currency [0] 15517" xfId="29520" hidden="1"/>
    <cellStyle name="Currency [0] 15517" xfId="58907" hidden="1"/>
    <cellStyle name="Currency [0] 15518" xfId="29522" hidden="1"/>
    <cellStyle name="Currency [0] 15518" xfId="58909" hidden="1"/>
    <cellStyle name="Currency [0] 15519" xfId="29478" hidden="1"/>
    <cellStyle name="Currency [0] 15519" xfId="58865" hidden="1"/>
    <cellStyle name="Currency [0] 1552" xfId="3775" hidden="1"/>
    <cellStyle name="Currency [0] 1552" xfId="33164" hidden="1"/>
    <cellStyle name="Currency [0] 15520" xfId="29491" hidden="1"/>
    <cellStyle name="Currency [0] 15520" xfId="58878" hidden="1"/>
    <cellStyle name="Currency [0] 15521" xfId="29496" hidden="1"/>
    <cellStyle name="Currency [0] 15521" xfId="58883" hidden="1"/>
    <cellStyle name="Currency [0] 15522" xfId="29490" hidden="1"/>
    <cellStyle name="Currency [0] 15522" xfId="58877" hidden="1"/>
    <cellStyle name="Currency [0] 15523" xfId="29538" hidden="1"/>
    <cellStyle name="Currency [0] 15523" xfId="58925" hidden="1"/>
    <cellStyle name="Currency [0] 15524" xfId="29546" hidden="1"/>
    <cellStyle name="Currency [0] 15524" xfId="58933" hidden="1"/>
    <cellStyle name="Currency [0] 15525" xfId="29474" hidden="1"/>
    <cellStyle name="Currency [0] 15525" xfId="58861" hidden="1"/>
    <cellStyle name="Currency [0] 15526" xfId="29532" hidden="1"/>
    <cellStyle name="Currency [0] 15526" xfId="58919" hidden="1"/>
    <cellStyle name="Currency [0] 15527" xfId="29555" hidden="1"/>
    <cellStyle name="Currency [0] 15527" xfId="58942" hidden="1"/>
    <cellStyle name="Currency [0] 15528" xfId="29557" hidden="1"/>
    <cellStyle name="Currency [0] 15528" xfId="58944" hidden="1"/>
    <cellStyle name="Currency [0] 15529" xfId="29457" hidden="1"/>
    <cellStyle name="Currency [0] 15529" xfId="58844" hidden="1"/>
    <cellStyle name="Currency [0] 1553" xfId="4028" hidden="1"/>
    <cellStyle name="Currency [0] 1553" xfId="33417" hidden="1"/>
    <cellStyle name="Currency [0] 15530" xfId="29467" hidden="1"/>
    <cellStyle name="Currency [0] 15530" xfId="58854" hidden="1"/>
    <cellStyle name="Currency [0] 15531" xfId="29529" hidden="1"/>
    <cellStyle name="Currency [0] 15531" xfId="58916" hidden="1"/>
    <cellStyle name="Currency [0] 15532" xfId="29494" hidden="1"/>
    <cellStyle name="Currency [0] 15532" xfId="58881" hidden="1"/>
    <cellStyle name="Currency [0] 15533" xfId="29443" hidden="1"/>
    <cellStyle name="Currency [0] 15533" xfId="58830" hidden="1"/>
    <cellStyle name="Currency [0] 15534" xfId="29565" hidden="1"/>
    <cellStyle name="Currency [0] 15534" xfId="58952" hidden="1"/>
    <cellStyle name="Currency [0] 15535" xfId="29530" hidden="1"/>
    <cellStyle name="Currency [0] 15535" xfId="58917" hidden="1"/>
    <cellStyle name="Currency [0] 15536" xfId="29541" hidden="1"/>
    <cellStyle name="Currency [0] 15536" xfId="58928" hidden="1"/>
    <cellStyle name="Currency [0] 15537" xfId="29573" hidden="1"/>
    <cellStyle name="Currency [0] 15537" xfId="58960" hidden="1"/>
    <cellStyle name="Currency [0] 15538" xfId="29575" hidden="1"/>
    <cellStyle name="Currency [0] 15538" xfId="58962" hidden="1"/>
    <cellStyle name="Currency [0] 15539" xfId="29527" hidden="1"/>
    <cellStyle name="Currency [0] 15539" xfId="58914" hidden="1"/>
    <cellStyle name="Currency [0] 1554" xfId="4032" hidden="1"/>
    <cellStyle name="Currency [0] 1554" xfId="33421" hidden="1"/>
    <cellStyle name="Currency [0] 15540" xfId="29526" hidden="1"/>
    <cellStyle name="Currency [0] 15540" xfId="58913" hidden="1"/>
    <cellStyle name="Currency [0] 15541" xfId="29516" hidden="1"/>
    <cellStyle name="Currency [0] 15541" xfId="58903" hidden="1"/>
    <cellStyle name="Currency [0] 15542" xfId="29512" hidden="1"/>
    <cellStyle name="Currency [0] 15542" xfId="58899" hidden="1"/>
    <cellStyle name="Currency [0] 15543" xfId="29514" hidden="1"/>
    <cellStyle name="Currency [0] 15543" xfId="58901" hidden="1"/>
    <cellStyle name="Currency [0] 15544" xfId="29582" hidden="1"/>
    <cellStyle name="Currency [0] 15544" xfId="58969" hidden="1"/>
    <cellStyle name="Currency [0] 15545" xfId="28235" hidden="1"/>
    <cellStyle name="Currency [0] 15545" xfId="57622" hidden="1"/>
    <cellStyle name="Currency [0] 15546" xfId="29560" hidden="1"/>
    <cellStyle name="Currency [0] 15546" xfId="58947" hidden="1"/>
    <cellStyle name="Currency [0] 15547" xfId="29588" hidden="1"/>
    <cellStyle name="Currency [0] 15547" xfId="58975" hidden="1"/>
    <cellStyle name="Currency [0] 15548" xfId="29590" hidden="1"/>
    <cellStyle name="Currency [0] 15548" xfId="58977" hidden="1"/>
    <cellStyle name="Currency [0] 15549" xfId="29465" hidden="1"/>
    <cellStyle name="Currency [0] 15549" xfId="58852" hidden="1"/>
    <cellStyle name="Currency [0] 1555" xfId="4033" hidden="1"/>
    <cellStyle name="Currency [0] 1555" xfId="33422" hidden="1"/>
    <cellStyle name="Currency [0] 15550" xfId="29539" hidden="1"/>
    <cellStyle name="Currency [0] 15550" xfId="58926" hidden="1"/>
    <cellStyle name="Currency [0] 15551" xfId="29495" hidden="1"/>
    <cellStyle name="Currency [0] 15551" xfId="58882" hidden="1"/>
    <cellStyle name="Currency [0] 15552" xfId="29531" hidden="1"/>
    <cellStyle name="Currency [0] 15552" xfId="58918" hidden="1"/>
    <cellStyle name="Currency [0] 15553" xfId="29535" hidden="1"/>
    <cellStyle name="Currency [0] 15553" xfId="58922" hidden="1"/>
    <cellStyle name="Currency [0] 15554" xfId="29596" hidden="1"/>
    <cellStyle name="Currency [0] 15554" xfId="58983" hidden="1"/>
    <cellStyle name="Currency [0] 15555" xfId="28219" hidden="1"/>
    <cellStyle name="Currency [0] 15555" xfId="57606" hidden="1"/>
    <cellStyle name="Currency [0] 15556" xfId="29578" hidden="1"/>
    <cellStyle name="Currency [0] 15556" xfId="58965" hidden="1"/>
    <cellStyle name="Currency [0] 15557" xfId="29601" hidden="1"/>
    <cellStyle name="Currency [0] 15557" xfId="58988" hidden="1"/>
    <cellStyle name="Currency [0] 15558" xfId="29603" hidden="1"/>
    <cellStyle name="Currency [0] 15558" xfId="58990" hidden="1"/>
    <cellStyle name="Currency [0] 15559" xfId="29459" hidden="1"/>
    <cellStyle name="Currency [0] 15559" xfId="58846" hidden="1"/>
    <cellStyle name="Currency [0] 1556" xfId="3782" hidden="1"/>
    <cellStyle name="Currency [0] 1556" xfId="33171" hidden="1"/>
    <cellStyle name="Currency [0] 15560" xfId="29558" hidden="1"/>
    <cellStyle name="Currency [0] 15560" xfId="58945" hidden="1"/>
    <cellStyle name="Currency [0] 15561" xfId="29525" hidden="1"/>
    <cellStyle name="Currency [0] 15561" xfId="58912" hidden="1"/>
    <cellStyle name="Currency [0] 15562" xfId="29543" hidden="1"/>
    <cellStyle name="Currency [0] 15562" xfId="58930" hidden="1"/>
    <cellStyle name="Currency [0] 15563" xfId="29540" hidden="1"/>
    <cellStyle name="Currency [0] 15563" xfId="58927" hidden="1"/>
    <cellStyle name="Currency [0] 15564" xfId="29607" hidden="1"/>
    <cellStyle name="Currency [0] 15564" xfId="58994" hidden="1"/>
    <cellStyle name="Currency [0] 15565" xfId="29492" hidden="1"/>
    <cellStyle name="Currency [0] 15565" xfId="58879" hidden="1"/>
    <cellStyle name="Currency [0] 15566" xfId="29592" hidden="1"/>
    <cellStyle name="Currency [0] 15566" xfId="58979" hidden="1"/>
    <cellStyle name="Currency [0] 15567" xfId="29614" hidden="1"/>
    <cellStyle name="Currency [0] 15567" xfId="59001" hidden="1"/>
    <cellStyle name="Currency [0] 15568" xfId="29616" hidden="1"/>
    <cellStyle name="Currency [0] 15568" xfId="59003" hidden="1"/>
    <cellStyle name="Currency [0] 15569" xfId="29544" hidden="1"/>
    <cellStyle name="Currency [0] 15569" xfId="58931" hidden="1"/>
    <cellStyle name="Currency [0] 1557" xfId="4030" hidden="1"/>
    <cellStyle name="Currency [0] 1557" xfId="33419" hidden="1"/>
    <cellStyle name="Currency [0] 15570" xfId="29576" hidden="1"/>
    <cellStyle name="Currency [0] 15570" xfId="58963" hidden="1"/>
    <cellStyle name="Currency [0] 15571" xfId="28206" hidden="1"/>
    <cellStyle name="Currency [0] 15571" xfId="57593" hidden="1"/>
    <cellStyle name="Currency [0] 15572" xfId="29562" hidden="1"/>
    <cellStyle name="Currency [0] 15572" xfId="58949" hidden="1"/>
    <cellStyle name="Currency [0] 15573" xfId="29559" hidden="1"/>
    <cellStyle name="Currency [0] 15573" xfId="58946" hidden="1"/>
    <cellStyle name="Currency [0] 15574" xfId="29620" hidden="1"/>
    <cellStyle name="Currency [0] 15574" xfId="59007" hidden="1"/>
    <cellStyle name="Currency [0] 15575" xfId="29455" hidden="1"/>
    <cellStyle name="Currency [0] 15575" xfId="58842" hidden="1"/>
    <cellStyle name="Currency [0] 15576" xfId="29604" hidden="1"/>
    <cellStyle name="Currency [0] 15576" xfId="58991" hidden="1"/>
    <cellStyle name="Currency [0] 15577" xfId="29624" hidden="1"/>
    <cellStyle name="Currency [0] 15577" xfId="59011" hidden="1"/>
    <cellStyle name="Currency [0] 15578" xfId="29626" hidden="1"/>
    <cellStyle name="Currency [0] 15578" xfId="59013" hidden="1"/>
    <cellStyle name="Currency [0] 15579" xfId="29563" hidden="1"/>
    <cellStyle name="Currency [0] 15579" xfId="58950" hidden="1"/>
    <cellStyle name="Currency [0] 1558" xfId="4034" hidden="1"/>
    <cellStyle name="Currency [0] 1558" xfId="33423" hidden="1"/>
    <cellStyle name="Currency [0] 15580" xfId="29591" hidden="1"/>
    <cellStyle name="Currency [0] 15580" xfId="58978" hidden="1"/>
    <cellStyle name="Currency [0] 15581" xfId="29551" hidden="1"/>
    <cellStyle name="Currency [0] 15581" xfId="58938" hidden="1"/>
    <cellStyle name="Currency [0] 15582" xfId="29580" hidden="1"/>
    <cellStyle name="Currency [0] 15582" xfId="58967" hidden="1"/>
    <cellStyle name="Currency [0] 15583" xfId="29577" hidden="1"/>
    <cellStyle name="Currency [0] 15583" xfId="58964" hidden="1"/>
    <cellStyle name="Currency [0] 15584" xfId="29630" hidden="1"/>
    <cellStyle name="Currency [0] 15584" xfId="59017" hidden="1"/>
    <cellStyle name="Currency [0] 15585" xfId="29458" hidden="1"/>
    <cellStyle name="Currency [0] 15585" xfId="58845" hidden="1"/>
    <cellStyle name="Currency [0] 15586" xfId="29617" hidden="1"/>
    <cellStyle name="Currency [0] 15586" xfId="59004" hidden="1"/>
    <cellStyle name="Currency [0] 15587" xfId="29634" hidden="1"/>
    <cellStyle name="Currency [0] 15587" xfId="59021" hidden="1"/>
    <cellStyle name="Currency [0] 15588" xfId="29636" hidden="1"/>
    <cellStyle name="Currency [0] 15588" xfId="59023" hidden="1"/>
    <cellStyle name="Currency [0] 15589" xfId="29517" hidden="1"/>
    <cellStyle name="Currency [0] 15589" xfId="58904" hidden="1"/>
    <cellStyle name="Currency [0] 1559" xfId="4035" hidden="1"/>
    <cellStyle name="Currency [0] 1559" xfId="33424" hidden="1"/>
    <cellStyle name="Currency [0] 15590" xfId="29553" hidden="1"/>
    <cellStyle name="Currency [0] 15590" xfId="58940" hidden="1"/>
    <cellStyle name="Currency [0] 15591" xfId="29622" hidden="1"/>
    <cellStyle name="Currency [0] 15591" xfId="59009" hidden="1"/>
    <cellStyle name="Currency [0] 15592" xfId="29610" hidden="1"/>
    <cellStyle name="Currency [0] 15592" xfId="58997" hidden="1"/>
    <cellStyle name="Currency [0] 15593" xfId="29627" hidden="1"/>
    <cellStyle name="Currency [0] 15593" xfId="59014" hidden="1"/>
    <cellStyle name="Currency [0] 15594" xfId="29638" hidden="1"/>
    <cellStyle name="Currency [0] 15594" xfId="59025" hidden="1"/>
    <cellStyle name="Currency [0] 15595" xfId="29486" hidden="1"/>
    <cellStyle name="Currency [0] 15595" xfId="58873" hidden="1"/>
    <cellStyle name="Currency [0] 15596" xfId="29550" hidden="1"/>
    <cellStyle name="Currency [0] 15596" xfId="58937" hidden="1"/>
    <cellStyle name="Currency [0] 15597" xfId="29642" hidden="1"/>
    <cellStyle name="Currency [0] 15597" xfId="59029" hidden="1"/>
    <cellStyle name="Currency [0] 15598" xfId="29644" hidden="1"/>
    <cellStyle name="Currency [0] 15598" xfId="59031" hidden="1"/>
    <cellStyle name="Currency [0] 15599" xfId="29599" hidden="1"/>
    <cellStyle name="Currency [0] 15599" xfId="58986" hidden="1"/>
    <cellStyle name="Currency [0] 156" xfId="2565" hidden="1"/>
    <cellStyle name="Currency [0] 156" xfId="31954" hidden="1"/>
    <cellStyle name="Currency [0] 1560" xfId="4029" hidden="1"/>
    <cellStyle name="Currency [0] 1560" xfId="33418" hidden="1"/>
    <cellStyle name="Currency [0] 15600" xfId="29611" hidden="1"/>
    <cellStyle name="Currency [0] 15600" xfId="58998" hidden="1"/>
    <cellStyle name="Currency [0] 15601" xfId="29639" hidden="1"/>
    <cellStyle name="Currency [0] 15601" xfId="59026" hidden="1"/>
    <cellStyle name="Currency [0] 15602" xfId="29612" hidden="1"/>
    <cellStyle name="Currency [0] 15602" xfId="58999" hidden="1"/>
    <cellStyle name="Currency [0] 15603" xfId="29645" hidden="1"/>
    <cellStyle name="Currency [0] 15603" xfId="59032" hidden="1"/>
    <cellStyle name="Currency [0] 15604" xfId="29647" hidden="1"/>
    <cellStyle name="Currency [0] 15604" xfId="59034" hidden="1"/>
    <cellStyle name="Currency [0] 15605" xfId="29640" hidden="1"/>
    <cellStyle name="Currency [0] 15605" xfId="59027" hidden="1"/>
    <cellStyle name="Currency [0] 15606" xfId="29586" hidden="1"/>
    <cellStyle name="Currency [0] 15606" xfId="58973" hidden="1"/>
    <cellStyle name="Currency [0] 15607" xfId="29649" hidden="1"/>
    <cellStyle name="Currency [0] 15607" xfId="59036" hidden="1"/>
    <cellStyle name="Currency [0] 15608" xfId="29651" hidden="1"/>
    <cellStyle name="Currency [0] 15608" xfId="59038" hidden="1"/>
    <cellStyle name="Currency [0] 15609" xfId="29710" hidden="1"/>
    <cellStyle name="Currency [0] 15609" xfId="59097" hidden="1"/>
    <cellStyle name="Currency [0] 1561" xfId="3786" hidden="1"/>
    <cellStyle name="Currency [0] 1561" xfId="33175" hidden="1"/>
    <cellStyle name="Currency [0] 15610" xfId="29729" hidden="1"/>
    <cellStyle name="Currency [0] 15610" xfId="59116" hidden="1"/>
    <cellStyle name="Currency [0] 15611" xfId="29736" hidden="1"/>
    <cellStyle name="Currency [0] 15611" xfId="59123" hidden="1"/>
    <cellStyle name="Currency [0] 15612" xfId="29743" hidden="1"/>
    <cellStyle name="Currency [0] 15612" xfId="59130" hidden="1"/>
    <cellStyle name="Currency [0] 15613" xfId="29748" hidden="1"/>
    <cellStyle name="Currency [0] 15613" xfId="59135" hidden="1"/>
    <cellStyle name="Currency [0] 15614" xfId="29727" hidden="1"/>
    <cellStyle name="Currency [0] 15614" xfId="59114" hidden="1"/>
    <cellStyle name="Currency [0] 15615" xfId="29738" hidden="1"/>
    <cellStyle name="Currency [0] 15615" xfId="59125" hidden="1"/>
    <cellStyle name="Currency [0] 15616" xfId="29752" hidden="1"/>
    <cellStyle name="Currency [0] 15616" xfId="59139" hidden="1"/>
    <cellStyle name="Currency [0] 15617" xfId="29754" hidden="1"/>
    <cellStyle name="Currency [0] 15617" xfId="59141" hidden="1"/>
    <cellStyle name="Currency [0] 15618" xfId="29737" hidden="1"/>
    <cellStyle name="Currency [0] 15618" xfId="59124" hidden="1"/>
    <cellStyle name="Currency [0] 15619" xfId="29711" hidden="1"/>
    <cellStyle name="Currency [0] 15619" xfId="59098" hidden="1"/>
    <cellStyle name="Currency [0] 1562" xfId="4041" hidden="1"/>
    <cellStyle name="Currency [0] 1562" xfId="33430" hidden="1"/>
    <cellStyle name="Currency [0] 15620" xfId="29765" hidden="1"/>
    <cellStyle name="Currency [0] 15620" xfId="59152" hidden="1"/>
    <cellStyle name="Currency [0] 15621" xfId="29774" hidden="1"/>
    <cellStyle name="Currency [0] 15621" xfId="59161" hidden="1"/>
    <cellStyle name="Currency [0] 15622" xfId="29785" hidden="1"/>
    <cellStyle name="Currency [0] 15622" xfId="59172" hidden="1"/>
    <cellStyle name="Currency [0] 15623" xfId="29791" hidden="1"/>
    <cellStyle name="Currency [0] 15623" xfId="59178" hidden="1"/>
    <cellStyle name="Currency [0] 15624" xfId="29763" hidden="1"/>
    <cellStyle name="Currency [0] 15624" xfId="59150" hidden="1"/>
    <cellStyle name="Currency [0] 15625" xfId="29781" hidden="1"/>
    <cellStyle name="Currency [0] 15625" xfId="59168" hidden="1"/>
    <cellStyle name="Currency [0] 15626" xfId="29803" hidden="1"/>
    <cellStyle name="Currency [0] 15626" xfId="59190" hidden="1"/>
    <cellStyle name="Currency [0] 15627" xfId="29805" hidden="1"/>
    <cellStyle name="Currency [0] 15627" xfId="59192" hidden="1"/>
    <cellStyle name="Currency [0] 15628" xfId="29733" hidden="1"/>
    <cellStyle name="Currency [0] 15628" xfId="59120" hidden="1"/>
    <cellStyle name="Currency [0] 15629" xfId="29717" hidden="1"/>
    <cellStyle name="Currency [0] 15629" xfId="59104" hidden="1"/>
    <cellStyle name="Currency [0] 1563" xfId="4045" hidden="1"/>
    <cellStyle name="Currency [0] 1563" xfId="33434" hidden="1"/>
    <cellStyle name="Currency [0] 15630" xfId="29777" hidden="1"/>
    <cellStyle name="Currency [0] 15630" xfId="59164" hidden="1"/>
    <cellStyle name="Currency [0] 15631" xfId="29722" hidden="1"/>
    <cellStyle name="Currency [0] 15631" xfId="59109" hidden="1"/>
    <cellStyle name="Currency [0] 15632" xfId="29766" hidden="1"/>
    <cellStyle name="Currency [0] 15632" xfId="59153" hidden="1"/>
    <cellStyle name="Currency [0] 15633" xfId="29810" hidden="1"/>
    <cellStyle name="Currency [0] 15633" xfId="59197" hidden="1"/>
    <cellStyle name="Currency [0] 15634" xfId="29778" hidden="1"/>
    <cellStyle name="Currency [0] 15634" xfId="59165" hidden="1"/>
    <cellStyle name="Currency [0] 15635" xfId="29786" hidden="1"/>
    <cellStyle name="Currency [0] 15635" xfId="59173" hidden="1"/>
    <cellStyle name="Currency [0] 15636" xfId="29822" hidden="1"/>
    <cellStyle name="Currency [0] 15636" xfId="59209" hidden="1"/>
    <cellStyle name="Currency [0] 15637" xfId="29824" hidden="1"/>
    <cellStyle name="Currency [0] 15637" xfId="59211" hidden="1"/>
    <cellStyle name="Currency [0] 15638" xfId="29780" hidden="1"/>
    <cellStyle name="Currency [0] 15638" xfId="59167" hidden="1"/>
    <cellStyle name="Currency [0] 15639" xfId="29793" hidden="1"/>
    <cellStyle name="Currency [0] 15639" xfId="59180" hidden="1"/>
    <cellStyle name="Currency [0] 1564" xfId="4051" hidden="1"/>
    <cellStyle name="Currency [0] 1564" xfId="33440" hidden="1"/>
    <cellStyle name="Currency [0] 15640" xfId="29798" hidden="1"/>
    <cellStyle name="Currency [0] 15640" xfId="59185" hidden="1"/>
    <cellStyle name="Currency [0] 15641" xfId="29792" hidden="1"/>
    <cellStyle name="Currency [0] 15641" xfId="59179" hidden="1"/>
    <cellStyle name="Currency [0] 15642" xfId="29840" hidden="1"/>
    <cellStyle name="Currency [0] 15642" xfId="59227" hidden="1"/>
    <cellStyle name="Currency [0] 15643" xfId="29848" hidden="1"/>
    <cellStyle name="Currency [0] 15643" xfId="59235" hidden="1"/>
    <cellStyle name="Currency [0] 15644" xfId="29776" hidden="1"/>
    <cellStyle name="Currency [0] 15644" xfId="59163" hidden="1"/>
    <cellStyle name="Currency [0] 15645" xfId="29834" hidden="1"/>
    <cellStyle name="Currency [0] 15645" xfId="59221" hidden="1"/>
    <cellStyle name="Currency [0] 15646" xfId="29857" hidden="1"/>
    <cellStyle name="Currency [0] 15646" xfId="59244" hidden="1"/>
    <cellStyle name="Currency [0] 15647" xfId="29859" hidden="1"/>
    <cellStyle name="Currency [0] 15647" xfId="59246" hidden="1"/>
    <cellStyle name="Currency [0] 15648" xfId="29759" hidden="1"/>
    <cellStyle name="Currency [0] 15648" xfId="59146" hidden="1"/>
    <cellStyle name="Currency [0] 15649" xfId="29769" hidden="1"/>
    <cellStyle name="Currency [0] 15649" xfId="59156" hidden="1"/>
    <cellStyle name="Currency [0] 1565" xfId="4054" hidden="1"/>
    <cellStyle name="Currency [0] 1565" xfId="33443" hidden="1"/>
    <cellStyle name="Currency [0] 15650" xfId="29831" hidden="1"/>
    <cellStyle name="Currency [0] 15650" xfId="59218" hidden="1"/>
    <cellStyle name="Currency [0] 15651" xfId="29796" hidden="1"/>
    <cellStyle name="Currency [0] 15651" xfId="59183" hidden="1"/>
    <cellStyle name="Currency [0] 15652" xfId="29741" hidden="1"/>
    <cellStyle name="Currency [0] 15652" xfId="59128" hidden="1"/>
    <cellStyle name="Currency [0] 15653" xfId="29867" hidden="1"/>
    <cellStyle name="Currency [0] 15653" xfId="59254" hidden="1"/>
    <cellStyle name="Currency [0] 15654" xfId="29832" hidden="1"/>
    <cellStyle name="Currency [0] 15654" xfId="59219" hidden="1"/>
    <cellStyle name="Currency [0] 15655" xfId="29843" hidden="1"/>
    <cellStyle name="Currency [0] 15655" xfId="59230" hidden="1"/>
    <cellStyle name="Currency [0] 15656" xfId="29875" hidden="1"/>
    <cellStyle name="Currency [0] 15656" xfId="59262" hidden="1"/>
    <cellStyle name="Currency [0] 15657" xfId="29877" hidden="1"/>
    <cellStyle name="Currency [0] 15657" xfId="59264" hidden="1"/>
    <cellStyle name="Currency [0] 15658" xfId="29829" hidden="1"/>
    <cellStyle name="Currency [0] 15658" xfId="59216" hidden="1"/>
    <cellStyle name="Currency [0] 15659" xfId="29828" hidden="1"/>
    <cellStyle name="Currency [0] 15659" xfId="59215" hidden="1"/>
    <cellStyle name="Currency [0] 1566" xfId="4040" hidden="1"/>
    <cellStyle name="Currency [0] 1566" xfId="33429" hidden="1"/>
    <cellStyle name="Currency [0] 15660" xfId="29818" hidden="1"/>
    <cellStyle name="Currency [0] 15660" xfId="59205" hidden="1"/>
    <cellStyle name="Currency [0] 15661" xfId="29814" hidden="1"/>
    <cellStyle name="Currency [0] 15661" xfId="59201" hidden="1"/>
    <cellStyle name="Currency [0] 15662" xfId="29816" hidden="1"/>
    <cellStyle name="Currency [0] 15662" xfId="59203" hidden="1"/>
    <cellStyle name="Currency [0] 15663" xfId="29884" hidden="1"/>
    <cellStyle name="Currency [0] 15663" xfId="59271" hidden="1"/>
    <cellStyle name="Currency [0] 15664" xfId="29719" hidden="1"/>
    <cellStyle name="Currency [0] 15664" xfId="59106" hidden="1"/>
    <cellStyle name="Currency [0] 15665" xfId="29862" hidden="1"/>
    <cellStyle name="Currency [0] 15665" xfId="59249" hidden="1"/>
    <cellStyle name="Currency [0] 15666" xfId="29890" hidden="1"/>
    <cellStyle name="Currency [0] 15666" xfId="59277" hidden="1"/>
    <cellStyle name="Currency [0] 15667" xfId="29892" hidden="1"/>
    <cellStyle name="Currency [0] 15667" xfId="59279" hidden="1"/>
    <cellStyle name="Currency [0] 15668" xfId="29767" hidden="1"/>
    <cellStyle name="Currency [0] 15668" xfId="59154" hidden="1"/>
    <cellStyle name="Currency [0] 15669" xfId="29841" hidden="1"/>
    <cellStyle name="Currency [0] 15669" xfId="59228" hidden="1"/>
    <cellStyle name="Currency [0] 1567" xfId="4050" hidden="1"/>
    <cellStyle name="Currency [0] 1567" xfId="33439" hidden="1"/>
    <cellStyle name="Currency [0] 15670" xfId="29797" hidden="1"/>
    <cellStyle name="Currency [0] 15670" xfId="59184" hidden="1"/>
    <cellStyle name="Currency [0] 15671" xfId="29833" hidden="1"/>
    <cellStyle name="Currency [0] 15671" xfId="59220" hidden="1"/>
    <cellStyle name="Currency [0] 15672" xfId="29837" hidden="1"/>
    <cellStyle name="Currency [0] 15672" xfId="59224" hidden="1"/>
    <cellStyle name="Currency [0] 15673" xfId="29898" hidden="1"/>
    <cellStyle name="Currency [0] 15673" xfId="59285" hidden="1"/>
    <cellStyle name="Currency [0] 15674" xfId="29714" hidden="1"/>
    <cellStyle name="Currency [0] 15674" xfId="59101" hidden="1"/>
    <cellStyle name="Currency [0] 15675" xfId="29880" hidden="1"/>
    <cellStyle name="Currency [0] 15675" xfId="59267" hidden="1"/>
    <cellStyle name="Currency [0] 15676" xfId="29903" hidden="1"/>
    <cellStyle name="Currency [0] 15676" xfId="59290" hidden="1"/>
    <cellStyle name="Currency [0] 15677" xfId="29905" hidden="1"/>
    <cellStyle name="Currency [0] 15677" xfId="59292" hidden="1"/>
    <cellStyle name="Currency [0] 15678" xfId="29761" hidden="1"/>
    <cellStyle name="Currency [0] 15678" xfId="59148" hidden="1"/>
    <cellStyle name="Currency [0] 15679" xfId="29860" hidden="1"/>
    <cellStyle name="Currency [0] 15679" xfId="59247" hidden="1"/>
    <cellStyle name="Currency [0] 1568" xfId="4061" hidden="1"/>
    <cellStyle name="Currency [0] 1568" xfId="33450" hidden="1"/>
    <cellStyle name="Currency [0] 15680" xfId="29827" hidden="1"/>
    <cellStyle name="Currency [0] 15680" xfId="59214" hidden="1"/>
    <cellStyle name="Currency [0] 15681" xfId="29845" hidden="1"/>
    <cellStyle name="Currency [0] 15681" xfId="59232" hidden="1"/>
    <cellStyle name="Currency [0] 15682" xfId="29842" hidden="1"/>
    <cellStyle name="Currency [0] 15682" xfId="59229" hidden="1"/>
    <cellStyle name="Currency [0] 15683" xfId="29909" hidden="1"/>
    <cellStyle name="Currency [0] 15683" xfId="59296" hidden="1"/>
    <cellStyle name="Currency [0] 15684" xfId="29794" hidden="1"/>
    <cellStyle name="Currency [0] 15684" xfId="59181" hidden="1"/>
    <cellStyle name="Currency [0] 15685" xfId="29894" hidden="1"/>
    <cellStyle name="Currency [0] 15685" xfId="59281" hidden="1"/>
    <cellStyle name="Currency [0] 15686" xfId="29916" hidden="1"/>
    <cellStyle name="Currency [0] 15686" xfId="59303" hidden="1"/>
    <cellStyle name="Currency [0] 15687" xfId="29918" hidden="1"/>
    <cellStyle name="Currency [0] 15687" xfId="59305" hidden="1"/>
    <cellStyle name="Currency [0] 15688" xfId="29846" hidden="1"/>
    <cellStyle name="Currency [0] 15688" xfId="59233" hidden="1"/>
    <cellStyle name="Currency [0] 15689" xfId="29878" hidden="1"/>
    <cellStyle name="Currency [0] 15689" xfId="59265" hidden="1"/>
    <cellStyle name="Currency [0] 1569" xfId="4062" hidden="1"/>
    <cellStyle name="Currency [0] 1569" xfId="33451" hidden="1"/>
    <cellStyle name="Currency [0] 15690" xfId="29730" hidden="1"/>
    <cellStyle name="Currency [0] 15690" xfId="59117" hidden="1"/>
    <cellStyle name="Currency [0] 15691" xfId="29864" hidden="1"/>
    <cellStyle name="Currency [0] 15691" xfId="59251" hidden="1"/>
    <cellStyle name="Currency [0] 15692" xfId="29861" hidden="1"/>
    <cellStyle name="Currency [0] 15692" xfId="59248" hidden="1"/>
    <cellStyle name="Currency [0] 15693" xfId="29922" hidden="1"/>
    <cellStyle name="Currency [0] 15693" xfId="59309" hidden="1"/>
    <cellStyle name="Currency [0] 15694" xfId="29757" hidden="1"/>
    <cellStyle name="Currency [0] 15694" xfId="59144" hidden="1"/>
    <cellStyle name="Currency [0] 15695" xfId="29906" hidden="1"/>
    <cellStyle name="Currency [0] 15695" xfId="59293" hidden="1"/>
    <cellStyle name="Currency [0] 15696" xfId="29926" hidden="1"/>
    <cellStyle name="Currency [0] 15696" xfId="59313" hidden="1"/>
    <cellStyle name="Currency [0] 15697" xfId="29928" hidden="1"/>
    <cellStyle name="Currency [0] 15697" xfId="59315" hidden="1"/>
    <cellStyle name="Currency [0] 15698" xfId="29865" hidden="1"/>
    <cellStyle name="Currency [0] 15698" xfId="59252" hidden="1"/>
    <cellStyle name="Currency [0] 15699" xfId="29893" hidden="1"/>
    <cellStyle name="Currency [0] 15699" xfId="59280" hidden="1"/>
    <cellStyle name="Currency [0] 157" xfId="2595" hidden="1"/>
    <cellStyle name="Currency [0] 157" xfId="31984" hidden="1"/>
    <cellStyle name="Currency [0] 1570" xfId="4027" hidden="1"/>
    <cellStyle name="Currency [0] 1570" xfId="33416" hidden="1"/>
    <cellStyle name="Currency [0] 15700" xfId="29853" hidden="1"/>
    <cellStyle name="Currency [0] 15700" xfId="59240" hidden="1"/>
    <cellStyle name="Currency [0] 15701" xfId="29882" hidden="1"/>
    <cellStyle name="Currency [0] 15701" xfId="59269" hidden="1"/>
    <cellStyle name="Currency [0] 15702" xfId="29879" hidden="1"/>
    <cellStyle name="Currency [0] 15702" xfId="59266" hidden="1"/>
    <cellStyle name="Currency [0] 15703" xfId="29932" hidden="1"/>
    <cellStyle name="Currency [0] 15703" xfId="59319" hidden="1"/>
    <cellStyle name="Currency [0] 15704" xfId="29760" hidden="1"/>
    <cellStyle name="Currency [0] 15704" xfId="59147" hidden="1"/>
    <cellStyle name="Currency [0] 15705" xfId="29919" hidden="1"/>
    <cellStyle name="Currency [0] 15705" xfId="59306" hidden="1"/>
    <cellStyle name="Currency [0] 15706" xfId="29936" hidden="1"/>
    <cellStyle name="Currency [0] 15706" xfId="59323" hidden="1"/>
    <cellStyle name="Currency [0] 15707" xfId="29938" hidden="1"/>
    <cellStyle name="Currency [0] 15707" xfId="59325" hidden="1"/>
    <cellStyle name="Currency [0] 15708" xfId="29819" hidden="1"/>
    <cellStyle name="Currency [0] 15708" xfId="59206" hidden="1"/>
    <cellStyle name="Currency [0] 15709" xfId="29855" hidden="1"/>
    <cellStyle name="Currency [0] 15709" xfId="59242" hidden="1"/>
    <cellStyle name="Currency [0] 1571" xfId="3787" hidden="1"/>
    <cellStyle name="Currency [0] 1571" xfId="33176" hidden="1"/>
    <cellStyle name="Currency [0] 15710" xfId="29924" hidden="1"/>
    <cellStyle name="Currency [0] 15710" xfId="59311" hidden="1"/>
    <cellStyle name="Currency [0] 15711" xfId="29912" hidden="1"/>
    <cellStyle name="Currency [0] 15711" xfId="59299" hidden="1"/>
    <cellStyle name="Currency [0] 15712" xfId="29929" hidden="1"/>
    <cellStyle name="Currency [0] 15712" xfId="59316" hidden="1"/>
    <cellStyle name="Currency [0] 15713" xfId="29940" hidden="1"/>
    <cellStyle name="Currency [0] 15713" xfId="59327" hidden="1"/>
    <cellStyle name="Currency [0] 15714" xfId="29788" hidden="1"/>
    <cellStyle name="Currency [0] 15714" xfId="59175" hidden="1"/>
    <cellStyle name="Currency [0] 15715" xfId="29852" hidden="1"/>
    <cellStyle name="Currency [0] 15715" xfId="59239" hidden="1"/>
    <cellStyle name="Currency [0] 15716" xfId="29944" hidden="1"/>
    <cellStyle name="Currency [0] 15716" xfId="59331" hidden="1"/>
    <cellStyle name="Currency [0] 15717" xfId="29946" hidden="1"/>
    <cellStyle name="Currency [0] 15717" xfId="59333" hidden="1"/>
    <cellStyle name="Currency [0] 15718" xfId="29901" hidden="1"/>
    <cellStyle name="Currency [0] 15718" xfId="59288" hidden="1"/>
    <cellStyle name="Currency [0] 15719" xfId="29913" hidden="1"/>
    <cellStyle name="Currency [0] 15719" xfId="59300" hidden="1"/>
    <cellStyle name="Currency [0] 1572" xfId="4047" hidden="1"/>
    <cellStyle name="Currency [0] 1572" xfId="33436" hidden="1"/>
    <cellStyle name="Currency [0] 15720" xfId="29941" hidden="1"/>
    <cellStyle name="Currency [0] 15720" xfId="59328" hidden="1"/>
    <cellStyle name="Currency [0] 15721" xfId="29914" hidden="1"/>
    <cellStyle name="Currency [0] 15721" xfId="59301" hidden="1"/>
    <cellStyle name="Currency [0] 15722" xfId="29947" hidden="1"/>
    <cellStyle name="Currency [0] 15722" xfId="59334" hidden="1"/>
    <cellStyle name="Currency [0] 15723" xfId="29949" hidden="1"/>
    <cellStyle name="Currency [0] 15723" xfId="59336" hidden="1"/>
    <cellStyle name="Currency [0] 15724" xfId="29942" hidden="1"/>
    <cellStyle name="Currency [0] 15724" xfId="59329" hidden="1"/>
    <cellStyle name="Currency [0] 15725" xfId="29888" hidden="1"/>
    <cellStyle name="Currency [0] 15725" xfId="59275" hidden="1"/>
    <cellStyle name="Currency [0] 15726" xfId="29952" hidden="1"/>
    <cellStyle name="Currency [0] 15726" xfId="59339" hidden="1"/>
    <cellStyle name="Currency [0] 15727" xfId="29954" hidden="1"/>
    <cellStyle name="Currency [0] 15727" xfId="59341" hidden="1"/>
    <cellStyle name="Currency [0] 15728" xfId="29671" hidden="1"/>
    <cellStyle name="Currency [0] 15728" xfId="59058" hidden="1"/>
    <cellStyle name="Currency [0] 15729" xfId="29693" hidden="1"/>
    <cellStyle name="Currency [0] 15729" xfId="59080" hidden="1"/>
    <cellStyle name="Currency [0] 1573" xfId="3793" hidden="1"/>
    <cellStyle name="Currency [0] 1573" xfId="33182" hidden="1"/>
    <cellStyle name="Currency [0] 15730" xfId="29958" hidden="1"/>
    <cellStyle name="Currency [0] 15730" xfId="59345" hidden="1"/>
    <cellStyle name="Currency [0] 15731" xfId="29965" hidden="1"/>
    <cellStyle name="Currency [0] 15731" xfId="59352" hidden="1"/>
    <cellStyle name="Currency [0] 15732" xfId="29967" hidden="1"/>
    <cellStyle name="Currency [0] 15732" xfId="59354" hidden="1"/>
    <cellStyle name="Currency [0] 15733" xfId="29658" hidden="1"/>
    <cellStyle name="Currency [0] 15733" xfId="59045" hidden="1"/>
    <cellStyle name="Currency [0] 15734" xfId="29961" hidden="1"/>
    <cellStyle name="Currency [0] 15734" xfId="59348" hidden="1"/>
    <cellStyle name="Currency [0] 15735" xfId="29970" hidden="1"/>
    <cellStyle name="Currency [0] 15735" xfId="59357" hidden="1"/>
    <cellStyle name="Currency [0] 15736" xfId="29972" hidden="1"/>
    <cellStyle name="Currency [0] 15736" xfId="59359" hidden="1"/>
    <cellStyle name="Currency [0] 15737" xfId="29960" hidden="1"/>
    <cellStyle name="Currency [0] 15737" xfId="59347" hidden="1"/>
    <cellStyle name="Currency [0] 15738" xfId="29670" hidden="1"/>
    <cellStyle name="Currency [0] 15738" xfId="59057" hidden="1"/>
    <cellStyle name="Currency [0] 15739" xfId="29983" hidden="1"/>
    <cellStyle name="Currency [0] 15739" xfId="59370" hidden="1"/>
    <cellStyle name="Currency [0] 1574" xfId="4042" hidden="1"/>
    <cellStyle name="Currency [0] 1574" xfId="33431" hidden="1"/>
    <cellStyle name="Currency [0] 15740" xfId="29992" hidden="1"/>
    <cellStyle name="Currency [0] 15740" xfId="59379" hidden="1"/>
    <cellStyle name="Currency [0] 15741" xfId="30003" hidden="1"/>
    <cellStyle name="Currency [0] 15741" xfId="59390" hidden="1"/>
    <cellStyle name="Currency [0] 15742" xfId="30009" hidden="1"/>
    <cellStyle name="Currency [0] 15742" xfId="59396" hidden="1"/>
    <cellStyle name="Currency [0] 15743" xfId="29981" hidden="1"/>
    <cellStyle name="Currency [0] 15743" xfId="59368" hidden="1"/>
    <cellStyle name="Currency [0] 15744" xfId="29999" hidden="1"/>
    <cellStyle name="Currency [0] 15744" xfId="59386" hidden="1"/>
    <cellStyle name="Currency [0] 15745" xfId="30021" hidden="1"/>
    <cellStyle name="Currency [0] 15745" xfId="59408" hidden="1"/>
    <cellStyle name="Currency [0] 15746" xfId="30023" hidden="1"/>
    <cellStyle name="Currency [0] 15746" xfId="59410" hidden="1"/>
    <cellStyle name="Currency [0] 15747" xfId="29955" hidden="1"/>
    <cellStyle name="Currency [0] 15747" xfId="59342" hidden="1"/>
    <cellStyle name="Currency [0] 15748" xfId="29666" hidden="1"/>
    <cellStyle name="Currency [0] 15748" xfId="59053" hidden="1"/>
    <cellStyle name="Currency [0] 15749" xfId="29995" hidden="1"/>
    <cellStyle name="Currency [0] 15749" xfId="59382" hidden="1"/>
    <cellStyle name="Currency [0] 1575" xfId="4063" hidden="1"/>
    <cellStyle name="Currency [0] 1575" xfId="33452" hidden="1"/>
    <cellStyle name="Currency [0] 15750" xfId="29662" hidden="1"/>
    <cellStyle name="Currency [0] 15750" xfId="59049" hidden="1"/>
    <cellStyle name="Currency [0] 15751" xfId="29984" hidden="1"/>
    <cellStyle name="Currency [0] 15751" xfId="59371" hidden="1"/>
    <cellStyle name="Currency [0] 15752" xfId="30028" hidden="1"/>
    <cellStyle name="Currency [0] 15752" xfId="59415" hidden="1"/>
    <cellStyle name="Currency [0] 15753" xfId="29996" hidden="1"/>
    <cellStyle name="Currency [0] 15753" xfId="59383" hidden="1"/>
    <cellStyle name="Currency [0] 15754" xfId="30004" hidden="1"/>
    <cellStyle name="Currency [0] 15754" xfId="59391" hidden="1"/>
    <cellStyle name="Currency [0] 15755" xfId="30040" hidden="1"/>
    <cellStyle name="Currency [0] 15755" xfId="59427" hidden="1"/>
    <cellStyle name="Currency [0] 15756" xfId="30042" hidden="1"/>
    <cellStyle name="Currency [0] 15756" xfId="59429" hidden="1"/>
    <cellStyle name="Currency [0] 15757" xfId="29998" hidden="1"/>
    <cellStyle name="Currency [0] 15757" xfId="59385" hidden="1"/>
    <cellStyle name="Currency [0] 15758" xfId="30011" hidden="1"/>
    <cellStyle name="Currency [0] 15758" xfId="59398" hidden="1"/>
    <cellStyle name="Currency [0] 15759" xfId="30016" hidden="1"/>
    <cellStyle name="Currency [0] 15759" xfId="59403" hidden="1"/>
    <cellStyle name="Currency [0] 1576" xfId="4048" hidden="1"/>
    <cellStyle name="Currency [0] 1576" xfId="33437" hidden="1"/>
    <cellStyle name="Currency [0] 15760" xfId="30010" hidden="1"/>
    <cellStyle name="Currency [0] 15760" xfId="59397" hidden="1"/>
    <cellStyle name="Currency [0] 15761" xfId="30058" hidden="1"/>
    <cellStyle name="Currency [0] 15761" xfId="59445" hidden="1"/>
    <cellStyle name="Currency [0] 15762" xfId="30066" hidden="1"/>
    <cellStyle name="Currency [0] 15762" xfId="59453" hidden="1"/>
    <cellStyle name="Currency [0] 15763" xfId="29994" hidden="1"/>
    <cellStyle name="Currency [0] 15763" xfId="59381" hidden="1"/>
    <cellStyle name="Currency [0] 15764" xfId="30052" hidden="1"/>
    <cellStyle name="Currency [0] 15764" xfId="59439" hidden="1"/>
    <cellStyle name="Currency [0] 15765" xfId="30075" hidden="1"/>
    <cellStyle name="Currency [0] 15765" xfId="59462" hidden="1"/>
    <cellStyle name="Currency [0] 15766" xfId="30077" hidden="1"/>
    <cellStyle name="Currency [0] 15766" xfId="59464" hidden="1"/>
    <cellStyle name="Currency [0] 15767" xfId="29977" hidden="1"/>
    <cellStyle name="Currency [0] 15767" xfId="59364" hidden="1"/>
    <cellStyle name="Currency [0] 15768" xfId="29987" hidden="1"/>
    <cellStyle name="Currency [0] 15768" xfId="59374" hidden="1"/>
    <cellStyle name="Currency [0] 15769" xfId="30049" hidden="1"/>
    <cellStyle name="Currency [0] 15769" xfId="59436" hidden="1"/>
    <cellStyle name="Currency [0] 1577" xfId="4052" hidden="1"/>
    <cellStyle name="Currency [0] 1577" xfId="33441" hidden="1"/>
    <cellStyle name="Currency [0] 15770" xfId="30014" hidden="1"/>
    <cellStyle name="Currency [0] 15770" xfId="59401" hidden="1"/>
    <cellStyle name="Currency [0] 15771" xfId="29963" hidden="1"/>
    <cellStyle name="Currency [0] 15771" xfId="59350" hidden="1"/>
    <cellStyle name="Currency [0] 15772" xfId="30085" hidden="1"/>
    <cellStyle name="Currency [0] 15772" xfId="59472" hidden="1"/>
    <cellStyle name="Currency [0] 15773" xfId="30050" hidden="1"/>
    <cellStyle name="Currency [0] 15773" xfId="59437" hidden="1"/>
    <cellStyle name="Currency [0] 15774" xfId="30061" hidden="1"/>
    <cellStyle name="Currency [0] 15774" xfId="59448" hidden="1"/>
    <cellStyle name="Currency [0] 15775" xfId="30093" hidden="1"/>
    <cellStyle name="Currency [0] 15775" xfId="59480" hidden="1"/>
    <cellStyle name="Currency [0] 15776" xfId="30095" hidden="1"/>
    <cellStyle name="Currency [0] 15776" xfId="59482" hidden="1"/>
    <cellStyle name="Currency [0] 15777" xfId="30047" hidden="1"/>
    <cellStyle name="Currency [0] 15777" xfId="59434" hidden="1"/>
    <cellStyle name="Currency [0] 15778" xfId="30046" hidden="1"/>
    <cellStyle name="Currency [0] 15778" xfId="59433" hidden="1"/>
    <cellStyle name="Currency [0] 15779" xfId="30036" hidden="1"/>
    <cellStyle name="Currency [0] 15779" xfId="59423" hidden="1"/>
    <cellStyle name="Currency [0] 1578" xfId="4068" hidden="1"/>
    <cellStyle name="Currency [0] 1578" xfId="33457" hidden="1"/>
    <cellStyle name="Currency [0] 15780" xfId="30032" hidden="1"/>
    <cellStyle name="Currency [0] 15780" xfId="59419" hidden="1"/>
    <cellStyle name="Currency [0] 15781" xfId="30034" hidden="1"/>
    <cellStyle name="Currency [0] 15781" xfId="59421" hidden="1"/>
    <cellStyle name="Currency [0] 15782" xfId="30102" hidden="1"/>
    <cellStyle name="Currency [0] 15782" xfId="59489" hidden="1"/>
    <cellStyle name="Currency [0] 15783" xfId="29664" hidden="1"/>
    <cellStyle name="Currency [0] 15783" xfId="59051" hidden="1"/>
    <cellStyle name="Currency [0] 15784" xfId="30080" hidden="1"/>
    <cellStyle name="Currency [0] 15784" xfId="59467" hidden="1"/>
    <cellStyle name="Currency [0] 15785" xfId="30108" hidden="1"/>
    <cellStyle name="Currency [0] 15785" xfId="59495" hidden="1"/>
    <cellStyle name="Currency [0] 15786" xfId="30110" hidden="1"/>
    <cellStyle name="Currency [0] 15786" xfId="59497" hidden="1"/>
    <cellStyle name="Currency [0] 15787" xfId="29985" hidden="1"/>
    <cellStyle name="Currency [0] 15787" xfId="59372" hidden="1"/>
    <cellStyle name="Currency [0] 15788" xfId="30059" hidden="1"/>
    <cellStyle name="Currency [0] 15788" xfId="59446" hidden="1"/>
    <cellStyle name="Currency [0] 15789" xfId="30015" hidden="1"/>
    <cellStyle name="Currency [0] 15789" xfId="59402" hidden="1"/>
    <cellStyle name="Currency [0] 1579" xfId="4069" hidden="1"/>
    <cellStyle name="Currency [0] 1579" xfId="33458" hidden="1"/>
    <cellStyle name="Currency [0] 15790" xfId="30051" hidden="1"/>
    <cellStyle name="Currency [0] 15790" xfId="59438" hidden="1"/>
    <cellStyle name="Currency [0] 15791" xfId="30055" hidden="1"/>
    <cellStyle name="Currency [0] 15791" xfId="59442" hidden="1"/>
    <cellStyle name="Currency [0] 15792" xfId="30116" hidden="1"/>
    <cellStyle name="Currency [0] 15792" xfId="59503" hidden="1"/>
    <cellStyle name="Currency [0] 15793" xfId="29699" hidden="1"/>
    <cellStyle name="Currency [0] 15793" xfId="59086" hidden="1"/>
    <cellStyle name="Currency [0] 15794" xfId="30098" hidden="1"/>
    <cellStyle name="Currency [0] 15794" xfId="59485" hidden="1"/>
    <cellStyle name="Currency [0] 15795" xfId="30121" hidden="1"/>
    <cellStyle name="Currency [0] 15795" xfId="59508" hidden="1"/>
    <cellStyle name="Currency [0] 15796" xfId="30123" hidden="1"/>
    <cellStyle name="Currency [0] 15796" xfId="59510" hidden="1"/>
    <cellStyle name="Currency [0] 15797" xfId="29979" hidden="1"/>
    <cellStyle name="Currency [0] 15797" xfId="59366" hidden="1"/>
    <cellStyle name="Currency [0] 15798" xfId="30078" hidden="1"/>
    <cellStyle name="Currency [0] 15798" xfId="59465" hidden="1"/>
    <cellStyle name="Currency [0] 15799" xfId="30045" hidden="1"/>
    <cellStyle name="Currency [0] 15799" xfId="59432" hidden="1"/>
    <cellStyle name="Currency [0] 158" xfId="2607" hidden="1"/>
    <cellStyle name="Currency [0] 158" xfId="31996" hidden="1"/>
    <cellStyle name="Currency [0] 1580" xfId="4049" hidden="1"/>
    <cellStyle name="Currency [0] 1580" xfId="33438" hidden="1"/>
    <cellStyle name="Currency [0] 15800" xfId="30063" hidden="1"/>
    <cellStyle name="Currency [0] 15800" xfId="59450" hidden="1"/>
    <cellStyle name="Currency [0] 15801" xfId="30060" hidden="1"/>
    <cellStyle name="Currency [0] 15801" xfId="59447" hidden="1"/>
    <cellStyle name="Currency [0] 15802" xfId="30127" hidden="1"/>
    <cellStyle name="Currency [0] 15802" xfId="59514" hidden="1"/>
    <cellStyle name="Currency [0] 15803" xfId="30012" hidden="1"/>
    <cellStyle name="Currency [0] 15803" xfId="59399" hidden="1"/>
    <cellStyle name="Currency [0] 15804" xfId="30112" hidden="1"/>
    <cellStyle name="Currency [0] 15804" xfId="59499" hidden="1"/>
    <cellStyle name="Currency [0] 15805" xfId="30134" hidden="1"/>
    <cellStyle name="Currency [0] 15805" xfId="59521" hidden="1"/>
    <cellStyle name="Currency [0] 15806" xfId="30136" hidden="1"/>
    <cellStyle name="Currency [0] 15806" xfId="59523" hidden="1"/>
    <cellStyle name="Currency [0] 15807" xfId="30064" hidden="1"/>
    <cellStyle name="Currency [0] 15807" xfId="59451" hidden="1"/>
    <cellStyle name="Currency [0] 15808" xfId="30096" hidden="1"/>
    <cellStyle name="Currency [0] 15808" xfId="59483" hidden="1"/>
    <cellStyle name="Currency [0] 15809" xfId="29744" hidden="1"/>
    <cellStyle name="Currency [0] 15809" xfId="59131" hidden="1"/>
    <cellStyle name="Currency [0] 1581" xfId="4056" hidden="1"/>
    <cellStyle name="Currency [0] 1581" xfId="33445" hidden="1"/>
    <cellStyle name="Currency [0] 15810" xfId="30082" hidden="1"/>
    <cellStyle name="Currency [0] 15810" xfId="59469" hidden="1"/>
    <cellStyle name="Currency [0] 15811" xfId="30079" hidden="1"/>
    <cellStyle name="Currency [0] 15811" xfId="59466" hidden="1"/>
    <cellStyle name="Currency [0] 15812" xfId="30140" hidden="1"/>
    <cellStyle name="Currency [0] 15812" xfId="59527" hidden="1"/>
    <cellStyle name="Currency [0] 15813" xfId="29975" hidden="1"/>
    <cellStyle name="Currency [0] 15813" xfId="59362" hidden="1"/>
    <cellStyle name="Currency [0] 15814" xfId="30124" hidden="1"/>
    <cellStyle name="Currency [0] 15814" xfId="59511" hidden="1"/>
    <cellStyle name="Currency [0] 15815" xfId="30144" hidden="1"/>
    <cellStyle name="Currency [0] 15815" xfId="59531" hidden="1"/>
    <cellStyle name="Currency [0] 15816" xfId="30146" hidden="1"/>
    <cellStyle name="Currency [0] 15816" xfId="59533" hidden="1"/>
    <cellStyle name="Currency [0] 15817" xfId="30083" hidden="1"/>
    <cellStyle name="Currency [0] 15817" xfId="59470" hidden="1"/>
    <cellStyle name="Currency [0] 15818" xfId="30111" hidden="1"/>
    <cellStyle name="Currency [0] 15818" xfId="59498" hidden="1"/>
    <cellStyle name="Currency [0] 15819" xfId="30071" hidden="1"/>
    <cellStyle name="Currency [0] 15819" xfId="59458" hidden="1"/>
    <cellStyle name="Currency [0] 1582" xfId="4060" hidden="1"/>
    <cellStyle name="Currency [0] 1582" xfId="33449" hidden="1"/>
    <cellStyle name="Currency [0] 15820" xfId="30100" hidden="1"/>
    <cellStyle name="Currency [0] 15820" xfId="59487" hidden="1"/>
    <cellStyle name="Currency [0] 15821" xfId="30097" hidden="1"/>
    <cellStyle name="Currency [0] 15821" xfId="59484" hidden="1"/>
    <cellStyle name="Currency [0] 15822" xfId="30150" hidden="1"/>
    <cellStyle name="Currency [0] 15822" xfId="59537" hidden="1"/>
    <cellStyle name="Currency [0] 15823" xfId="29978" hidden="1"/>
    <cellStyle name="Currency [0] 15823" xfId="59365" hidden="1"/>
    <cellStyle name="Currency [0] 15824" xfId="30137" hidden="1"/>
    <cellStyle name="Currency [0] 15824" xfId="59524" hidden="1"/>
    <cellStyle name="Currency [0] 15825" xfId="30154" hidden="1"/>
    <cellStyle name="Currency [0] 15825" xfId="59541" hidden="1"/>
    <cellStyle name="Currency [0] 15826" xfId="30156" hidden="1"/>
    <cellStyle name="Currency [0] 15826" xfId="59543" hidden="1"/>
    <cellStyle name="Currency [0] 15827" xfId="30037" hidden="1"/>
    <cellStyle name="Currency [0] 15827" xfId="59424" hidden="1"/>
    <cellStyle name="Currency [0] 15828" xfId="30073" hidden="1"/>
    <cellStyle name="Currency [0] 15828" xfId="59460" hidden="1"/>
    <cellStyle name="Currency [0] 15829" xfId="30142" hidden="1"/>
    <cellStyle name="Currency [0] 15829" xfId="59529" hidden="1"/>
    <cellStyle name="Currency [0] 1583" xfId="4055" hidden="1"/>
    <cellStyle name="Currency [0] 1583" xfId="33444" hidden="1"/>
    <cellStyle name="Currency [0] 15830" xfId="30130" hidden="1"/>
    <cellStyle name="Currency [0] 15830" xfId="59517" hidden="1"/>
    <cellStyle name="Currency [0] 15831" xfId="30147" hidden="1"/>
    <cellStyle name="Currency [0] 15831" xfId="59534" hidden="1"/>
    <cellStyle name="Currency [0] 15832" xfId="30158" hidden="1"/>
    <cellStyle name="Currency [0] 15832" xfId="59545" hidden="1"/>
    <cellStyle name="Currency [0] 15833" xfId="30006" hidden="1"/>
    <cellStyle name="Currency [0] 15833" xfId="59393" hidden="1"/>
    <cellStyle name="Currency [0] 15834" xfId="30070" hidden="1"/>
    <cellStyle name="Currency [0] 15834" xfId="59457" hidden="1"/>
    <cellStyle name="Currency [0] 15835" xfId="30162" hidden="1"/>
    <cellStyle name="Currency [0] 15835" xfId="59549" hidden="1"/>
    <cellStyle name="Currency [0] 15836" xfId="30164" hidden="1"/>
    <cellStyle name="Currency [0] 15836" xfId="59551" hidden="1"/>
    <cellStyle name="Currency [0] 15837" xfId="30119" hidden="1"/>
    <cellStyle name="Currency [0] 15837" xfId="59506" hidden="1"/>
    <cellStyle name="Currency [0] 15838" xfId="30131" hidden="1"/>
    <cellStyle name="Currency [0] 15838" xfId="59518" hidden="1"/>
    <cellStyle name="Currency [0] 15839" xfId="30159" hidden="1"/>
    <cellStyle name="Currency [0] 15839" xfId="59546" hidden="1"/>
    <cellStyle name="Currency [0] 1584" xfId="4078" hidden="1"/>
    <cellStyle name="Currency [0] 1584" xfId="33467" hidden="1"/>
    <cellStyle name="Currency [0] 15840" xfId="30132" hidden="1"/>
    <cellStyle name="Currency [0] 15840" xfId="59519" hidden="1"/>
    <cellStyle name="Currency [0] 15841" xfId="30165" hidden="1"/>
    <cellStyle name="Currency [0] 15841" xfId="59552" hidden="1"/>
    <cellStyle name="Currency [0] 15842" xfId="30167" hidden="1"/>
    <cellStyle name="Currency [0] 15842" xfId="59554" hidden="1"/>
    <cellStyle name="Currency [0] 15843" xfId="30160" hidden="1"/>
    <cellStyle name="Currency [0] 15843" xfId="59547" hidden="1"/>
    <cellStyle name="Currency [0] 15844" xfId="30106" hidden="1"/>
    <cellStyle name="Currency [0] 15844" xfId="59493" hidden="1"/>
    <cellStyle name="Currency [0] 15845" xfId="30169" hidden="1"/>
    <cellStyle name="Currency [0] 15845" xfId="59556" hidden="1"/>
    <cellStyle name="Currency [0] 15846" xfId="30171" hidden="1"/>
    <cellStyle name="Currency [0] 15846" xfId="59558" hidden="1"/>
    <cellStyle name="Currency [0] 15847" xfId="29683" hidden="1"/>
    <cellStyle name="Currency [0] 15847" xfId="59070" hidden="1"/>
    <cellStyle name="Currency [0] 15848" xfId="29661" hidden="1"/>
    <cellStyle name="Currency [0] 15848" xfId="59048" hidden="1"/>
    <cellStyle name="Currency [0] 15849" xfId="30177" hidden="1"/>
    <cellStyle name="Currency [0] 15849" xfId="59564" hidden="1"/>
    <cellStyle name="Currency [0] 1585" xfId="4084" hidden="1"/>
    <cellStyle name="Currency [0] 1585" xfId="33473" hidden="1"/>
    <cellStyle name="Currency [0] 15850" xfId="30183" hidden="1"/>
    <cellStyle name="Currency [0] 15850" xfId="59570" hidden="1"/>
    <cellStyle name="Currency [0] 15851" xfId="30185" hidden="1"/>
    <cellStyle name="Currency [0] 15851" xfId="59572" hidden="1"/>
    <cellStyle name="Currency [0] 15852" xfId="29678" hidden="1"/>
    <cellStyle name="Currency [0] 15852" xfId="59065" hidden="1"/>
    <cellStyle name="Currency [0] 15853" xfId="30179" hidden="1"/>
    <cellStyle name="Currency [0] 15853" xfId="59566" hidden="1"/>
    <cellStyle name="Currency [0] 15854" xfId="30187" hidden="1"/>
    <cellStyle name="Currency [0] 15854" xfId="59574" hidden="1"/>
    <cellStyle name="Currency [0] 15855" xfId="30189" hidden="1"/>
    <cellStyle name="Currency [0] 15855" xfId="59576" hidden="1"/>
    <cellStyle name="Currency [0] 15856" xfId="30178" hidden="1"/>
    <cellStyle name="Currency [0] 15856" xfId="59565" hidden="1"/>
    <cellStyle name="Currency [0] 15857" xfId="29684" hidden="1"/>
    <cellStyle name="Currency [0] 15857" xfId="59071" hidden="1"/>
    <cellStyle name="Currency [0] 15858" xfId="30200" hidden="1"/>
    <cellStyle name="Currency [0] 15858" xfId="59587" hidden="1"/>
    <cellStyle name="Currency [0] 15859" xfId="30209" hidden="1"/>
    <cellStyle name="Currency [0] 15859" xfId="59596" hidden="1"/>
    <cellStyle name="Currency [0] 1586" xfId="4046" hidden="1"/>
    <cellStyle name="Currency [0] 1586" xfId="33435" hidden="1"/>
    <cellStyle name="Currency [0] 15860" xfId="30220" hidden="1"/>
    <cellStyle name="Currency [0] 15860" xfId="59607" hidden="1"/>
    <cellStyle name="Currency [0] 15861" xfId="30226" hidden="1"/>
    <cellStyle name="Currency [0] 15861" xfId="59613" hidden="1"/>
    <cellStyle name="Currency [0] 15862" xfId="30198" hidden="1"/>
    <cellStyle name="Currency [0] 15862" xfId="59585" hidden="1"/>
    <cellStyle name="Currency [0] 15863" xfId="30216" hidden="1"/>
    <cellStyle name="Currency [0] 15863" xfId="59603" hidden="1"/>
    <cellStyle name="Currency [0] 15864" xfId="30238" hidden="1"/>
    <cellStyle name="Currency [0] 15864" xfId="59625" hidden="1"/>
    <cellStyle name="Currency [0] 15865" xfId="30240" hidden="1"/>
    <cellStyle name="Currency [0] 15865" xfId="59627" hidden="1"/>
    <cellStyle name="Currency [0] 15866" xfId="30174" hidden="1"/>
    <cellStyle name="Currency [0] 15866" xfId="59561" hidden="1"/>
    <cellStyle name="Currency [0] 15867" xfId="29688" hidden="1"/>
    <cellStyle name="Currency [0] 15867" xfId="59075" hidden="1"/>
    <cellStyle name="Currency [0] 15868" xfId="30212" hidden="1"/>
    <cellStyle name="Currency [0] 15868" xfId="59599" hidden="1"/>
    <cellStyle name="Currency [0] 15869" xfId="29704" hidden="1"/>
    <cellStyle name="Currency [0] 15869" xfId="59091" hidden="1"/>
    <cellStyle name="Currency [0] 1587" xfId="4076" hidden="1"/>
    <cellStyle name="Currency [0] 1587" xfId="33465" hidden="1"/>
    <cellStyle name="Currency [0] 15870" xfId="30201" hidden="1"/>
    <cellStyle name="Currency [0] 15870" xfId="59588" hidden="1"/>
    <cellStyle name="Currency [0] 15871" xfId="30245" hidden="1"/>
    <cellStyle name="Currency [0] 15871" xfId="59632" hidden="1"/>
    <cellStyle name="Currency [0] 15872" xfId="30213" hidden="1"/>
    <cellStyle name="Currency [0] 15872" xfId="59600" hidden="1"/>
    <cellStyle name="Currency [0] 15873" xfId="30221" hidden="1"/>
    <cellStyle name="Currency [0] 15873" xfId="59608" hidden="1"/>
    <cellStyle name="Currency [0] 15874" xfId="30257" hidden="1"/>
    <cellStyle name="Currency [0] 15874" xfId="59644" hidden="1"/>
    <cellStyle name="Currency [0] 15875" xfId="30259" hidden="1"/>
    <cellStyle name="Currency [0] 15875" xfId="59646" hidden="1"/>
    <cellStyle name="Currency [0] 15876" xfId="30215" hidden="1"/>
    <cellStyle name="Currency [0] 15876" xfId="59602" hidden="1"/>
    <cellStyle name="Currency [0] 15877" xfId="30228" hidden="1"/>
    <cellStyle name="Currency [0] 15877" xfId="59615" hidden="1"/>
    <cellStyle name="Currency [0] 15878" xfId="30233" hidden="1"/>
    <cellStyle name="Currency [0] 15878" xfId="59620" hidden="1"/>
    <cellStyle name="Currency [0] 15879" xfId="30227" hidden="1"/>
    <cellStyle name="Currency [0] 15879" xfId="59614" hidden="1"/>
    <cellStyle name="Currency [0] 1588" xfId="4088" hidden="1"/>
    <cellStyle name="Currency [0] 1588" xfId="33477" hidden="1"/>
    <cellStyle name="Currency [0] 15880" xfId="30275" hidden="1"/>
    <cellStyle name="Currency [0] 15880" xfId="59662" hidden="1"/>
    <cellStyle name="Currency [0] 15881" xfId="30283" hidden="1"/>
    <cellStyle name="Currency [0] 15881" xfId="59670" hidden="1"/>
    <cellStyle name="Currency [0] 15882" xfId="30211" hidden="1"/>
    <cellStyle name="Currency [0] 15882" xfId="59598" hidden="1"/>
    <cellStyle name="Currency [0] 15883" xfId="30269" hidden="1"/>
    <cellStyle name="Currency [0] 15883" xfId="59656" hidden="1"/>
    <cellStyle name="Currency [0] 15884" xfId="30292" hidden="1"/>
    <cellStyle name="Currency [0] 15884" xfId="59679" hidden="1"/>
    <cellStyle name="Currency [0] 15885" xfId="30294" hidden="1"/>
    <cellStyle name="Currency [0] 15885" xfId="59681" hidden="1"/>
    <cellStyle name="Currency [0] 15886" xfId="30194" hidden="1"/>
    <cellStyle name="Currency [0] 15886" xfId="59581" hidden="1"/>
    <cellStyle name="Currency [0] 15887" xfId="30204" hidden="1"/>
    <cellStyle name="Currency [0] 15887" xfId="59591" hidden="1"/>
    <cellStyle name="Currency [0] 15888" xfId="30266" hidden="1"/>
    <cellStyle name="Currency [0] 15888" xfId="59653" hidden="1"/>
    <cellStyle name="Currency [0] 15889" xfId="30231" hidden="1"/>
    <cellStyle name="Currency [0] 15889" xfId="59618" hidden="1"/>
    <cellStyle name="Currency [0] 1589" xfId="4089" hidden="1"/>
    <cellStyle name="Currency [0] 1589" xfId="33478" hidden="1"/>
    <cellStyle name="Currency [0] 15890" xfId="30181" hidden="1"/>
    <cellStyle name="Currency [0] 15890" xfId="59568" hidden="1"/>
    <cellStyle name="Currency [0] 15891" xfId="30302" hidden="1"/>
    <cellStyle name="Currency [0] 15891" xfId="59689" hidden="1"/>
    <cellStyle name="Currency [0] 15892" xfId="30267" hidden="1"/>
    <cellStyle name="Currency [0] 15892" xfId="59654" hidden="1"/>
    <cellStyle name="Currency [0] 15893" xfId="30278" hidden="1"/>
    <cellStyle name="Currency [0] 15893" xfId="59665" hidden="1"/>
    <cellStyle name="Currency [0] 15894" xfId="30310" hidden="1"/>
    <cellStyle name="Currency [0] 15894" xfId="59697" hidden="1"/>
    <cellStyle name="Currency [0] 15895" xfId="30312" hidden="1"/>
    <cellStyle name="Currency [0] 15895" xfId="59699" hidden="1"/>
    <cellStyle name="Currency [0] 15896" xfId="30264" hidden="1"/>
    <cellStyle name="Currency [0] 15896" xfId="59651" hidden="1"/>
    <cellStyle name="Currency [0] 15897" xfId="30263" hidden="1"/>
    <cellStyle name="Currency [0] 15897" xfId="59650" hidden="1"/>
    <cellStyle name="Currency [0] 15898" xfId="30253" hidden="1"/>
    <cellStyle name="Currency [0] 15898" xfId="59640" hidden="1"/>
    <cellStyle name="Currency [0] 15899" xfId="30249" hidden="1"/>
    <cellStyle name="Currency [0] 15899" xfId="59636" hidden="1"/>
    <cellStyle name="Currency [0] 159" xfId="2608" hidden="1"/>
    <cellStyle name="Currency [0] 159" xfId="31997" hidden="1"/>
    <cellStyle name="Currency [0] 1590" xfId="4037" hidden="1"/>
    <cellStyle name="Currency [0] 1590" xfId="33426" hidden="1"/>
    <cellStyle name="Currency [0] 15900" xfId="30251" hidden="1"/>
    <cellStyle name="Currency [0] 15900" xfId="59638" hidden="1"/>
    <cellStyle name="Currency [0] 15901" xfId="30319" hidden="1"/>
    <cellStyle name="Currency [0] 15901" xfId="59706" hidden="1"/>
    <cellStyle name="Currency [0] 15902" xfId="29690" hidden="1"/>
    <cellStyle name="Currency [0] 15902" xfId="59077" hidden="1"/>
    <cellStyle name="Currency [0] 15903" xfId="30297" hidden="1"/>
    <cellStyle name="Currency [0] 15903" xfId="59684" hidden="1"/>
    <cellStyle name="Currency [0] 15904" xfId="30325" hidden="1"/>
    <cellStyle name="Currency [0] 15904" xfId="59712" hidden="1"/>
    <cellStyle name="Currency [0] 15905" xfId="30327" hidden="1"/>
    <cellStyle name="Currency [0] 15905" xfId="59714" hidden="1"/>
    <cellStyle name="Currency [0] 15906" xfId="30202" hidden="1"/>
    <cellStyle name="Currency [0] 15906" xfId="59589" hidden="1"/>
    <cellStyle name="Currency [0] 15907" xfId="30276" hidden="1"/>
    <cellStyle name="Currency [0] 15907" xfId="59663" hidden="1"/>
    <cellStyle name="Currency [0] 15908" xfId="30232" hidden="1"/>
    <cellStyle name="Currency [0] 15908" xfId="59619" hidden="1"/>
    <cellStyle name="Currency [0] 15909" xfId="30268" hidden="1"/>
    <cellStyle name="Currency [0] 15909" xfId="59655" hidden="1"/>
    <cellStyle name="Currency [0] 1591" xfId="4044" hidden="1"/>
    <cellStyle name="Currency [0] 1591" xfId="33433" hidden="1"/>
    <cellStyle name="Currency [0] 15910" xfId="30272" hidden="1"/>
    <cellStyle name="Currency [0] 15910" xfId="59659" hidden="1"/>
    <cellStyle name="Currency [0] 15911" xfId="30333" hidden="1"/>
    <cellStyle name="Currency [0] 15911" xfId="59720" hidden="1"/>
    <cellStyle name="Currency [0] 15912" xfId="29677" hidden="1"/>
    <cellStyle name="Currency [0] 15912" xfId="59064" hidden="1"/>
    <cellStyle name="Currency [0] 15913" xfId="30315" hidden="1"/>
    <cellStyle name="Currency [0] 15913" xfId="59702" hidden="1"/>
    <cellStyle name="Currency [0] 15914" xfId="30338" hidden="1"/>
    <cellStyle name="Currency [0] 15914" xfId="59725" hidden="1"/>
    <cellStyle name="Currency [0] 15915" xfId="30340" hidden="1"/>
    <cellStyle name="Currency [0] 15915" xfId="59727" hidden="1"/>
    <cellStyle name="Currency [0] 15916" xfId="30196" hidden="1"/>
    <cellStyle name="Currency [0] 15916" xfId="59583" hidden="1"/>
    <cellStyle name="Currency [0] 15917" xfId="30295" hidden="1"/>
    <cellStyle name="Currency [0] 15917" xfId="59682" hidden="1"/>
    <cellStyle name="Currency [0] 15918" xfId="30262" hidden="1"/>
    <cellStyle name="Currency [0] 15918" xfId="59649" hidden="1"/>
    <cellStyle name="Currency [0] 15919" xfId="30280" hidden="1"/>
    <cellStyle name="Currency [0] 15919" xfId="59667" hidden="1"/>
    <cellStyle name="Currency [0] 1592" xfId="4073" hidden="1"/>
    <cellStyle name="Currency [0] 1592" xfId="33462" hidden="1"/>
    <cellStyle name="Currency [0] 15920" xfId="30277" hidden="1"/>
    <cellStyle name="Currency [0] 15920" xfId="59664" hidden="1"/>
    <cellStyle name="Currency [0] 15921" xfId="30344" hidden="1"/>
    <cellStyle name="Currency [0] 15921" xfId="59731" hidden="1"/>
    <cellStyle name="Currency [0] 15922" xfId="30229" hidden="1"/>
    <cellStyle name="Currency [0] 15922" xfId="59616" hidden="1"/>
    <cellStyle name="Currency [0] 15923" xfId="30329" hidden="1"/>
    <cellStyle name="Currency [0] 15923" xfId="59716" hidden="1"/>
    <cellStyle name="Currency [0] 15924" xfId="30351" hidden="1"/>
    <cellStyle name="Currency [0] 15924" xfId="59738" hidden="1"/>
    <cellStyle name="Currency [0] 15925" xfId="30353" hidden="1"/>
    <cellStyle name="Currency [0] 15925" xfId="59740" hidden="1"/>
    <cellStyle name="Currency [0] 15926" xfId="30281" hidden="1"/>
    <cellStyle name="Currency [0] 15926" xfId="59668" hidden="1"/>
    <cellStyle name="Currency [0] 15927" xfId="30313" hidden="1"/>
    <cellStyle name="Currency [0] 15927" xfId="59700" hidden="1"/>
    <cellStyle name="Currency [0] 15928" xfId="29656" hidden="1"/>
    <cellStyle name="Currency [0] 15928" xfId="59043" hidden="1"/>
    <cellStyle name="Currency [0] 15929" xfId="30299" hidden="1"/>
    <cellStyle name="Currency [0] 15929" xfId="59686" hidden="1"/>
    <cellStyle name="Currency [0] 1593" xfId="4058" hidden="1"/>
    <cellStyle name="Currency [0] 1593" xfId="33447" hidden="1"/>
    <cellStyle name="Currency [0] 15930" xfId="30296" hidden="1"/>
    <cellStyle name="Currency [0] 15930" xfId="59683" hidden="1"/>
    <cellStyle name="Currency [0] 15931" xfId="30357" hidden="1"/>
    <cellStyle name="Currency [0] 15931" xfId="59744" hidden="1"/>
    <cellStyle name="Currency [0] 15932" xfId="30192" hidden="1"/>
    <cellStyle name="Currency [0] 15932" xfId="59579" hidden="1"/>
    <cellStyle name="Currency [0] 15933" xfId="30341" hidden="1"/>
    <cellStyle name="Currency [0] 15933" xfId="59728" hidden="1"/>
    <cellStyle name="Currency [0] 15934" xfId="30361" hidden="1"/>
    <cellStyle name="Currency [0] 15934" xfId="59748" hidden="1"/>
    <cellStyle name="Currency [0] 15935" xfId="30363" hidden="1"/>
    <cellStyle name="Currency [0] 15935" xfId="59750" hidden="1"/>
    <cellStyle name="Currency [0] 15936" xfId="30300" hidden="1"/>
    <cellStyle name="Currency [0] 15936" xfId="59687" hidden="1"/>
    <cellStyle name="Currency [0] 15937" xfId="30328" hidden="1"/>
    <cellStyle name="Currency [0] 15937" xfId="59715" hidden="1"/>
    <cellStyle name="Currency [0] 15938" xfId="30288" hidden="1"/>
    <cellStyle name="Currency [0] 15938" xfId="59675" hidden="1"/>
    <cellStyle name="Currency [0] 15939" xfId="30317" hidden="1"/>
    <cellStyle name="Currency [0] 15939" xfId="59704" hidden="1"/>
    <cellStyle name="Currency [0] 1594" xfId="4031" hidden="1"/>
    <cellStyle name="Currency [0] 1594" xfId="33420" hidden="1"/>
    <cellStyle name="Currency [0] 15940" xfId="30314" hidden="1"/>
    <cellStyle name="Currency [0] 15940" xfId="59701" hidden="1"/>
    <cellStyle name="Currency [0] 15941" xfId="30367" hidden="1"/>
    <cellStyle name="Currency [0] 15941" xfId="59754" hidden="1"/>
    <cellStyle name="Currency [0] 15942" xfId="30195" hidden="1"/>
    <cellStyle name="Currency [0] 15942" xfId="59582" hidden="1"/>
    <cellStyle name="Currency [0] 15943" xfId="30354" hidden="1"/>
    <cellStyle name="Currency [0] 15943" xfId="59741" hidden="1"/>
    <cellStyle name="Currency [0] 15944" xfId="30371" hidden="1"/>
    <cellStyle name="Currency [0] 15944" xfId="59758" hidden="1"/>
    <cellStyle name="Currency [0] 15945" xfId="30373" hidden="1"/>
    <cellStyle name="Currency [0] 15945" xfId="59760" hidden="1"/>
    <cellStyle name="Currency [0] 15946" xfId="30254" hidden="1"/>
    <cellStyle name="Currency [0] 15946" xfId="59641" hidden="1"/>
    <cellStyle name="Currency [0] 15947" xfId="30290" hidden="1"/>
    <cellStyle name="Currency [0] 15947" xfId="59677" hidden="1"/>
    <cellStyle name="Currency [0] 15948" xfId="30359" hidden="1"/>
    <cellStyle name="Currency [0] 15948" xfId="59746" hidden="1"/>
    <cellStyle name="Currency [0] 15949" xfId="30347" hidden="1"/>
    <cellStyle name="Currency [0] 15949" xfId="59734" hidden="1"/>
    <cellStyle name="Currency [0] 1595" xfId="4095" hidden="1"/>
    <cellStyle name="Currency [0] 1595" xfId="33484" hidden="1"/>
    <cellStyle name="Currency [0] 15950" xfId="30364" hidden="1"/>
    <cellStyle name="Currency [0] 15950" xfId="59751" hidden="1"/>
    <cellStyle name="Currency [0] 15951" xfId="30375" hidden="1"/>
    <cellStyle name="Currency [0] 15951" xfId="59762" hidden="1"/>
    <cellStyle name="Currency [0] 15952" xfId="30223" hidden="1"/>
    <cellStyle name="Currency [0] 15952" xfId="59610" hidden="1"/>
    <cellStyle name="Currency [0] 15953" xfId="30287" hidden="1"/>
    <cellStyle name="Currency [0] 15953" xfId="59674" hidden="1"/>
    <cellStyle name="Currency [0] 15954" xfId="30379" hidden="1"/>
    <cellStyle name="Currency [0] 15954" xfId="59766" hidden="1"/>
    <cellStyle name="Currency [0] 15955" xfId="30381" hidden="1"/>
    <cellStyle name="Currency [0] 15955" xfId="59768" hidden="1"/>
    <cellStyle name="Currency [0] 15956" xfId="30336" hidden="1"/>
    <cellStyle name="Currency [0] 15956" xfId="59723" hidden="1"/>
    <cellStyle name="Currency [0] 15957" xfId="30348" hidden="1"/>
    <cellStyle name="Currency [0] 15957" xfId="59735" hidden="1"/>
    <cellStyle name="Currency [0] 15958" xfId="30376" hidden="1"/>
    <cellStyle name="Currency [0] 15958" xfId="59763" hidden="1"/>
    <cellStyle name="Currency [0] 15959" xfId="30349" hidden="1"/>
    <cellStyle name="Currency [0] 15959" xfId="59736" hidden="1"/>
    <cellStyle name="Currency [0] 1596" xfId="4074" hidden="1"/>
    <cellStyle name="Currency [0] 1596" xfId="33463" hidden="1"/>
    <cellStyle name="Currency [0] 15960" xfId="30382" hidden="1"/>
    <cellStyle name="Currency [0] 15960" xfId="59769" hidden="1"/>
    <cellStyle name="Currency [0] 15961" xfId="30384" hidden="1"/>
    <cellStyle name="Currency [0] 15961" xfId="59771" hidden="1"/>
    <cellStyle name="Currency [0] 15962" xfId="30377" hidden="1"/>
    <cellStyle name="Currency [0] 15962" xfId="59764" hidden="1"/>
    <cellStyle name="Currency [0] 15963" xfId="30323" hidden="1"/>
    <cellStyle name="Currency [0] 15963" xfId="59710" hidden="1"/>
    <cellStyle name="Currency [0] 15964" xfId="30386" hidden="1"/>
    <cellStyle name="Currency [0] 15964" xfId="59773" hidden="1"/>
    <cellStyle name="Currency [0] 15965" xfId="30388" hidden="1"/>
    <cellStyle name="Currency [0] 15965" xfId="59775" hidden="1"/>
    <cellStyle name="Currency [0] 15966" xfId="29750" hidden="1"/>
    <cellStyle name="Currency [0] 15966" xfId="59137" hidden="1"/>
    <cellStyle name="Currency [0] 15967" xfId="29691" hidden="1"/>
    <cellStyle name="Currency [0] 15967" xfId="59078" hidden="1"/>
    <cellStyle name="Currency [0] 15968" xfId="30394" hidden="1"/>
    <cellStyle name="Currency [0] 15968" xfId="59781" hidden="1"/>
    <cellStyle name="Currency [0] 15969" xfId="30400" hidden="1"/>
    <cellStyle name="Currency [0] 15969" xfId="59787" hidden="1"/>
    <cellStyle name="Currency [0] 1597" xfId="4081" hidden="1"/>
    <cellStyle name="Currency [0] 1597" xfId="33470" hidden="1"/>
    <cellStyle name="Currency [0] 15970" xfId="30402" hidden="1"/>
    <cellStyle name="Currency [0] 15970" xfId="59789" hidden="1"/>
    <cellStyle name="Currency [0] 15971" xfId="29681" hidden="1"/>
    <cellStyle name="Currency [0] 15971" xfId="59068" hidden="1"/>
    <cellStyle name="Currency [0] 15972" xfId="30396" hidden="1"/>
    <cellStyle name="Currency [0] 15972" xfId="59783" hidden="1"/>
    <cellStyle name="Currency [0] 15973" xfId="30404" hidden="1"/>
    <cellStyle name="Currency [0] 15973" xfId="59791" hidden="1"/>
    <cellStyle name="Currency [0] 15974" xfId="30406" hidden="1"/>
    <cellStyle name="Currency [0] 15974" xfId="59793" hidden="1"/>
    <cellStyle name="Currency [0] 15975" xfId="30395" hidden="1"/>
    <cellStyle name="Currency [0] 15975" xfId="59782" hidden="1"/>
    <cellStyle name="Currency [0] 15976" xfId="29726" hidden="1"/>
    <cellStyle name="Currency [0] 15976" xfId="59113" hidden="1"/>
    <cellStyle name="Currency [0] 15977" xfId="30417" hidden="1"/>
    <cellStyle name="Currency [0] 15977" xfId="59804" hidden="1"/>
    <cellStyle name="Currency [0] 15978" xfId="30426" hidden="1"/>
    <cellStyle name="Currency [0] 15978" xfId="59813" hidden="1"/>
    <cellStyle name="Currency [0] 15979" xfId="30437" hidden="1"/>
    <cellStyle name="Currency [0] 15979" xfId="59824" hidden="1"/>
    <cellStyle name="Currency [0] 1598" xfId="4096" hidden="1"/>
    <cellStyle name="Currency [0] 1598" xfId="33485" hidden="1"/>
    <cellStyle name="Currency [0] 15980" xfId="30443" hidden="1"/>
    <cellStyle name="Currency [0] 15980" xfId="59830" hidden="1"/>
    <cellStyle name="Currency [0] 15981" xfId="30415" hidden="1"/>
    <cellStyle name="Currency [0] 15981" xfId="59802" hidden="1"/>
    <cellStyle name="Currency [0] 15982" xfId="30433" hidden="1"/>
    <cellStyle name="Currency [0] 15982" xfId="59820" hidden="1"/>
    <cellStyle name="Currency [0] 15983" xfId="30455" hidden="1"/>
    <cellStyle name="Currency [0] 15983" xfId="59842" hidden="1"/>
    <cellStyle name="Currency [0] 15984" xfId="30457" hidden="1"/>
    <cellStyle name="Currency [0] 15984" xfId="59844" hidden="1"/>
    <cellStyle name="Currency [0] 15985" xfId="30391" hidden="1"/>
    <cellStyle name="Currency [0] 15985" xfId="59778" hidden="1"/>
    <cellStyle name="Currency [0] 15986" xfId="29680" hidden="1"/>
    <cellStyle name="Currency [0] 15986" xfId="59067" hidden="1"/>
    <cellStyle name="Currency [0] 15987" xfId="30429" hidden="1"/>
    <cellStyle name="Currency [0] 15987" xfId="59816" hidden="1"/>
    <cellStyle name="Currency [0] 15988" xfId="29659" hidden="1"/>
    <cellStyle name="Currency [0] 15988" xfId="59046" hidden="1"/>
    <cellStyle name="Currency [0] 15989" xfId="30418" hidden="1"/>
    <cellStyle name="Currency [0] 15989" xfId="59805" hidden="1"/>
    <cellStyle name="Currency [0] 1599" xfId="4097" hidden="1"/>
    <cellStyle name="Currency [0] 1599" xfId="33486" hidden="1"/>
    <cellStyle name="Currency [0] 15990" xfId="30462" hidden="1"/>
    <cellStyle name="Currency [0] 15990" xfId="59849" hidden="1"/>
    <cellStyle name="Currency [0] 15991" xfId="30430" hidden="1"/>
    <cellStyle name="Currency [0] 15991" xfId="59817" hidden="1"/>
    <cellStyle name="Currency [0] 15992" xfId="30438" hidden="1"/>
    <cellStyle name="Currency [0] 15992" xfId="59825" hidden="1"/>
    <cellStyle name="Currency [0] 15993" xfId="30474" hidden="1"/>
    <cellStyle name="Currency [0] 15993" xfId="59861" hidden="1"/>
    <cellStyle name="Currency [0] 15994" xfId="30476" hidden="1"/>
    <cellStyle name="Currency [0] 15994" xfId="59863" hidden="1"/>
    <cellStyle name="Currency [0] 15995" xfId="30432" hidden="1"/>
    <cellStyle name="Currency [0] 15995" xfId="59819" hidden="1"/>
    <cellStyle name="Currency [0] 15996" xfId="30445" hidden="1"/>
    <cellStyle name="Currency [0] 15996" xfId="59832" hidden="1"/>
    <cellStyle name="Currency [0] 15997" xfId="30450" hidden="1"/>
    <cellStyle name="Currency [0] 15997" xfId="59837" hidden="1"/>
    <cellStyle name="Currency [0] 15998" xfId="30444" hidden="1"/>
    <cellStyle name="Currency [0] 15998" xfId="59831" hidden="1"/>
    <cellStyle name="Currency [0] 15999" xfId="30492" hidden="1"/>
    <cellStyle name="Currency [0] 15999" xfId="59879" hidden="1"/>
    <cellStyle name="Currency [0] 16" xfId="138" hidden="1"/>
    <cellStyle name="Currency [0] 16" xfId="303" hidden="1"/>
    <cellStyle name="Currency [0] 16" xfId="241" hidden="1"/>
    <cellStyle name="Currency [0] 16" xfId="77" hidden="1"/>
    <cellStyle name="Currency [0] 16" xfId="486" hidden="1"/>
    <cellStyle name="Currency [0] 16" xfId="651" hidden="1"/>
    <cellStyle name="Currency [0] 16" xfId="589" hidden="1"/>
    <cellStyle name="Currency [0] 16" xfId="425" hidden="1"/>
    <cellStyle name="Currency [0] 16" xfId="824" hidden="1"/>
    <cellStyle name="Currency [0] 16" xfId="989" hidden="1"/>
    <cellStyle name="Currency [0] 16" xfId="927" hidden="1"/>
    <cellStyle name="Currency [0] 16" xfId="763" hidden="1"/>
    <cellStyle name="Currency [0] 16" xfId="1166" hidden="1"/>
    <cellStyle name="Currency [0] 16" xfId="1331" hidden="1"/>
    <cellStyle name="Currency [0] 16" xfId="1269" hidden="1"/>
    <cellStyle name="Currency [0] 16" xfId="1105" hidden="1"/>
    <cellStyle name="Currency [0] 16" xfId="1494" hidden="1"/>
    <cellStyle name="Currency [0] 16" xfId="1659" hidden="1"/>
    <cellStyle name="Currency [0] 16" xfId="1597" hidden="1"/>
    <cellStyle name="Currency [0] 16" xfId="1433" hidden="1"/>
    <cellStyle name="Currency [0] 16" xfId="1822" hidden="1"/>
    <cellStyle name="Currency [0] 16" xfId="1987" hidden="1"/>
    <cellStyle name="Currency [0] 16" xfId="1925" hidden="1"/>
    <cellStyle name="Currency [0] 16" xfId="1761" hidden="1"/>
    <cellStyle name="Currency [0] 16" xfId="2153" hidden="1"/>
    <cellStyle name="Currency [0] 16" xfId="2317" hidden="1"/>
    <cellStyle name="Currency [0] 16" xfId="2256" hidden="1"/>
    <cellStyle name="Currency [0] 16" xfId="2092" hidden="1"/>
    <cellStyle name="Currency [0] 16" xfId="2427" hidden="1"/>
    <cellStyle name="Currency [0] 16" xfId="31816" hidden="1"/>
    <cellStyle name="Currency [0] 16" xfId="61207" hidden="1"/>
    <cellStyle name="Currency [0] 16" xfId="61289" hidden="1"/>
    <cellStyle name="Currency [0] 16" xfId="61373" hidden="1"/>
    <cellStyle name="Currency [0] 16" xfId="61455" hidden="1"/>
    <cellStyle name="Currency [0] 16" xfId="61538" hidden="1"/>
    <cellStyle name="Currency [0] 16" xfId="61620" hidden="1"/>
    <cellStyle name="Currency [0] 16" xfId="61700" hidden="1"/>
    <cellStyle name="Currency [0] 16" xfId="61782" hidden="1"/>
    <cellStyle name="Currency [0] 16" xfId="61864" hidden="1"/>
    <cellStyle name="Currency [0] 16" xfId="61946" hidden="1"/>
    <cellStyle name="Currency [0] 16" xfId="62030" hidden="1"/>
    <cellStyle name="Currency [0] 16" xfId="62112" hidden="1"/>
    <cellStyle name="Currency [0] 16" xfId="62194" hidden="1"/>
    <cellStyle name="Currency [0] 16" xfId="62276" hidden="1"/>
    <cellStyle name="Currency [0] 16" xfId="62356" hidden="1"/>
    <cellStyle name="Currency [0] 16" xfId="62438" hidden="1"/>
    <cellStyle name="Currency [0] 16" xfId="62513" hidden="1"/>
    <cellStyle name="Currency [0] 16" xfId="62595" hidden="1"/>
    <cellStyle name="Currency [0] 16" xfId="62679" hidden="1"/>
    <cellStyle name="Currency [0] 16" xfId="62761" hidden="1"/>
    <cellStyle name="Currency [0] 16" xfId="62843" hidden="1"/>
    <cellStyle name="Currency [0] 16" xfId="62925" hidden="1"/>
    <cellStyle name="Currency [0] 16" xfId="63005" hidden="1"/>
    <cellStyle name="Currency [0] 16" xfId="63087" hidden="1"/>
    <cellStyle name="Currency [0] 160" xfId="2556" hidden="1"/>
    <cellStyle name="Currency [0] 160" xfId="31945" hidden="1"/>
    <cellStyle name="Currency [0] 1600" xfId="4072" hidden="1"/>
    <cellStyle name="Currency [0] 1600" xfId="33461" hidden="1"/>
    <cellStyle name="Currency [0] 16000" xfId="30500" hidden="1"/>
    <cellStyle name="Currency [0] 16000" xfId="59887" hidden="1"/>
    <cellStyle name="Currency [0] 16001" xfId="30428" hidden="1"/>
    <cellStyle name="Currency [0] 16001" xfId="59815" hidden="1"/>
    <cellStyle name="Currency [0] 16002" xfId="30486" hidden="1"/>
    <cellStyle name="Currency [0] 16002" xfId="59873" hidden="1"/>
    <cellStyle name="Currency [0] 16003" xfId="30509" hidden="1"/>
    <cellStyle name="Currency [0] 16003" xfId="59896" hidden="1"/>
    <cellStyle name="Currency [0] 16004" xfId="30511" hidden="1"/>
    <cellStyle name="Currency [0] 16004" xfId="59898" hidden="1"/>
    <cellStyle name="Currency [0] 16005" xfId="30411" hidden="1"/>
    <cellStyle name="Currency [0] 16005" xfId="59798" hidden="1"/>
    <cellStyle name="Currency [0] 16006" xfId="30421" hidden="1"/>
    <cellStyle name="Currency [0] 16006" xfId="59808" hidden="1"/>
    <cellStyle name="Currency [0] 16007" xfId="30483" hidden="1"/>
    <cellStyle name="Currency [0] 16007" xfId="59870" hidden="1"/>
    <cellStyle name="Currency [0] 16008" xfId="30448" hidden="1"/>
    <cellStyle name="Currency [0] 16008" xfId="59835" hidden="1"/>
    <cellStyle name="Currency [0] 16009" xfId="30398" hidden="1"/>
    <cellStyle name="Currency [0] 16009" xfId="59785" hidden="1"/>
    <cellStyle name="Currency [0] 1601" xfId="4071" hidden="1"/>
    <cellStyle name="Currency [0] 1601" xfId="33460" hidden="1"/>
    <cellStyle name="Currency [0] 16010" xfId="30519" hidden="1"/>
    <cellStyle name="Currency [0] 16010" xfId="59906" hidden="1"/>
    <cellStyle name="Currency [0] 16011" xfId="30484" hidden="1"/>
    <cellStyle name="Currency [0] 16011" xfId="59871" hidden="1"/>
    <cellStyle name="Currency [0] 16012" xfId="30495" hidden="1"/>
    <cellStyle name="Currency [0] 16012" xfId="59882" hidden="1"/>
    <cellStyle name="Currency [0] 16013" xfId="30527" hidden="1"/>
    <cellStyle name="Currency [0] 16013" xfId="59914" hidden="1"/>
    <cellStyle name="Currency [0] 16014" xfId="30529" hidden="1"/>
    <cellStyle name="Currency [0] 16014" xfId="59916" hidden="1"/>
    <cellStyle name="Currency [0] 16015" xfId="30481" hidden="1"/>
    <cellStyle name="Currency [0] 16015" xfId="59868" hidden="1"/>
    <cellStyle name="Currency [0] 16016" xfId="30480" hidden="1"/>
    <cellStyle name="Currency [0] 16016" xfId="59867" hidden="1"/>
    <cellStyle name="Currency [0] 16017" xfId="30470" hidden="1"/>
    <cellStyle name="Currency [0] 16017" xfId="59857" hidden="1"/>
    <cellStyle name="Currency [0] 16018" xfId="30466" hidden="1"/>
    <cellStyle name="Currency [0] 16018" xfId="59853" hidden="1"/>
    <cellStyle name="Currency [0] 16019" xfId="30468" hidden="1"/>
    <cellStyle name="Currency [0] 16019" xfId="59855" hidden="1"/>
    <cellStyle name="Currency [0] 1602" xfId="4066" hidden="1"/>
    <cellStyle name="Currency [0] 1602" xfId="33455" hidden="1"/>
    <cellStyle name="Currency [0] 16020" xfId="30536" hidden="1"/>
    <cellStyle name="Currency [0] 16020" xfId="59923" hidden="1"/>
    <cellStyle name="Currency [0] 16021" xfId="29695" hidden="1"/>
    <cellStyle name="Currency [0] 16021" xfId="59082" hidden="1"/>
    <cellStyle name="Currency [0] 16022" xfId="30514" hidden="1"/>
    <cellStyle name="Currency [0] 16022" xfId="59901" hidden="1"/>
    <cellStyle name="Currency [0] 16023" xfId="30542" hidden="1"/>
    <cellStyle name="Currency [0] 16023" xfId="59929" hidden="1"/>
    <cellStyle name="Currency [0] 16024" xfId="30544" hidden="1"/>
    <cellStyle name="Currency [0] 16024" xfId="59931" hidden="1"/>
    <cellStyle name="Currency [0] 16025" xfId="30419" hidden="1"/>
    <cellStyle name="Currency [0] 16025" xfId="59806" hidden="1"/>
    <cellStyle name="Currency [0] 16026" xfId="30493" hidden="1"/>
    <cellStyle name="Currency [0] 16026" xfId="59880" hidden="1"/>
    <cellStyle name="Currency [0] 16027" xfId="30449" hidden="1"/>
    <cellStyle name="Currency [0] 16027" xfId="59836" hidden="1"/>
    <cellStyle name="Currency [0] 16028" xfId="30485" hidden="1"/>
    <cellStyle name="Currency [0] 16028" xfId="59872" hidden="1"/>
    <cellStyle name="Currency [0] 16029" xfId="30489" hidden="1"/>
    <cellStyle name="Currency [0] 16029" xfId="59876" hidden="1"/>
    <cellStyle name="Currency [0] 1603" xfId="4064" hidden="1"/>
    <cellStyle name="Currency [0] 1603" xfId="33453" hidden="1"/>
    <cellStyle name="Currency [0] 16030" xfId="30550" hidden="1"/>
    <cellStyle name="Currency [0] 16030" xfId="59937" hidden="1"/>
    <cellStyle name="Currency [0] 16031" xfId="29708" hidden="1"/>
    <cellStyle name="Currency [0] 16031" xfId="59095" hidden="1"/>
    <cellStyle name="Currency [0] 16032" xfId="30532" hidden="1"/>
    <cellStyle name="Currency [0] 16032" xfId="59919" hidden="1"/>
    <cellStyle name="Currency [0] 16033" xfId="30555" hidden="1"/>
    <cellStyle name="Currency [0] 16033" xfId="59942" hidden="1"/>
    <cellStyle name="Currency [0] 16034" xfId="30557" hidden="1"/>
    <cellStyle name="Currency [0] 16034" xfId="59944" hidden="1"/>
    <cellStyle name="Currency [0] 16035" xfId="30413" hidden="1"/>
    <cellStyle name="Currency [0] 16035" xfId="59800" hidden="1"/>
    <cellStyle name="Currency [0] 16036" xfId="30512" hidden="1"/>
    <cellStyle name="Currency [0] 16036" xfId="59899" hidden="1"/>
    <cellStyle name="Currency [0] 16037" xfId="30479" hidden="1"/>
    <cellStyle name="Currency [0] 16037" xfId="59866" hidden="1"/>
    <cellStyle name="Currency [0] 16038" xfId="30497" hidden="1"/>
    <cellStyle name="Currency [0] 16038" xfId="59884" hidden="1"/>
    <cellStyle name="Currency [0] 16039" xfId="30494" hidden="1"/>
    <cellStyle name="Currency [0] 16039" xfId="59881" hidden="1"/>
    <cellStyle name="Currency [0] 1604" xfId="4065" hidden="1"/>
    <cellStyle name="Currency [0] 1604" xfId="33454" hidden="1"/>
    <cellStyle name="Currency [0] 16040" xfId="30561" hidden="1"/>
    <cellStyle name="Currency [0] 16040" xfId="59948" hidden="1"/>
    <cellStyle name="Currency [0] 16041" xfId="30446" hidden="1"/>
    <cellStyle name="Currency [0] 16041" xfId="59833" hidden="1"/>
    <cellStyle name="Currency [0] 16042" xfId="30546" hidden="1"/>
    <cellStyle name="Currency [0] 16042" xfId="59933" hidden="1"/>
    <cellStyle name="Currency [0] 16043" xfId="30568" hidden="1"/>
    <cellStyle name="Currency [0] 16043" xfId="59955" hidden="1"/>
    <cellStyle name="Currency [0] 16044" xfId="30570" hidden="1"/>
    <cellStyle name="Currency [0] 16044" xfId="59957" hidden="1"/>
    <cellStyle name="Currency [0] 16045" xfId="30498" hidden="1"/>
    <cellStyle name="Currency [0] 16045" xfId="59885" hidden="1"/>
    <cellStyle name="Currency [0] 16046" xfId="30530" hidden="1"/>
    <cellStyle name="Currency [0] 16046" xfId="59917" hidden="1"/>
    <cellStyle name="Currency [0] 16047" xfId="29660" hidden="1"/>
    <cellStyle name="Currency [0] 16047" xfId="59047" hidden="1"/>
    <cellStyle name="Currency [0] 16048" xfId="30516" hidden="1"/>
    <cellStyle name="Currency [0] 16048" xfId="59903" hidden="1"/>
    <cellStyle name="Currency [0] 16049" xfId="30513" hidden="1"/>
    <cellStyle name="Currency [0] 16049" xfId="59900" hidden="1"/>
    <cellStyle name="Currency [0] 1605" xfId="4102" hidden="1"/>
    <cellStyle name="Currency [0] 1605" xfId="33491" hidden="1"/>
    <cellStyle name="Currency [0] 16050" xfId="30574" hidden="1"/>
    <cellStyle name="Currency [0] 16050" xfId="59961" hidden="1"/>
    <cellStyle name="Currency [0] 16051" xfId="30409" hidden="1"/>
    <cellStyle name="Currency [0] 16051" xfId="59796" hidden="1"/>
    <cellStyle name="Currency [0] 16052" xfId="30558" hidden="1"/>
    <cellStyle name="Currency [0] 16052" xfId="59945" hidden="1"/>
    <cellStyle name="Currency [0] 16053" xfId="30578" hidden="1"/>
    <cellStyle name="Currency [0] 16053" xfId="59965" hidden="1"/>
    <cellStyle name="Currency [0] 16054" xfId="30580" hidden="1"/>
    <cellStyle name="Currency [0] 16054" xfId="59967" hidden="1"/>
    <cellStyle name="Currency [0] 16055" xfId="30517" hidden="1"/>
    <cellStyle name="Currency [0] 16055" xfId="59904" hidden="1"/>
    <cellStyle name="Currency [0] 16056" xfId="30545" hidden="1"/>
    <cellStyle name="Currency [0] 16056" xfId="59932" hidden="1"/>
    <cellStyle name="Currency [0] 16057" xfId="30505" hidden="1"/>
    <cellStyle name="Currency [0] 16057" xfId="59892" hidden="1"/>
    <cellStyle name="Currency [0] 16058" xfId="30534" hidden="1"/>
    <cellStyle name="Currency [0] 16058" xfId="59921" hidden="1"/>
    <cellStyle name="Currency [0] 16059" xfId="30531" hidden="1"/>
    <cellStyle name="Currency [0] 16059" xfId="59918" hidden="1"/>
    <cellStyle name="Currency [0] 1606" xfId="3788" hidden="1"/>
    <cellStyle name="Currency [0] 1606" xfId="33177" hidden="1"/>
    <cellStyle name="Currency [0] 16060" xfId="30584" hidden="1"/>
    <cellStyle name="Currency [0] 16060" xfId="59971" hidden="1"/>
    <cellStyle name="Currency [0] 16061" xfId="30412" hidden="1"/>
    <cellStyle name="Currency [0] 16061" xfId="59799" hidden="1"/>
    <cellStyle name="Currency [0] 16062" xfId="30571" hidden="1"/>
    <cellStyle name="Currency [0] 16062" xfId="59958" hidden="1"/>
    <cellStyle name="Currency [0] 16063" xfId="30588" hidden="1"/>
    <cellStyle name="Currency [0] 16063" xfId="59975" hidden="1"/>
    <cellStyle name="Currency [0] 16064" xfId="30590" hidden="1"/>
    <cellStyle name="Currency [0] 16064" xfId="59977" hidden="1"/>
    <cellStyle name="Currency [0] 16065" xfId="30471" hidden="1"/>
    <cellStyle name="Currency [0] 16065" xfId="59858" hidden="1"/>
    <cellStyle name="Currency [0] 16066" xfId="30507" hidden="1"/>
    <cellStyle name="Currency [0] 16066" xfId="59894" hidden="1"/>
    <cellStyle name="Currency [0] 16067" xfId="30576" hidden="1"/>
    <cellStyle name="Currency [0] 16067" xfId="59963" hidden="1"/>
    <cellStyle name="Currency [0] 16068" xfId="30564" hidden="1"/>
    <cellStyle name="Currency [0] 16068" xfId="59951" hidden="1"/>
    <cellStyle name="Currency [0] 16069" xfId="30581" hidden="1"/>
    <cellStyle name="Currency [0] 16069" xfId="59968" hidden="1"/>
    <cellStyle name="Currency [0] 1607" xfId="4092" hidden="1"/>
    <cellStyle name="Currency [0] 1607" xfId="33481" hidden="1"/>
    <cellStyle name="Currency [0] 16070" xfId="30592" hidden="1"/>
    <cellStyle name="Currency [0] 16070" xfId="59979" hidden="1"/>
    <cellStyle name="Currency [0] 16071" xfId="30440" hidden="1"/>
    <cellStyle name="Currency [0] 16071" xfId="59827" hidden="1"/>
    <cellStyle name="Currency [0] 16072" xfId="30504" hidden="1"/>
    <cellStyle name="Currency [0] 16072" xfId="59891" hidden="1"/>
    <cellStyle name="Currency [0] 16073" xfId="30596" hidden="1"/>
    <cellStyle name="Currency [0] 16073" xfId="59983" hidden="1"/>
    <cellStyle name="Currency [0] 16074" xfId="30598" hidden="1"/>
    <cellStyle name="Currency [0] 16074" xfId="59985" hidden="1"/>
    <cellStyle name="Currency [0] 16075" xfId="30553" hidden="1"/>
    <cellStyle name="Currency [0] 16075" xfId="59940" hidden="1"/>
    <cellStyle name="Currency [0] 16076" xfId="30565" hidden="1"/>
    <cellStyle name="Currency [0] 16076" xfId="59952" hidden="1"/>
    <cellStyle name="Currency [0] 16077" xfId="30593" hidden="1"/>
    <cellStyle name="Currency [0] 16077" xfId="59980" hidden="1"/>
    <cellStyle name="Currency [0] 16078" xfId="30566" hidden="1"/>
    <cellStyle name="Currency [0] 16078" xfId="59953" hidden="1"/>
    <cellStyle name="Currency [0] 16079" xfId="30599" hidden="1"/>
    <cellStyle name="Currency [0] 16079" xfId="59986" hidden="1"/>
    <cellStyle name="Currency [0] 1608" xfId="4104" hidden="1"/>
    <cellStyle name="Currency [0] 1608" xfId="33493" hidden="1"/>
    <cellStyle name="Currency [0] 16080" xfId="30601" hidden="1"/>
    <cellStyle name="Currency [0] 16080" xfId="59988" hidden="1"/>
    <cellStyle name="Currency [0] 16081" xfId="30594" hidden="1"/>
    <cellStyle name="Currency [0] 16081" xfId="59981" hidden="1"/>
    <cellStyle name="Currency [0] 16082" xfId="30540" hidden="1"/>
    <cellStyle name="Currency [0] 16082" xfId="59927" hidden="1"/>
    <cellStyle name="Currency [0] 16083" xfId="30603" hidden="1"/>
    <cellStyle name="Currency [0] 16083" xfId="59990" hidden="1"/>
    <cellStyle name="Currency [0] 16084" xfId="30605" hidden="1"/>
    <cellStyle name="Currency [0] 16084" xfId="59992" hidden="1"/>
    <cellStyle name="Currency [0] 16085" xfId="28261" hidden="1"/>
    <cellStyle name="Currency [0] 16085" xfId="57648" hidden="1"/>
    <cellStyle name="Currency [0] 16086" xfId="28214" hidden="1"/>
    <cellStyle name="Currency [0] 16086" xfId="57601" hidden="1"/>
    <cellStyle name="Currency [0] 16087" xfId="29446" hidden="1"/>
    <cellStyle name="Currency [0] 16087" xfId="58833" hidden="1"/>
    <cellStyle name="Currency [0] 16088" xfId="30610" hidden="1"/>
    <cellStyle name="Currency [0] 16088" xfId="59997" hidden="1"/>
    <cellStyle name="Currency [0] 16089" xfId="30612" hidden="1"/>
    <cellStyle name="Currency [0] 16089" xfId="59999" hidden="1"/>
    <cellStyle name="Currency [0] 1609" xfId="4105" hidden="1"/>
    <cellStyle name="Currency [0] 1609" xfId="33494" hidden="1"/>
    <cellStyle name="Currency [0] 16090" xfId="28241" hidden="1"/>
    <cellStyle name="Currency [0] 16090" xfId="57628" hidden="1"/>
    <cellStyle name="Currency [0] 16091" xfId="30606" hidden="1"/>
    <cellStyle name="Currency [0] 16091" xfId="59993" hidden="1"/>
    <cellStyle name="Currency [0] 16092" xfId="30614" hidden="1"/>
    <cellStyle name="Currency [0] 16092" xfId="60001" hidden="1"/>
    <cellStyle name="Currency [0] 16093" xfId="30616" hidden="1"/>
    <cellStyle name="Currency [0] 16093" xfId="60003" hidden="1"/>
    <cellStyle name="Currency [0] 16094" xfId="28221" hidden="1"/>
    <cellStyle name="Currency [0] 16094" xfId="57608" hidden="1"/>
    <cellStyle name="Currency [0] 16095" xfId="28239" hidden="1"/>
    <cellStyle name="Currency [0] 16095" xfId="57626" hidden="1"/>
    <cellStyle name="Currency [0] 16096" xfId="30627" hidden="1"/>
    <cellStyle name="Currency [0] 16096" xfId="60014" hidden="1"/>
    <cellStyle name="Currency [0] 16097" xfId="30636" hidden="1"/>
    <cellStyle name="Currency [0] 16097" xfId="60023" hidden="1"/>
    <cellStyle name="Currency [0] 16098" xfId="30647" hidden="1"/>
    <cellStyle name="Currency [0] 16098" xfId="60034" hidden="1"/>
    <cellStyle name="Currency [0] 16099" xfId="30653" hidden="1"/>
    <cellStyle name="Currency [0] 16099" xfId="60040" hidden="1"/>
    <cellStyle name="Currency [0] 161" xfId="2563" hidden="1"/>
    <cellStyle name="Currency [0] 161" xfId="31952" hidden="1"/>
    <cellStyle name="Currency [0] 1610" xfId="4043" hidden="1"/>
    <cellStyle name="Currency [0] 1610" xfId="33432" hidden="1"/>
    <cellStyle name="Currency [0] 16100" xfId="30625" hidden="1"/>
    <cellStyle name="Currency [0] 16100" xfId="60012" hidden="1"/>
    <cellStyle name="Currency [0] 16101" xfId="30643" hidden="1"/>
    <cellStyle name="Currency [0] 16101" xfId="60030" hidden="1"/>
    <cellStyle name="Currency [0] 16102" xfId="30665" hidden="1"/>
    <cellStyle name="Currency [0] 16102" xfId="60052" hidden="1"/>
    <cellStyle name="Currency [0] 16103" xfId="30667" hidden="1"/>
    <cellStyle name="Currency [0] 16103" xfId="60054" hidden="1"/>
    <cellStyle name="Currency [0] 16104" xfId="28198" hidden="1"/>
    <cellStyle name="Currency [0] 16104" xfId="57585" hidden="1"/>
    <cellStyle name="Currency [0] 16105" xfId="28225" hidden="1"/>
    <cellStyle name="Currency [0] 16105" xfId="57612" hidden="1"/>
    <cellStyle name="Currency [0] 16106" xfId="30639" hidden="1"/>
    <cellStyle name="Currency [0] 16106" xfId="60026" hidden="1"/>
    <cellStyle name="Currency [0] 16107" xfId="28228" hidden="1"/>
    <cellStyle name="Currency [0] 16107" xfId="57615" hidden="1"/>
    <cellStyle name="Currency [0] 16108" xfId="30628" hidden="1"/>
    <cellStyle name="Currency [0] 16108" xfId="60015" hidden="1"/>
    <cellStyle name="Currency [0] 16109" xfId="30672" hidden="1"/>
    <cellStyle name="Currency [0] 16109" xfId="60059" hidden="1"/>
    <cellStyle name="Currency [0] 1611" xfId="4079" hidden="1"/>
    <cellStyle name="Currency [0] 1611" xfId="33468" hidden="1"/>
    <cellStyle name="Currency [0] 16110" xfId="30640" hidden="1"/>
    <cellStyle name="Currency [0] 16110" xfId="60027" hidden="1"/>
    <cellStyle name="Currency [0] 16111" xfId="30648" hidden="1"/>
    <cellStyle name="Currency [0] 16111" xfId="60035" hidden="1"/>
    <cellStyle name="Currency [0] 16112" xfId="30684" hidden="1"/>
    <cellStyle name="Currency [0] 16112" xfId="60071" hidden="1"/>
    <cellStyle name="Currency [0] 16113" xfId="30686" hidden="1"/>
    <cellStyle name="Currency [0] 16113" xfId="60073" hidden="1"/>
    <cellStyle name="Currency [0] 16114" xfId="30642" hidden="1"/>
    <cellStyle name="Currency [0] 16114" xfId="60029" hidden="1"/>
    <cellStyle name="Currency [0] 16115" xfId="30655" hidden="1"/>
    <cellStyle name="Currency [0] 16115" xfId="60042" hidden="1"/>
    <cellStyle name="Currency [0] 16116" xfId="30660" hidden="1"/>
    <cellStyle name="Currency [0] 16116" xfId="60047" hidden="1"/>
    <cellStyle name="Currency [0] 16117" xfId="30654" hidden="1"/>
    <cellStyle name="Currency [0] 16117" xfId="60041" hidden="1"/>
    <cellStyle name="Currency [0] 16118" xfId="30702" hidden="1"/>
    <cellStyle name="Currency [0] 16118" xfId="60089" hidden="1"/>
    <cellStyle name="Currency [0] 16119" xfId="30710" hidden="1"/>
    <cellStyle name="Currency [0] 16119" xfId="60097" hidden="1"/>
    <cellStyle name="Currency [0] 1612" xfId="4059" hidden="1"/>
    <cellStyle name="Currency [0] 1612" xfId="33448" hidden="1"/>
    <cellStyle name="Currency [0] 16120" xfId="30638" hidden="1"/>
    <cellStyle name="Currency [0] 16120" xfId="60025" hidden="1"/>
    <cellStyle name="Currency [0] 16121" xfId="30696" hidden="1"/>
    <cellStyle name="Currency [0] 16121" xfId="60083" hidden="1"/>
    <cellStyle name="Currency [0] 16122" xfId="30719" hidden="1"/>
    <cellStyle name="Currency [0] 16122" xfId="60106" hidden="1"/>
    <cellStyle name="Currency [0] 16123" xfId="30721" hidden="1"/>
    <cellStyle name="Currency [0] 16123" xfId="60108" hidden="1"/>
    <cellStyle name="Currency [0] 16124" xfId="30621" hidden="1"/>
    <cellStyle name="Currency [0] 16124" xfId="60008" hidden="1"/>
    <cellStyle name="Currency [0] 16125" xfId="30631" hidden="1"/>
    <cellStyle name="Currency [0] 16125" xfId="60018" hidden="1"/>
    <cellStyle name="Currency [0] 16126" xfId="30693" hidden="1"/>
    <cellStyle name="Currency [0] 16126" xfId="60080" hidden="1"/>
    <cellStyle name="Currency [0] 16127" xfId="30658" hidden="1"/>
    <cellStyle name="Currency [0] 16127" xfId="60045" hidden="1"/>
    <cellStyle name="Currency [0] 16128" xfId="30608" hidden="1"/>
    <cellStyle name="Currency [0] 16128" xfId="59995" hidden="1"/>
    <cellStyle name="Currency [0] 16129" xfId="30729" hidden="1"/>
    <cellStyle name="Currency [0] 16129" xfId="60116" hidden="1"/>
    <cellStyle name="Currency [0] 1613" xfId="4075" hidden="1"/>
    <cellStyle name="Currency [0] 1613" xfId="33464" hidden="1"/>
    <cellStyle name="Currency [0] 16130" xfId="30694" hidden="1"/>
    <cellStyle name="Currency [0] 16130" xfId="60081" hidden="1"/>
    <cellStyle name="Currency [0] 16131" xfId="30705" hidden="1"/>
    <cellStyle name="Currency [0] 16131" xfId="60092" hidden="1"/>
    <cellStyle name="Currency [0] 16132" xfId="30737" hidden="1"/>
    <cellStyle name="Currency [0] 16132" xfId="60124" hidden="1"/>
    <cellStyle name="Currency [0] 16133" xfId="30739" hidden="1"/>
    <cellStyle name="Currency [0] 16133" xfId="60126" hidden="1"/>
    <cellStyle name="Currency [0] 16134" xfId="30691" hidden="1"/>
    <cellStyle name="Currency [0] 16134" xfId="60078" hidden="1"/>
    <cellStyle name="Currency [0] 16135" xfId="30690" hidden="1"/>
    <cellStyle name="Currency [0] 16135" xfId="60077" hidden="1"/>
    <cellStyle name="Currency [0] 16136" xfId="30680" hidden="1"/>
    <cellStyle name="Currency [0] 16136" xfId="60067" hidden="1"/>
    <cellStyle name="Currency [0] 16137" xfId="30676" hidden="1"/>
    <cellStyle name="Currency [0] 16137" xfId="60063" hidden="1"/>
    <cellStyle name="Currency [0] 16138" xfId="30678" hidden="1"/>
    <cellStyle name="Currency [0] 16138" xfId="60065" hidden="1"/>
    <cellStyle name="Currency [0] 16139" xfId="30746" hidden="1"/>
    <cellStyle name="Currency [0] 16139" xfId="60133" hidden="1"/>
    <cellStyle name="Currency [0] 1614" xfId="4077" hidden="1"/>
    <cellStyle name="Currency [0] 1614" xfId="33466" hidden="1"/>
    <cellStyle name="Currency [0] 16140" xfId="28274" hidden="1"/>
    <cellStyle name="Currency [0] 16140" xfId="57661" hidden="1"/>
    <cellStyle name="Currency [0] 16141" xfId="30724" hidden="1"/>
    <cellStyle name="Currency [0] 16141" xfId="60111" hidden="1"/>
    <cellStyle name="Currency [0] 16142" xfId="30752" hidden="1"/>
    <cellStyle name="Currency [0] 16142" xfId="60139" hidden="1"/>
    <cellStyle name="Currency [0] 16143" xfId="30754" hidden="1"/>
    <cellStyle name="Currency [0] 16143" xfId="60141" hidden="1"/>
    <cellStyle name="Currency [0] 16144" xfId="30629" hidden="1"/>
    <cellStyle name="Currency [0] 16144" xfId="60016" hidden="1"/>
    <cellStyle name="Currency [0] 16145" xfId="30703" hidden="1"/>
    <cellStyle name="Currency [0] 16145" xfId="60090" hidden="1"/>
    <cellStyle name="Currency [0] 16146" xfId="30659" hidden="1"/>
    <cellStyle name="Currency [0] 16146" xfId="60046" hidden="1"/>
    <cellStyle name="Currency [0] 16147" xfId="30695" hidden="1"/>
    <cellStyle name="Currency [0] 16147" xfId="60082" hidden="1"/>
    <cellStyle name="Currency [0] 16148" xfId="30699" hidden="1"/>
    <cellStyle name="Currency [0] 16148" xfId="60086" hidden="1"/>
    <cellStyle name="Currency [0] 16149" xfId="30760" hidden="1"/>
    <cellStyle name="Currency [0] 16149" xfId="60147" hidden="1"/>
    <cellStyle name="Currency [0] 1615" xfId="4108" hidden="1"/>
    <cellStyle name="Currency [0] 1615" xfId="33497" hidden="1"/>
    <cellStyle name="Currency [0] 16150" xfId="28223" hidden="1"/>
    <cellStyle name="Currency [0] 16150" xfId="57610" hidden="1"/>
    <cellStyle name="Currency [0] 16151" xfId="30742" hidden="1"/>
    <cellStyle name="Currency [0] 16151" xfId="60129" hidden="1"/>
    <cellStyle name="Currency [0] 16152" xfId="30765" hidden="1"/>
    <cellStyle name="Currency [0] 16152" xfId="60152" hidden="1"/>
    <cellStyle name="Currency [0] 16153" xfId="30767" hidden="1"/>
    <cellStyle name="Currency [0] 16153" xfId="60154" hidden="1"/>
    <cellStyle name="Currency [0] 16154" xfId="30623" hidden="1"/>
    <cellStyle name="Currency [0] 16154" xfId="60010" hidden="1"/>
    <cellStyle name="Currency [0] 16155" xfId="30722" hidden="1"/>
    <cellStyle name="Currency [0] 16155" xfId="60109" hidden="1"/>
    <cellStyle name="Currency [0] 16156" xfId="30689" hidden="1"/>
    <cellStyle name="Currency [0] 16156" xfId="60076" hidden="1"/>
    <cellStyle name="Currency [0] 16157" xfId="30707" hidden="1"/>
    <cellStyle name="Currency [0] 16157" xfId="60094" hidden="1"/>
    <cellStyle name="Currency [0] 16158" xfId="30704" hidden="1"/>
    <cellStyle name="Currency [0] 16158" xfId="60091" hidden="1"/>
    <cellStyle name="Currency [0] 16159" xfId="30771" hidden="1"/>
    <cellStyle name="Currency [0] 16159" xfId="60158" hidden="1"/>
    <cellStyle name="Currency [0] 1616" xfId="3781" hidden="1"/>
    <cellStyle name="Currency [0] 1616" xfId="33170" hidden="1"/>
    <cellStyle name="Currency [0] 16160" xfId="30656" hidden="1"/>
    <cellStyle name="Currency [0] 16160" xfId="60043" hidden="1"/>
    <cellStyle name="Currency [0] 16161" xfId="30756" hidden="1"/>
    <cellStyle name="Currency [0] 16161" xfId="60143" hidden="1"/>
    <cellStyle name="Currency [0] 16162" xfId="30778" hidden="1"/>
    <cellStyle name="Currency [0] 16162" xfId="60165" hidden="1"/>
    <cellStyle name="Currency [0] 16163" xfId="30780" hidden="1"/>
    <cellStyle name="Currency [0] 16163" xfId="60167" hidden="1"/>
    <cellStyle name="Currency [0] 16164" xfId="30708" hidden="1"/>
    <cellStyle name="Currency [0] 16164" xfId="60095" hidden="1"/>
    <cellStyle name="Currency [0] 16165" xfId="30740" hidden="1"/>
    <cellStyle name="Currency [0] 16165" xfId="60127" hidden="1"/>
    <cellStyle name="Currency [0] 16166" xfId="28231" hidden="1"/>
    <cellStyle name="Currency [0] 16166" xfId="57618" hidden="1"/>
    <cellStyle name="Currency [0] 16167" xfId="30726" hidden="1"/>
    <cellStyle name="Currency [0] 16167" xfId="60113" hidden="1"/>
    <cellStyle name="Currency [0] 16168" xfId="30723" hidden="1"/>
    <cellStyle name="Currency [0] 16168" xfId="60110" hidden="1"/>
    <cellStyle name="Currency [0] 16169" xfId="30784" hidden="1"/>
    <cellStyle name="Currency [0] 16169" xfId="60171" hidden="1"/>
    <cellStyle name="Currency [0] 1617" xfId="4100" hidden="1"/>
    <cellStyle name="Currency [0] 1617" xfId="33489" hidden="1"/>
    <cellStyle name="Currency [0] 16170" xfId="30619" hidden="1"/>
    <cellStyle name="Currency [0] 16170" xfId="60006" hidden="1"/>
    <cellStyle name="Currency [0] 16171" xfId="30768" hidden="1"/>
    <cellStyle name="Currency [0] 16171" xfId="60155" hidden="1"/>
    <cellStyle name="Currency [0] 16172" xfId="30788" hidden="1"/>
    <cellStyle name="Currency [0] 16172" xfId="60175" hidden="1"/>
    <cellStyle name="Currency [0] 16173" xfId="30790" hidden="1"/>
    <cellStyle name="Currency [0] 16173" xfId="60177" hidden="1"/>
    <cellStyle name="Currency [0] 16174" xfId="30727" hidden="1"/>
    <cellStyle name="Currency [0] 16174" xfId="60114" hidden="1"/>
    <cellStyle name="Currency [0] 16175" xfId="30755" hidden="1"/>
    <cellStyle name="Currency [0] 16175" xfId="60142" hidden="1"/>
    <cellStyle name="Currency [0] 16176" xfId="30715" hidden="1"/>
    <cellStyle name="Currency [0] 16176" xfId="60102" hidden="1"/>
    <cellStyle name="Currency [0] 16177" xfId="30744" hidden="1"/>
    <cellStyle name="Currency [0] 16177" xfId="60131" hidden="1"/>
    <cellStyle name="Currency [0] 16178" xfId="30741" hidden="1"/>
    <cellStyle name="Currency [0] 16178" xfId="60128" hidden="1"/>
    <cellStyle name="Currency [0] 16179" xfId="30794" hidden="1"/>
    <cellStyle name="Currency [0] 16179" xfId="60181" hidden="1"/>
    <cellStyle name="Currency [0] 1618" xfId="4110" hidden="1"/>
    <cellStyle name="Currency [0] 1618" xfId="33499" hidden="1"/>
    <cellStyle name="Currency [0] 16180" xfId="30622" hidden="1"/>
    <cellStyle name="Currency [0] 16180" xfId="60009" hidden="1"/>
    <cellStyle name="Currency [0] 16181" xfId="30781" hidden="1"/>
    <cellStyle name="Currency [0] 16181" xfId="60168" hidden="1"/>
    <cellStyle name="Currency [0] 16182" xfId="30798" hidden="1"/>
    <cellStyle name="Currency [0] 16182" xfId="60185" hidden="1"/>
    <cellStyle name="Currency [0] 16183" xfId="30800" hidden="1"/>
    <cellStyle name="Currency [0] 16183" xfId="60187" hidden="1"/>
    <cellStyle name="Currency [0] 16184" xfId="30681" hidden="1"/>
    <cellStyle name="Currency [0] 16184" xfId="60068" hidden="1"/>
    <cellStyle name="Currency [0] 16185" xfId="30717" hidden="1"/>
    <cellStyle name="Currency [0] 16185" xfId="60104" hidden="1"/>
    <cellStyle name="Currency [0] 16186" xfId="30786" hidden="1"/>
    <cellStyle name="Currency [0] 16186" xfId="60173" hidden="1"/>
    <cellStyle name="Currency [0] 16187" xfId="30774" hidden="1"/>
    <cellStyle name="Currency [0] 16187" xfId="60161" hidden="1"/>
    <cellStyle name="Currency [0] 16188" xfId="30791" hidden="1"/>
    <cellStyle name="Currency [0] 16188" xfId="60178" hidden="1"/>
    <cellStyle name="Currency [0] 16189" xfId="30802" hidden="1"/>
    <cellStyle name="Currency [0] 16189" xfId="60189" hidden="1"/>
    <cellStyle name="Currency [0] 1619" xfId="4111" hidden="1"/>
    <cellStyle name="Currency [0] 1619" xfId="33500" hidden="1"/>
    <cellStyle name="Currency [0] 16190" xfId="30650" hidden="1"/>
    <cellStyle name="Currency [0] 16190" xfId="60037" hidden="1"/>
    <cellStyle name="Currency [0] 16191" xfId="30714" hidden="1"/>
    <cellStyle name="Currency [0] 16191" xfId="60101" hidden="1"/>
    <cellStyle name="Currency [0] 16192" xfId="30806" hidden="1"/>
    <cellStyle name="Currency [0] 16192" xfId="60193" hidden="1"/>
    <cellStyle name="Currency [0] 16193" xfId="30808" hidden="1"/>
    <cellStyle name="Currency [0] 16193" xfId="60195" hidden="1"/>
    <cellStyle name="Currency [0] 16194" xfId="30763" hidden="1"/>
    <cellStyle name="Currency [0] 16194" xfId="60150" hidden="1"/>
    <cellStyle name="Currency [0] 16195" xfId="30775" hidden="1"/>
    <cellStyle name="Currency [0] 16195" xfId="60162" hidden="1"/>
    <cellStyle name="Currency [0] 16196" xfId="30803" hidden="1"/>
    <cellStyle name="Currency [0] 16196" xfId="60190" hidden="1"/>
    <cellStyle name="Currency [0] 16197" xfId="30776" hidden="1"/>
    <cellStyle name="Currency [0] 16197" xfId="60163" hidden="1"/>
    <cellStyle name="Currency [0] 16198" xfId="30809" hidden="1"/>
    <cellStyle name="Currency [0] 16198" xfId="60196" hidden="1"/>
    <cellStyle name="Currency [0] 16199" xfId="30811" hidden="1"/>
    <cellStyle name="Currency [0] 16199" xfId="60198" hidden="1"/>
    <cellStyle name="Currency [0] 162" xfId="2592" hidden="1"/>
    <cellStyle name="Currency [0] 162" xfId="31981" hidden="1"/>
    <cellStyle name="Currency [0] 1620" xfId="4039" hidden="1"/>
    <cellStyle name="Currency [0] 1620" xfId="33428" hidden="1"/>
    <cellStyle name="Currency [0] 16200" xfId="30804" hidden="1"/>
    <cellStyle name="Currency [0] 16200" xfId="60191" hidden="1"/>
    <cellStyle name="Currency [0] 16201" xfId="30750" hidden="1"/>
    <cellStyle name="Currency [0] 16201" xfId="60137" hidden="1"/>
    <cellStyle name="Currency [0] 16202" xfId="30813" hidden="1"/>
    <cellStyle name="Currency [0] 16202" xfId="60200" hidden="1"/>
    <cellStyle name="Currency [0] 16203" xfId="30815" hidden="1"/>
    <cellStyle name="Currency [0] 16203" xfId="60202" hidden="1"/>
    <cellStyle name="Currency [0] 16204" xfId="30872" hidden="1"/>
    <cellStyle name="Currency [0] 16204" xfId="60259" hidden="1"/>
    <cellStyle name="Currency [0] 16205" xfId="30891" hidden="1"/>
    <cellStyle name="Currency [0] 16205" xfId="60278" hidden="1"/>
    <cellStyle name="Currency [0] 16206" xfId="30898" hidden="1"/>
    <cellStyle name="Currency [0] 16206" xfId="60285" hidden="1"/>
    <cellStyle name="Currency [0] 16207" xfId="30905" hidden="1"/>
    <cellStyle name="Currency [0] 16207" xfId="60292" hidden="1"/>
    <cellStyle name="Currency [0] 16208" xfId="30910" hidden="1"/>
    <cellStyle name="Currency [0] 16208" xfId="60297" hidden="1"/>
    <cellStyle name="Currency [0] 16209" xfId="30889" hidden="1"/>
    <cellStyle name="Currency [0] 16209" xfId="60276" hidden="1"/>
    <cellStyle name="Currency [0] 1621" xfId="4090" hidden="1"/>
    <cellStyle name="Currency [0] 1621" xfId="33479" hidden="1"/>
    <cellStyle name="Currency [0] 16210" xfId="30900" hidden="1"/>
    <cellStyle name="Currency [0] 16210" xfId="60287" hidden="1"/>
    <cellStyle name="Currency [0] 16211" xfId="30914" hidden="1"/>
    <cellStyle name="Currency [0] 16211" xfId="60301" hidden="1"/>
    <cellStyle name="Currency [0] 16212" xfId="30916" hidden="1"/>
    <cellStyle name="Currency [0] 16212" xfId="60303" hidden="1"/>
    <cellStyle name="Currency [0] 16213" xfId="30899" hidden="1"/>
    <cellStyle name="Currency [0] 16213" xfId="60286" hidden="1"/>
    <cellStyle name="Currency [0] 16214" xfId="30873" hidden="1"/>
    <cellStyle name="Currency [0] 16214" xfId="60260" hidden="1"/>
    <cellStyle name="Currency [0] 16215" xfId="30927" hidden="1"/>
    <cellStyle name="Currency [0] 16215" xfId="60314" hidden="1"/>
    <cellStyle name="Currency [0] 16216" xfId="30936" hidden="1"/>
    <cellStyle name="Currency [0] 16216" xfId="60323" hidden="1"/>
    <cellStyle name="Currency [0] 16217" xfId="30947" hidden="1"/>
    <cellStyle name="Currency [0] 16217" xfId="60334" hidden="1"/>
    <cellStyle name="Currency [0] 16218" xfId="30953" hidden="1"/>
    <cellStyle name="Currency [0] 16218" xfId="60340" hidden="1"/>
    <cellStyle name="Currency [0] 16219" xfId="30925" hidden="1"/>
    <cellStyle name="Currency [0] 16219" xfId="60312" hidden="1"/>
    <cellStyle name="Currency [0] 1622" xfId="4070" hidden="1"/>
    <cellStyle name="Currency [0] 1622" xfId="33459" hidden="1"/>
    <cellStyle name="Currency [0] 16220" xfId="30943" hidden="1"/>
    <cellStyle name="Currency [0] 16220" xfId="60330" hidden="1"/>
    <cellStyle name="Currency [0] 16221" xfId="30965" hidden="1"/>
    <cellStyle name="Currency [0] 16221" xfId="60352" hidden="1"/>
    <cellStyle name="Currency [0] 16222" xfId="30967" hidden="1"/>
    <cellStyle name="Currency [0] 16222" xfId="60354" hidden="1"/>
    <cellStyle name="Currency [0] 16223" xfId="30895" hidden="1"/>
    <cellStyle name="Currency [0] 16223" xfId="60282" hidden="1"/>
    <cellStyle name="Currency [0] 16224" xfId="30879" hidden="1"/>
    <cellStyle name="Currency [0] 16224" xfId="60266" hidden="1"/>
    <cellStyle name="Currency [0] 16225" xfId="30939" hidden="1"/>
    <cellStyle name="Currency [0] 16225" xfId="60326" hidden="1"/>
    <cellStyle name="Currency [0] 16226" xfId="30884" hidden="1"/>
    <cellStyle name="Currency [0] 16226" xfId="60271" hidden="1"/>
    <cellStyle name="Currency [0] 16227" xfId="30928" hidden="1"/>
    <cellStyle name="Currency [0] 16227" xfId="60315" hidden="1"/>
    <cellStyle name="Currency [0] 16228" xfId="30972" hidden="1"/>
    <cellStyle name="Currency [0] 16228" xfId="60359" hidden="1"/>
    <cellStyle name="Currency [0] 16229" xfId="30940" hidden="1"/>
    <cellStyle name="Currency [0] 16229" xfId="60327" hidden="1"/>
    <cellStyle name="Currency [0] 1623" xfId="4082" hidden="1"/>
    <cellStyle name="Currency [0] 1623" xfId="33471" hidden="1"/>
    <cellStyle name="Currency [0] 16230" xfId="30948" hidden="1"/>
    <cellStyle name="Currency [0] 16230" xfId="60335" hidden="1"/>
    <cellStyle name="Currency [0] 16231" xfId="30984" hidden="1"/>
    <cellStyle name="Currency [0] 16231" xfId="60371" hidden="1"/>
    <cellStyle name="Currency [0] 16232" xfId="30986" hidden="1"/>
    <cellStyle name="Currency [0] 16232" xfId="60373" hidden="1"/>
    <cellStyle name="Currency [0] 16233" xfId="30942" hidden="1"/>
    <cellStyle name="Currency [0] 16233" xfId="60329" hidden="1"/>
    <cellStyle name="Currency [0] 16234" xfId="30955" hidden="1"/>
    <cellStyle name="Currency [0] 16234" xfId="60342" hidden="1"/>
    <cellStyle name="Currency [0] 16235" xfId="30960" hidden="1"/>
    <cellStyle name="Currency [0] 16235" xfId="60347" hidden="1"/>
    <cellStyle name="Currency [0] 16236" xfId="30954" hidden="1"/>
    <cellStyle name="Currency [0] 16236" xfId="60341" hidden="1"/>
    <cellStyle name="Currency [0] 16237" xfId="31002" hidden="1"/>
    <cellStyle name="Currency [0] 16237" xfId="60389" hidden="1"/>
    <cellStyle name="Currency [0] 16238" xfId="31010" hidden="1"/>
    <cellStyle name="Currency [0] 16238" xfId="60397" hidden="1"/>
    <cellStyle name="Currency [0] 16239" xfId="30938" hidden="1"/>
    <cellStyle name="Currency [0] 16239" xfId="60325" hidden="1"/>
    <cellStyle name="Currency [0] 1624" xfId="4080" hidden="1"/>
    <cellStyle name="Currency [0] 1624" xfId="33469" hidden="1"/>
    <cellStyle name="Currency [0] 16240" xfId="30996" hidden="1"/>
    <cellStyle name="Currency [0] 16240" xfId="60383" hidden="1"/>
    <cellStyle name="Currency [0] 16241" xfId="31019" hidden="1"/>
    <cellStyle name="Currency [0] 16241" xfId="60406" hidden="1"/>
    <cellStyle name="Currency [0] 16242" xfId="31021" hidden="1"/>
    <cellStyle name="Currency [0] 16242" xfId="60408" hidden="1"/>
    <cellStyle name="Currency [0] 16243" xfId="30921" hidden="1"/>
    <cellStyle name="Currency [0] 16243" xfId="60308" hidden="1"/>
    <cellStyle name="Currency [0] 16244" xfId="30931" hidden="1"/>
    <cellStyle name="Currency [0] 16244" xfId="60318" hidden="1"/>
    <cellStyle name="Currency [0] 16245" xfId="30993" hidden="1"/>
    <cellStyle name="Currency [0] 16245" xfId="60380" hidden="1"/>
    <cellStyle name="Currency [0] 16246" xfId="30958" hidden="1"/>
    <cellStyle name="Currency [0] 16246" xfId="60345" hidden="1"/>
    <cellStyle name="Currency [0] 16247" xfId="30903" hidden="1"/>
    <cellStyle name="Currency [0] 16247" xfId="60290" hidden="1"/>
    <cellStyle name="Currency [0] 16248" xfId="31029" hidden="1"/>
    <cellStyle name="Currency [0] 16248" xfId="60416" hidden="1"/>
    <cellStyle name="Currency [0] 16249" xfId="30994" hidden="1"/>
    <cellStyle name="Currency [0] 16249" xfId="60381" hidden="1"/>
    <cellStyle name="Currency [0] 1625" xfId="4113" hidden="1"/>
    <cellStyle name="Currency [0] 1625" xfId="33502" hidden="1"/>
    <cellStyle name="Currency [0] 16250" xfId="31005" hidden="1"/>
    <cellStyle name="Currency [0] 16250" xfId="60392" hidden="1"/>
    <cellStyle name="Currency [0] 16251" xfId="31037" hidden="1"/>
    <cellStyle name="Currency [0] 16251" xfId="60424" hidden="1"/>
    <cellStyle name="Currency [0] 16252" xfId="31039" hidden="1"/>
    <cellStyle name="Currency [0] 16252" xfId="60426" hidden="1"/>
    <cellStyle name="Currency [0] 16253" xfId="30991" hidden="1"/>
    <cellStyle name="Currency [0] 16253" xfId="60378" hidden="1"/>
    <cellStyle name="Currency [0] 16254" xfId="30990" hidden="1"/>
    <cellStyle name="Currency [0] 16254" xfId="60377" hidden="1"/>
    <cellStyle name="Currency [0] 16255" xfId="30980" hidden="1"/>
    <cellStyle name="Currency [0] 16255" xfId="60367" hidden="1"/>
    <cellStyle name="Currency [0] 16256" xfId="30976" hidden="1"/>
    <cellStyle name="Currency [0] 16256" xfId="60363" hidden="1"/>
    <cellStyle name="Currency [0] 16257" xfId="30978" hidden="1"/>
    <cellStyle name="Currency [0] 16257" xfId="60365" hidden="1"/>
    <cellStyle name="Currency [0] 16258" xfId="31046" hidden="1"/>
    <cellStyle name="Currency [0] 16258" xfId="60433" hidden="1"/>
    <cellStyle name="Currency [0] 16259" xfId="30881" hidden="1"/>
    <cellStyle name="Currency [0] 16259" xfId="60268" hidden="1"/>
    <cellStyle name="Currency [0] 1626" xfId="4057" hidden="1"/>
    <cellStyle name="Currency [0] 1626" xfId="33446" hidden="1"/>
    <cellStyle name="Currency [0] 16260" xfId="31024" hidden="1"/>
    <cellStyle name="Currency [0] 16260" xfId="60411" hidden="1"/>
    <cellStyle name="Currency [0] 16261" xfId="31052" hidden="1"/>
    <cellStyle name="Currency [0] 16261" xfId="60439" hidden="1"/>
    <cellStyle name="Currency [0] 16262" xfId="31054" hidden="1"/>
    <cellStyle name="Currency [0] 16262" xfId="60441" hidden="1"/>
    <cellStyle name="Currency [0] 16263" xfId="30929" hidden="1"/>
    <cellStyle name="Currency [0] 16263" xfId="60316" hidden="1"/>
    <cellStyle name="Currency [0] 16264" xfId="31003" hidden="1"/>
    <cellStyle name="Currency [0] 16264" xfId="60390" hidden="1"/>
    <cellStyle name="Currency [0] 16265" xfId="30959" hidden="1"/>
    <cellStyle name="Currency [0] 16265" xfId="60346" hidden="1"/>
    <cellStyle name="Currency [0] 16266" xfId="30995" hidden="1"/>
    <cellStyle name="Currency [0] 16266" xfId="60382" hidden="1"/>
    <cellStyle name="Currency [0] 16267" xfId="30999" hidden="1"/>
    <cellStyle name="Currency [0] 16267" xfId="60386" hidden="1"/>
    <cellStyle name="Currency [0] 16268" xfId="31060" hidden="1"/>
    <cellStyle name="Currency [0] 16268" xfId="60447" hidden="1"/>
    <cellStyle name="Currency [0] 16269" xfId="30876" hidden="1"/>
    <cellStyle name="Currency [0] 16269" xfId="60263" hidden="1"/>
    <cellStyle name="Currency [0] 1627" xfId="4107" hidden="1"/>
    <cellStyle name="Currency [0] 1627" xfId="33496" hidden="1"/>
    <cellStyle name="Currency [0] 16270" xfId="31042" hidden="1"/>
    <cellStyle name="Currency [0] 16270" xfId="60429" hidden="1"/>
    <cellStyle name="Currency [0] 16271" xfId="31065" hidden="1"/>
    <cellStyle name="Currency [0] 16271" xfId="60452" hidden="1"/>
    <cellStyle name="Currency [0] 16272" xfId="31067" hidden="1"/>
    <cellStyle name="Currency [0] 16272" xfId="60454" hidden="1"/>
    <cellStyle name="Currency [0] 16273" xfId="30923" hidden="1"/>
    <cellStyle name="Currency [0] 16273" xfId="60310" hidden="1"/>
    <cellStyle name="Currency [0] 16274" xfId="31022" hidden="1"/>
    <cellStyle name="Currency [0] 16274" xfId="60409" hidden="1"/>
    <cellStyle name="Currency [0] 16275" xfId="30989" hidden="1"/>
    <cellStyle name="Currency [0] 16275" xfId="60376" hidden="1"/>
    <cellStyle name="Currency [0] 16276" xfId="31007" hidden="1"/>
    <cellStyle name="Currency [0] 16276" xfId="60394" hidden="1"/>
    <cellStyle name="Currency [0] 16277" xfId="31004" hidden="1"/>
    <cellStyle name="Currency [0] 16277" xfId="60391" hidden="1"/>
    <cellStyle name="Currency [0] 16278" xfId="31071" hidden="1"/>
    <cellStyle name="Currency [0] 16278" xfId="60458" hidden="1"/>
    <cellStyle name="Currency [0] 16279" xfId="30956" hidden="1"/>
    <cellStyle name="Currency [0] 16279" xfId="60343" hidden="1"/>
    <cellStyle name="Currency [0] 1628" xfId="4117" hidden="1"/>
    <cellStyle name="Currency [0] 1628" xfId="33506" hidden="1"/>
    <cellStyle name="Currency [0] 16280" xfId="31056" hidden="1"/>
    <cellStyle name="Currency [0] 16280" xfId="60443" hidden="1"/>
    <cellStyle name="Currency [0] 16281" xfId="31078" hidden="1"/>
    <cellStyle name="Currency [0] 16281" xfId="60465" hidden="1"/>
    <cellStyle name="Currency [0] 16282" xfId="31080" hidden="1"/>
    <cellStyle name="Currency [0] 16282" xfId="60467" hidden="1"/>
    <cellStyle name="Currency [0] 16283" xfId="31008" hidden="1"/>
    <cellStyle name="Currency [0] 16283" xfId="60395" hidden="1"/>
    <cellStyle name="Currency [0] 16284" xfId="31040" hidden="1"/>
    <cellStyle name="Currency [0] 16284" xfId="60427" hidden="1"/>
    <cellStyle name="Currency [0] 16285" xfId="30892" hidden="1"/>
    <cellStyle name="Currency [0] 16285" xfId="60279" hidden="1"/>
    <cellStyle name="Currency [0] 16286" xfId="31026" hidden="1"/>
    <cellStyle name="Currency [0] 16286" xfId="60413" hidden="1"/>
    <cellStyle name="Currency [0] 16287" xfId="31023" hidden="1"/>
    <cellStyle name="Currency [0] 16287" xfId="60410" hidden="1"/>
    <cellStyle name="Currency [0] 16288" xfId="31084" hidden="1"/>
    <cellStyle name="Currency [0] 16288" xfId="60471" hidden="1"/>
    <cellStyle name="Currency [0] 16289" xfId="30919" hidden="1"/>
    <cellStyle name="Currency [0] 16289" xfId="60306" hidden="1"/>
    <cellStyle name="Currency [0] 1629" xfId="4118" hidden="1"/>
    <cellStyle name="Currency [0] 1629" xfId="33507" hidden="1"/>
    <cellStyle name="Currency [0] 16290" xfId="31068" hidden="1"/>
    <cellStyle name="Currency [0] 16290" xfId="60455" hidden="1"/>
    <cellStyle name="Currency [0] 16291" xfId="31088" hidden="1"/>
    <cellStyle name="Currency [0] 16291" xfId="60475" hidden="1"/>
    <cellStyle name="Currency [0] 16292" xfId="31090" hidden="1"/>
    <cellStyle name="Currency [0] 16292" xfId="60477" hidden="1"/>
    <cellStyle name="Currency [0] 16293" xfId="31027" hidden="1"/>
    <cellStyle name="Currency [0] 16293" xfId="60414" hidden="1"/>
    <cellStyle name="Currency [0] 16294" xfId="31055" hidden="1"/>
    <cellStyle name="Currency [0] 16294" xfId="60442" hidden="1"/>
    <cellStyle name="Currency [0] 16295" xfId="31015" hidden="1"/>
    <cellStyle name="Currency [0] 16295" xfId="60402" hidden="1"/>
    <cellStyle name="Currency [0] 16296" xfId="31044" hidden="1"/>
    <cellStyle name="Currency [0] 16296" xfId="60431" hidden="1"/>
    <cellStyle name="Currency [0] 16297" xfId="31041" hidden="1"/>
    <cellStyle name="Currency [0] 16297" xfId="60428" hidden="1"/>
    <cellStyle name="Currency [0] 16298" xfId="31094" hidden="1"/>
    <cellStyle name="Currency [0] 16298" xfId="60481" hidden="1"/>
    <cellStyle name="Currency [0] 16299" xfId="30922" hidden="1"/>
    <cellStyle name="Currency [0] 16299" xfId="60309" hidden="1"/>
    <cellStyle name="Currency [0] 163" xfId="2577" hidden="1"/>
    <cellStyle name="Currency [0] 163" xfId="31966" hidden="1"/>
    <cellStyle name="Currency [0] 1630" xfId="4083" hidden="1"/>
    <cellStyle name="Currency [0] 1630" xfId="33472" hidden="1"/>
    <cellStyle name="Currency [0] 16300" xfId="31081" hidden="1"/>
    <cellStyle name="Currency [0] 16300" xfId="60468" hidden="1"/>
    <cellStyle name="Currency [0] 16301" xfId="31098" hidden="1"/>
    <cellStyle name="Currency [0] 16301" xfId="60485" hidden="1"/>
    <cellStyle name="Currency [0] 16302" xfId="31100" hidden="1"/>
    <cellStyle name="Currency [0] 16302" xfId="60487" hidden="1"/>
    <cellStyle name="Currency [0] 16303" xfId="30981" hidden="1"/>
    <cellStyle name="Currency [0] 16303" xfId="60368" hidden="1"/>
    <cellStyle name="Currency [0] 16304" xfId="31017" hidden="1"/>
    <cellStyle name="Currency [0] 16304" xfId="60404" hidden="1"/>
    <cellStyle name="Currency [0] 16305" xfId="31086" hidden="1"/>
    <cellStyle name="Currency [0] 16305" xfId="60473" hidden="1"/>
    <cellStyle name="Currency [0] 16306" xfId="31074" hidden="1"/>
    <cellStyle name="Currency [0] 16306" xfId="60461" hidden="1"/>
    <cellStyle name="Currency [0] 16307" xfId="31091" hidden="1"/>
    <cellStyle name="Currency [0] 16307" xfId="60478" hidden="1"/>
    <cellStyle name="Currency [0] 16308" xfId="31102" hidden="1"/>
    <cellStyle name="Currency [0] 16308" xfId="60489" hidden="1"/>
    <cellStyle name="Currency [0] 16309" xfId="30950" hidden="1"/>
    <cellStyle name="Currency [0] 16309" xfId="60337" hidden="1"/>
    <cellStyle name="Currency [0] 1631" xfId="4098" hidden="1"/>
    <cellStyle name="Currency [0] 1631" xfId="33487" hidden="1"/>
    <cellStyle name="Currency [0] 16310" xfId="31014" hidden="1"/>
    <cellStyle name="Currency [0] 16310" xfId="60401" hidden="1"/>
    <cellStyle name="Currency [0] 16311" xfId="31106" hidden="1"/>
    <cellStyle name="Currency [0] 16311" xfId="60493" hidden="1"/>
    <cellStyle name="Currency [0] 16312" xfId="31108" hidden="1"/>
    <cellStyle name="Currency [0] 16312" xfId="60495" hidden="1"/>
    <cellStyle name="Currency [0] 16313" xfId="31063" hidden="1"/>
    <cellStyle name="Currency [0] 16313" xfId="60450" hidden="1"/>
    <cellStyle name="Currency [0] 16314" xfId="31075" hidden="1"/>
    <cellStyle name="Currency [0] 16314" xfId="60462" hidden="1"/>
    <cellStyle name="Currency [0] 16315" xfId="31103" hidden="1"/>
    <cellStyle name="Currency [0] 16315" xfId="60490" hidden="1"/>
    <cellStyle name="Currency [0] 16316" xfId="31076" hidden="1"/>
    <cellStyle name="Currency [0] 16316" xfId="60463" hidden="1"/>
    <cellStyle name="Currency [0] 16317" xfId="31109" hidden="1"/>
    <cellStyle name="Currency [0] 16317" xfId="60496" hidden="1"/>
    <cellStyle name="Currency [0] 16318" xfId="31111" hidden="1"/>
    <cellStyle name="Currency [0] 16318" xfId="60498" hidden="1"/>
    <cellStyle name="Currency [0] 16319" xfId="31104" hidden="1"/>
    <cellStyle name="Currency [0] 16319" xfId="60491" hidden="1"/>
    <cellStyle name="Currency [0] 1632" xfId="3771" hidden="1"/>
    <cellStyle name="Currency [0] 1632" xfId="33160" hidden="1"/>
    <cellStyle name="Currency [0] 16320" xfId="31050" hidden="1"/>
    <cellStyle name="Currency [0] 16320" xfId="60437" hidden="1"/>
    <cellStyle name="Currency [0] 16321" xfId="31114" hidden="1"/>
    <cellStyle name="Currency [0] 16321" xfId="60501" hidden="1"/>
    <cellStyle name="Currency [0] 16322" xfId="31116" hidden="1"/>
    <cellStyle name="Currency [0] 16322" xfId="60503" hidden="1"/>
    <cellStyle name="Currency [0] 16323" xfId="30833" hidden="1"/>
    <cellStyle name="Currency [0] 16323" xfId="60220" hidden="1"/>
    <cellStyle name="Currency [0] 16324" xfId="30855" hidden="1"/>
    <cellStyle name="Currency [0] 16324" xfId="60242" hidden="1"/>
    <cellStyle name="Currency [0] 16325" xfId="31120" hidden="1"/>
    <cellStyle name="Currency [0] 16325" xfId="60507" hidden="1"/>
    <cellStyle name="Currency [0] 16326" xfId="31127" hidden="1"/>
    <cellStyle name="Currency [0] 16326" xfId="60514" hidden="1"/>
    <cellStyle name="Currency [0] 16327" xfId="31129" hidden="1"/>
    <cellStyle name="Currency [0] 16327" xfId="60516" hidden="1"/>
    <cellStyle name="Currency [0] 16328" xfId="30820" hidden="1"/>
    <cellStyle name="Currency [0] 16328" xfId="60207" hidden="1"/>
    <cellStyle name="Currency [0] 16329" xfId="31123" hidden="1"/>
    <cellStyle name="Currency [0] 16329" xfId="60510" hidden="1"/>
    <cellStyle name="Currency [0] 1633" xfId="4093" hidden="1"/>
    <cellStyle name="Currency [0] 1633" xfId="33482" hidden="1"/>
    <cellStyle name="Currency [0] 16330" xfId="31132" hidden="1"/>
    <cellStyle name="Currency [0] 16330" xfId="60519" hidden="1"/>
    <cellStyle name="Currency [0] 16331" xfId="31134" hidden="1"/>
    <cellStyle name="Currency [0] 16331" xfId="60521" hidden="1"/>
    <cellStyle name="Currency [0] 16332" xfId="31122" hidden="1"/>
    <cellStyle name="Currency [0] 16332" xfId="60509" hidden="1"/>
    <cellStyle name="Currency [0] 16333" xfId="30832" hidden="1"/>
    <cellStyle name="Currency [0] 16333" xfId="60219" hidden="1"/>
    <cellStyle name="Currency [0] 16334" xfId="31145" hidden="1"/>
    <cellStyle name="Currency [0] 16334" xfId="60532" hidden="1"/>
    <cellStyle name="Currency [0] 16335" xfId="31154" hidden="1"/>
    <cellStyle name="Currency [0] 16335" xfId="60541" hidden="1"/>
    <cellStyle name="Currency [0] 16336" xfId="31165" hidden="1"/>
    <cellStyle name="Currency [0] 16336" xfId="60552" hidden="1"/>
    <cellStyle name="Currency [0] 16337" xfId="31171" hidden="1"/>
    <cellStyle name="Currency [0] 16337" xfId="60558" hidden="1"/>
    <cellStyle name="Currency [0] 16338" xfId="31143" hidden="1"/>
    <cellStyle name="Currency [0] 16338" xfId="60530" hidden="1"/>
    <cellStyle name="Currency [0] 16339" xfId="31161" hidden="1"/>
    <cellStyle name="Currency [0] 16339" xfId="60548" hidden="1"/>
    <cellStyle name="Currency [0] 1634" xfId="4091" hidden="1"/>
    <cellStyle name="Currency [0] 1634" xfId="33480" hidden="1"/>
    <cellStyle name="Currency [0] 16340" xfId="31183" hidden="1"/>
    <cellStyle name="Currency [0] 16340" xfId="60570" hidden="1"/>
    <cellStyle name="Currency [0] 16341" xfId="31185" hidden="1"/>
    <cellStyle name="Currency [0] 16341" xfId="60572" hidden="1"/>
    <cellStyle name="Currency [0] 16342" xfId="31117" hidden="1"/>
    <cellStyle name="Currency [0] 16342" xfId="60504" hidden="1"/>
    <cellStyle name="Currency [0] 16343" xfId="30828" hidden="1"/>
    <cellStyle name="Currency [0] 16343" xfId="60215" hidden="1"/>
    <cellStyle name="Currency [0] 16344" xfId="31157" hidden="1"/>
    <cellStyle name="Currency [0] 16344" xfId="60544" hidden="1"/>
    <cellStyle name="Currency [0] 16345" xfId="30824" hidden="1"/>
    <cellStyle name="Currency [0] 16345" xfId="60211" hidden="1"/>
    <cellStyle name="Currency [0] 16346" xfId="31146" hidden="1"/>
    <cellStyle name="Currency [0] 16346" xfId="60533" hidden="1"/>
    <cellStyle name="Currency [0] 16347" xfId="31190" hidden="1"/>
    <cellStyle name="Currency [0] 16347" xfId="60577" hidden="1"/>
    <cellStyle name="Currency [0] 16348" xfId="31158" hidden="1"/>
    <cellStyle name="Currency [0] 16348" xfId="60545" hidden="1"/>
    <cellStyle name="Currency [0] 16349" xfId="31166" hidden="1"/>
    <cellStyle name="Currency [0] 16349" xfId="60553" hidden="1"/>
    <cellStyle name="Currency [0] 1635" xfId="4120" hidden="1"/>
    <cellStyle name="Currency [0] 1635" xfId="33509" hidden="1"/>
    <cellStyle name="Currency [0] 16350" xfId="31202" hidden="1"/>
    <cellStyle name="Currency [0] 16350" xfId="60589" hidden="1"/>
    <cellStyle name="Currency [0] 16351" xfId="31204" hidden="1"/>
    <cellStyle name="Currency [0] 16351" xfId="60591" hidden="1"/>
    <cellStyle name="Currency [0] 16352" xfId="31160" hidden="1"/>
    <cellStyle name="Currency [0] 16352" xfId="60547" hidden="1"/>
    <cellStyle name="Currency [0] 16353" xfId="31173" hidden="1"/>
    <cellStyle name="Currency [0] 16353" xfId="60560" hidden="1"/>
    <cellStyle name="Currency [0] 16354" xfId="31178" hidden="1"/>
    <cellStyle name="Currency [0] 16354" xfId="60565" hidden="1"/>
    <cellStyle name="Currency [0] 16355" xfId="31172" hidden="1"/>
    <cellStyle name="Currency [0] 16355" xfId="60559" hidden="1"/>
    <cellStyle name="Currency [0] 16356" xfId="31220" hidden="1"/>
    <cellStyle name="Currency [0] 16356" xfId="60607" hidden="1"/>
    <cellStyle name="Currency [0] 16357" xfId="31228" hidden="1"/>
    <cellStyle name="Currency [0] 16357" xfId="60615" hidden="1"/>
    <cellStyle name="Currency [0] 16358" xfId="31156" hidden="1"/>
    <cellStyle name="Currency [0] 16358" xfId="60543" hidden="1"/>
    <cellStyle name="Currency [0] 16359" xfId="31214" hidden="1"/>
    <cellStyle name="Currency [0] 16359" xfId="60601" hidden="1"/>
    <cellStyle name="Currency [0] 1636" xfId="4036" hidden="1"/>
    <cellStyle name="Currency [0] 1636" xfId="33425" hidden="1"/>
    <cellStyle name="Currency [0] 16360" xfId="31237" hidden="1"/>
    <cellStyle name="Currency [0] 16360" xfId="60624" hidden="1"/>
    <cellStyle name="Currency [0] 16361" xfId="31239" hidden="1"/>
    <cellStyle name="Currency [0] 16361" xfId="60626" hidden="1"/>
    <cellStyle name="Currency [0] 16362" xfId="31139" hidden="1"/>
    <cellStyle name="Currency [0] 16362" xfId="60526" hidden="1"/>
    <cellStyle name="Currency [0] 16363" xfId="31149" hidden="1"/>
    <cellStyle name="Currency [0] 16363" xfId="60536" hidden="1"/>
    <cellStyle name="Currency [0] 16364" xfId="31211" hidden="1"/>
    <cellStyle name="Currency [0] 16364" xfId="60598" hidden="1"/>
    <cellStyle name="Currency [0] 16365" xfId="31176" hidden="1"/>
    <cellStyle name="Currency [0] 16365" xfId="60563" hidden="1"/>
    <cellStyle name="Currency [0] 16366" xfId="31125" hidden="1"/>
    <cellStyle name="Currency [0] 16366" xfId="60512" hidden="1"/>
    <cellStyle name="Currency [0] 16367" xfId="31247" hidden="1"/>
    <cellStyle name="Currency [0] 16367" xfId="60634" hidden="1"/>
    <cellStyle name="Currency [0] 16368" xfId="31212" hidden="1"/>
    <cellStyle name="Currency [0] 16368" xfId="60599" hidden="1"/>
    <cellStyle name="Currency [0] 16369" xfId="31223" hidden="1"/>
    <cellStyle name="Currency [0] 16369" xfId="60610" hidden="1"/>
    <cellStyle name="Currency [0] 1637" xfId="4112" hidden="1"/>
    <cellStyle name="Currency [0] 1637" xfId="33501" hidden="1"/>
    <cellStyle name="Currency [0] 16370" xfId="31255" hidden="1"/>
    <cellStyle name="Currency [0] 16370" xfId="60642" hidden="1"/>
    <cellStyle name="Currency [0] 16371" xfId="31257" hidden="1"/>
    <cellStyle name="Currency [0] 16371" xfId="60644" hidden="1"/>
    <cellStyle name="Currency [0] 16372" xfId="31209" hidden="1"/>
    <cellStyle name="Currency [0] 16372" xfId="60596" hidden="1"/>
    <cellStyle name="Currency [0] 16373" xfId="31208" hidden="1"/>
    <cellStyle name="Currency [0] 16373" xfId="60595" hidden="1"/>
    <cellStyle name="Currency [0] 16374" xfId="31198" hidden="1"/>
    <cellStyle name="Currency [0] 16374" xfId="60585" hidden="1"/>
    <cellStyle name="Currency [0] 16375" xfId="31194" hidden="1"/>
    <cellStyle name="Currency [0] 16375" xfId="60581" hidden="1"/>
    <cellStyle name="Currency [0] 16376" xfId="31196" hidden="1"/>
    <cellStyle name="Currency [0] 16376" xfId="60583" hidden="1"/>
    <cellStyle name="Currency [0] 16377" xfId="31264" hidden="1"/>
    <cellStyle name="Currency [0] 16377" xfId="60651" hidden="1"/>
    <cellStyle name="Currency [0] 16378" xfId="30826" hidden="1"/>
    <cellStyle name="Currency [0] 16378" xfId="60213" hidden="1"/>
    <cellStyle name="Currency [0] 16379" xfId="31242" hidden="1"/>
    <cellStyle name="Currency [0] 16379" xfId="60629" hidden="1"/>
    <cellStyle name="Currency [0] 1638" xfId="4122" hidden="1"/>
    <cellStyle name="Currency [0] 1638" xfId="33511" hidden="1"/>
    <cellStyle name="Currency [0] 16380" xfId="31270" hidden="1"/>
    <cellStyle name="Currency [0] 16380" xfId="60657" hidden="1"/>
    <cellStyle name="Currency [0] 16381" xfId="31272" hidden="1"/>
    <cellStyle name="Currency [0] 16381" xfId="60659" hidden="1"/>
    <cellStyle name="Currency [0] 16382" xfId="31147" hidden="1"/>
    <cellStyle name="Currency [0] 16382" xfId="60534" hidden="1"/>
    <cellStyle name="Currency [0] 16383" xfId="31221" hidden="1"/>
    <cellStyle name="Currency [0] 16383" xfId="60608" hidden="1"/>
    <cellStyle name="Currency [0] 16384" xfId="31177" hidden="1"/>
    <cellStyle name="Currency [0] 16384" xfId="60564" hidden="1"/>
    <cellStyle name="Currency [0] 16385" xfId="31213" hidden="1"/>
    <cellStyle name="Currency [0] 16385" xfId="60600" hidden="1"/>
    <cellStyle name="Currency [0] 16386" xfId="31217" hidden="1"/>
    <cellStyle name="Currency [0] 16386" xfId="60604" hidden="1"/>
    <cellStyle name="Currency [0] 16387" xfId="31278" hidden="1"/>
    <cellStyle name="Currency [0] 16387" xfId="60665" hidden="1"/>
    <cellStyle name="Currency [0] 16388" xfId="30861" hidden="1"/>
    <cellStyle name="Currency [0] 16388" xfId="60248" hidden="1"/>
    <cellStyle name="Currency [0] 16389" xfId="31260" hidden="1"/>
    <cellStyle name="Currency [0] 16389" xfId="60647" hidden="1"/>
    <cellStyle name="Currency [0] 1639" xfId="4123" hidden="1"/>
    <cellStyle name="Currency [0] 1639" xfId="33512" hidden="1"/>
    <cellStyle name="Currency [0] 16390" xfId="31283" hidden="1"/>
    <cellStyle name="Currency [0] 16390" xfId="60670" hidden="1"/>
    <cellStyle name="Currency [0] 16391" xfId="31285" hidden="1"/>
    <cellStyle name="Currency [0] 16391" xfId="60672" hidden="1"/>
    <cellStyle name="Currency [0] 16392" xfId="31141" hidden="1"/>
    <cellStyle name="Currency [0] 16392" xfId="60528" hidden="1"/>
    <cellStyle name="Currency [0] 16393" xfId="31240" hidden="1"/>
    <cellStyle name="Currency [0] 16393" xfId="60627" hidden="1"/>
    <cellStyle name="Currency [0] 16394" xfId="31207" hidden="1"/>
    <cellStyle name="Currency [0] 16394" xfId="60594" hidden="1"/>
    <cellStyle name="Currency [0] 16395" xfId="31225" hidden="1"/>
    <cellStyle name="Currency [0] 16395" xfId="60612" hidden="1"/>
    <cellStyle name="Currency [0] 16396" xfId="31222" hidden="1"/>
    <cellStyle name="Currency [0] 16396" xfId="60609" hidden="1"/>
    <cellStyle name="Currency [0] 16397" xfId="31289" hidden="1"/>
    <cellStyle name="Currency [0] 16397" xfId="60676" hidden="1"/>
    <cellStyle name="Currency [0] 16398" xfId="31174" hidden="1"/>
    <cellStyle name="Currency [0] 16398" xfId="60561" hidden="1"/>
    <cellStyle name="Currency [0] 16399" xfId="31274" hidden="1"/>
    <cellStyle name="Currency [0] 16399" xfId="60661" hidden="1"/>
    <cellStyle name="Currency [0] 164" xfId="2548" hidden="1"/>
    <cellStyle name="Currency [0] 164" xfId="31937" hidden="1"/>
    <cellStyle name="Currency [0] 1640" xfId="4094" hidden="1"/>
    <cellStyle name="Currency [0] 1640" xfId="33483" hidden="1"/>
    <cellStyle name="Currency [0] 16400" xfId="31296" hidden="1"/>
    <cellStyle name="Currency [0] 16400" xfId="60683" hidden="1"/>
    <cellStyle name="Currency [0] 16401" xfId="31298" hidden="1"/>
    <cellStyle name="Currency [0] 16401" xfId="60685" hidden="1"/>
    <cellStyle name="Currency [0] 16402" xfId="31226" hidden="1"/>
    <cellStyle name="Currency [0] 16402" xfId="60613" hidden="1"/>
    <cellStyle name="Currency [0] 16403" xfId="31258" hidden="1"/>
    <cellStyle name="Currency [0] 16403" xfId="60645" hidden="1"/>
    <cellStyle name="Currency [0] 16404" xfId="30906" hidden="1"/>
    <cellStyle name="Currency [0] 16404" xfId="60293" hidden="1"/>
    <cellStyle name="Currency [0] 16405" xfId="31244" hidden="1"/>
    <cellStyle name="Currency [0] 16405" xfId="60631" hidden="1"/>
    <cellStyle name="Currency [0] 16406" xfId="31241" hidden="1"/>
    <cellStyle name="Currency [0] 16406" xfId="60628" hidden="1"/>
    <cellStyle name="Currency [0] 16407" xfId="31302" hidden="1"/>
    <cellStyle name="Currency [0] 16407" xfId="60689" hidden="1"/>
    <cellStyle name="Currency [0] 16408" xfId="31137" hidden="1"/>
    <cellStyle name="Currency [0] 16408" xfId="60524" hidden="1"/>
    <cellStyle name="Currency [0] 16409" xfId="31286" hidden="1"/>
    <cellStyle name="Currency [0] 16409" xfId="60673" hidden="1"/>
    <cellStyle name="Currency [0] 1641" xfId="4106" hidden="1"/>
    <cellStyle name="Currency [0] 1641" xfId="33495" hidden="1"/>
    <cellStyle name="Currency [0] 16410" xfId="31306" hidden="1"/>
    <cellStyle name="Currency [0] 16410" xfId="60693" hidden="1"/>
    <cellStyle name="Currency [0] 16411" xfId="31308" hidden="1"/>
    <cellStyle name="Currency [0] 16411" xfId="60695" hidden="1"/>
    <cellStyle name="Currency [0] 16412" xfId="31245" hidden="1"/>
    <cellStyle name="Currency [0] 16412" xfId="60632" hidden="1"/>
    <cellStyle name="Currency [0] 16413" xfId="31273" hidden="1"/>
    <cellStyle name="Currency [0] 16413" xfId="60660" hidden="1"/>
    <cellStyle name="Currency [0] 16414" xfId="31233" hidden="1"/>
    <cellStyle name="Currency [0] 16414" xfId="60620" hidden="1"/>
    <cellStyle name="Currency [0] 16415" xfId="31262" hidden="1"/>
    <cellStyle name="Currency [0] 16415" xfId="60649" hidden="1"/>
    <cellStyle name="Currency [0] 16416" xfId="31259" hidden="1"/>
    <cellStyle name="Currency [0] 16416" xfId="60646" hidden="1"/>
    <cellStyle name="Currency [0] 16417" xfId="31312" hidden="1"/>
    <cellStyle name="Currency [0] 16417" xfId="60699" hidden="1"/>
    <cellStyle name="Currency [0] 16418" xfId="31140" hidden="1"/>
    <cellStyle name="Currency [0] 16418" xfId="60527" hidden="1"/>
    <cellStyle name="Currency [0] 16419" xfId="31299" hidden="1"/>
    <cellStyle name="Currency [0] 16419" xfId="60686" hidden="1"/>
    <cellStyle name="Currency [0] 1642" xfId="4086" hidden="1"/>
    <cellStyle name="Currency [0] 1642" xfId="33475" hidden="1"/>
    <cellStyle name="Currency [0] 16420" xfId="31316" hidden="1"/>
    <cellStyle name="Currency [0] 16420" xfId="60703" hidden="1"/>
    <cellStyle name="Currency [0] 16421" xfId="31318" hidden="1"/>
    <cellStyle name="Currency [0] 16421" xfId="60705" hidden="1"/>
    <cellStyle name="Currency [0] 16422" xfId="31199" hidden="1"/>
    <cellStyle name="Currency [0] 16422" xfId="60586" hidden="1"/>
    <cellStyle name="Currency [0] 16423" xfId="31235" hidden="1"/>
    <cellStyle name="Currency [0] 16423" xfId="60622" hidden="1"/>
    <cellStyle name="Currency [0] 16424" xfId="31304" hidden="1"/>
    <cellStyle name="Currency [0] 16424" xfId="60691" hidden="1"/>
    <cellStyle name="Currency [0] 16425" xfId="31292" hidden="1"/>
    <cellStyle name="Currency [0] 16425" xfId="60679" hidden="1"/>
    <cellStyle name="Currency [0] 16426" xfId="31309" hidden="1"/>
    <cellStyle name="Currency [0] 16426" xfId="60696" hidden="1"/>
    <cellStyle name="Currency [0] 16427" xfId="31320" hidden="1"/>
    <cellStyle name="Currency [0] 16427" xfId="60707" hidden="1"/>
    <cellStyle name="Currency [0] 16428" xfId="31168" hidden="1"/>
    <cellStyle name="Currency [0] 16428" xfId="60555" hidden="1"/>
    <cellStyle name="Currency [0] 16429" xfId="31232" hidden="1"/>
    <cellStyle name="Currency [0] 16429" xfId="60619" hidden="1"/>
    <cellStyle name="Currency [0] 1643" xfId="4101" hidden="1"/>
    <cellStyle name="Currency [0] 1643" xfId="33490" hidden="1"/>
    <cellStyle name="Currency [0] 16430" xfId="31324" hidden="1"/>
    <cellStyle name="Currency [0] 16430" xfId="60711" hidden="1"/>
    <cellStyle name="Currency [0] 16431" xfId="31326" hidden="1"/>
    <cellStyle name="Currency [0] 16431" xfId="60713" hidden="1"/>
    <cellStyle name="Currency [0] 16432" xfId="31281" hidden="1"/>
    <cellStyle name="Currency [0] 16432" xfId="60668" hidden="1"/>
    <cellStyle name="Currency [0] 16433" xfId="31293" hidden="1"/>
    <cellStyle name="Currency [0] 16433" xfId="60680" hidden="1"/>
    <cellStyle name="Currency [0] 16434" xfId="31321" hidden="1"/>
    <cellStyle name="Currency [0] 16434" xfId="60708" hidden="1"/>
    <cellStyle name="Currency [0] 16435" xfId="31294" hidden="1"/>
    <cellStyle name="Currency [0] 16435" xfId="60681" hidden="1"/>
    <cellStyle name="Currency [0] 16436" xfId="31327" hidden="1"/>
    <cellStyle name="Currency [0] 16436" xfId="60714" hidden="1"/>
    <cellStyle name="Currency [0] 16437" xfId="31329" hidden="1"/>
    <cellStyle name="Currency [0] 16437" xfId="60716" hidden="1"/>
    <cellStyle name="Currency [0] 16438" xfId="31322" hidden="1"/>
    <cellStyle name="Currency [0] 16438" xfId="60709" hidden="1"/>
    <cellStyle name="Currency [0] 16439" xfId="31268" hidden="1"/>
    <cellStyle name="Currency [0] 16439" xfId="60655" hidden="1"/>
    <cellStyle name="Currency [0] 1644" xfId="4099" hidden="1"/>
    <cellStyle name="Currency [0] 1644" xfId="33488" hidden="1"/>
    <cellStyle name="Currency [0] 16440" xfId="31331" hidden="1"/>
    <cellStyle name="Currency [0] 16440" xfId="60718" hidden="1"/>
    <cellStyle name="Currency [0] 16441" xfId="31333" hidden="1"/>
    <cellStyle name="Currency [0] 16441" xfId="60720" hidden="1"/>
    <cellStyle name="Currency [0] 16442" xfId="30845" hidden="1"/>
    <cellStyle name="Currency [0] 16442" xfId="60232" hidden="1"/>
    <cellStyle name="Currency [0] 16443" xfId="30823" hidden="1"/>
    <cellStyle name="Currency [0] 16443" xfId="60210" hidden="1"/>
    <cellStyle name="Currency [0] 16444" xfId="31339" hidden="1"/>
    <cellStyle name="Currency [0] 16444" xfId="60726" hidden="1"/>
    <cellStyle name="Currency [0] 16445" xfId="31345" hidden="1"/>
    <cellStyle name="Currency [0] 16445" xfId="60732" hidden="1"/>
    <cellStyle name="Currency [0] 16446" xfId="31347" hidden="1"/>
    <cellStyle name="Currency [0] 16446" xfId="60734" hidden="1"/>
    <cellStyle name="Currency [0] 16447" xfId="30840" hidden="1"/>
    <cellStyle name="Currency [0] 16447" xfId="60227" hidden="1"/>
    <cellStyle name="Currency [0] 16448" xfId="31341" hidden="1"/>
    <cellStyle name="Currency [0] 16448" xfId="60728" hidden="1"/>
    <cellStyle name="Currency [0] 16449" xfId="31349" hidden="1"/>
    <cellStyle name="Currency [0] 16449" xfId="60736" hidden="1"/>
    <cellStyle name="Currency [0] 1645" xfId="4125" hidden="1"/>
    <cellStyle name="Currency [0] 1645" xfId="33514" hidden="1"/>
    <cellStyle name="Currency [0] 16450" xfId="31351" hidden="1"/>
    <cellStyle name="Currency [0] 16450" xfId="60738" hidden="1"/>
    <cellStyle name="Currency [0] 16451" xfId="31340" hidden="1"/>
    <cellStyle name="Currency [0] 16451" xfId="60727" hidden="1"/>
    <cellStyle name="Currency [0] 16452" xfId="30846" hidden="1"/>
    <cellStyle name="Currency [0] 16452" xfId="60233" hidden="1"/>
    <cellStyle name="Currency [0] 16453" xfId="31362" hidden="1"/>
    <cellStyle name="Currency [0] 16453" xfId="60749" hidden="1"/>
    <cellStyle name="Currency [0] 16454" xfId="31371" hidden="1"/>
    <cellStyle name="Currency [0] 16454" xfId="60758" hidden="1"/>
    <cellStyle name="Currency [0] 16455" xfId="31382" hidden="1"/>
    <cellStyle name="Currency [0] 16455" xfId="60769" hidden="1"/>
    <cellStyle name="Currency [0] 16456" xfId="31388" hidden="1"/>
    <cellStyle name="Currency [0] 16456" xfId="60775" hidden="1"/>
    <cellStyle name="Currency [0] 16457" xfId="31360" hidden="1"/>
    <cellStyle name="Currency [0] 16457" xfId="60747" hidden="1"/>
    <cellStyle name="Currency [0] 16458" xfId="31378" hidden="1"/>
    <cellStyle name="Currency [0] 16458" xfId="60765" hidden="1"/>
    <cellStyle name="Currency [0] 16459" xfId="31400" hidden="1"/>
    <cellStyle name="Currency [0] 16459" xfId="60787" hidden="1"/>
    <cellStyle name="Currency [0] 1646" xfId="4038" hidden="1"/>
    <cellStyle name="Currency [0] 1646" xfId="33427" hidden="1"/>
    <cellStyle name="Currency [0] 16460" xfId="31402" hidden="1"/>
    <cellStyle name="Currency [0] 16460" xfId="60789" hidden="1"/>
    <cellStyle name="Currency [0] 16461" xfId="31336" hidden="1"/>
    <cellStyle name="Currency [0] 16461" xfId="60723" hidden="1"/>
    <cellStyle name="Currency [0] 16462" xfId="30850" hidden="1"/>
    <cellStyle name="Currency [0] 16462" xfId="60237" hidden="1"/>
    <cellStyle name="Currency [0] 16463" xfId="31374" hidden="1"/>
    <cellStyle name="Currency [0] 16463" xfId="60761" hidden="1"/>
    <cellStyle name="Currency [0] 16464" xfId="30866" hidden="1"/>
    <cellStyle name="Currency [0] 16464" xfId="60253" hidden="1"/>
    <cellStyle name="Currency [0] 16465" xfId="31363" hidden="1"/>
    <cellStyle name="Currency [0] 16465" xfId="60750" hidden="1"/>
    <cellStyle name="Currency [0] 16466" xfId="31407" hidden="1"/>
    <cellStyle name="Currency [0] 16466" xfId="60794" hidden="1"/>
    <cellStyle name="Currency [0] 16467" xfId="31375" hidden="1"/>
    <cellStyle name="Currency [0] 16467" xfId="60762" hidden="1"/>
    <cellStyle name="Currency [0] 16468" xfId="31383" hidden="1"/>
    <cellStyle name="Currency [0] 16468" xfId="60770" hidden="1"/>
    <cellStyle name="Currency [0] 16469" xfId="31419" hidden="1"/>
    <cellStyle name="Currency [0] 16469" xfId="60806" hidden="1"/>
    <cellStyle name="Currency [0] 1647" xfId="4119" hidden="1"/>
    <cellStyle name="Currency [0] 1647" xfId="33508" hidden="1"/>
    <cellStyle name="Currency [0] 16470" xfId="31421" hidden="1"/>
    <cellStyle name="Currency [0] 16470" xfId="60808" hidden="1"/>
    <cellStyle name="Currency [0] 16471" xfId="31377" hidden="1"/>
    <cellStyle name="Currency [0] 16471" xfId="60764" hidden="1"/>
    <cellStyle name="Currency [0] 16472" xfId="31390" hidden="1"/>
    <cellStyle name="Currency [0] 16472" xfId="60777" hidden="1"/>
    <cellStyle name="Currency [0] 16473" xfId="31395" hidden="1"/>
    <cellStyle name="Currency [0] 16473" xfId="60782" hidden="1"/>
    <cellStyle name="Currency [0] 16474" xfId="31389" hidden="1"/>
    <cellStyle name="Currency [0] 16474" xfId="60776" hidden="1"/>
    <cellStyle name="Currency [0] 16475" xfId="31437" hidden="1"/>
    <cellStyle name="Currency [0] 16475" xfId="60824" hidden="1"/>
    <cellStyle name="Currency [0] 16476" xfId="31445" hidden="1"/>
    <cellStyle name="Currency [0] 16476" xfId="60832" hidden="1"/>
    <cellStyle name="Currency [0] 16477" xfId="31373" hidden="1"/>
    <cellStyle name="Currency [0] 16477" xfId="60760" hidden="1"/>
    <cellStyle name="Currency [0] 16478" xfId="31431" hidden="1"/>
    <cellStyle name="Currency [0] 16478" xfId="60818" hidden="1"/>
    <cellStyle name="Currency [0] 16479" xfId="31454" hidden="1"/>
    <cellStyle name="Currency [0] 16479" xfId="60841" hidden="1"/>
    <cellStyle name="Currency [0] 1648" xfId="4126" hidden="1"/>
    <cellStyle name="Currency [0] 1648" xfId="33515" hidden="1"/>
    <cellStyle name="Currency [0] 16480" xfId="31456" hidden="1"/>
    <cellStyle name="Currency [0] 16480" xfId="60843" hidden="1"/>
    <cellStyle name="Currency [0] 16481" xfId="31356" hidden="1"/>
    <cellStyle name="Currency [0] 16481" xfId="60743" hidden="1"/>
    <cellStyle name="Currency [0] 16482" xfId="31366" hidden="1"/>
    <cellStyle name="Currency [0] 16482" xfId="60753" hidden="1"/>
    <cellStyle name="Currency [0] 16483" xfId="31428" hidden="1"/>
    <cellStyle name="Currency [0] 16483" xfId="60815" hidden="1"/>
    <cellStyle name="Currency [0] 16484" xfId="31393" hidden="1"/>
    <cellStyle name="Currency [0] 16484" xfId="60780" hidden="1"/>
    <cellStyle name="Currency [0] 16485" xfId="31343" hidden="1"/>
    <cellStyle name="Currency [0] 16485" xfId="60730" hidden="1"/>
    <cellStyle name="Currency [0] 16486" xfId="31464" hidden="1"/>
    <cellStyle name="Currency [0] 16486" xfId="60851" hidden="1"/>
    <cellStyle name="Currency [0] 16487" xfId="31429" hidden="1"/>
    <cellStyle name="Currency [0] 16487" xfId="60816" hidden="1"/>
    <cellStyle name="Currency [0] 16488" xfId="31440" hidden="1"/>
    <cellStyle name="Currency [0] 16488" xfId="60827" hidden="1"/>
    <cellStyle name="Currency [0] 16489" xfId="31472" hidden="1"/>
    <cellStyle name="Currency [0] 16489" xfId="60859" hidden="1"/>
    <cellStyle name="Currency [0] 1649" xfId="4127" hidden="1"/>
    <cellStyle name="Currency [0] 1649" xfId="33516" hidden="1"/>
    <cellStyle name="Currency [0] 16490" xfId="31474" hidden="1"/>
    <cellStyle name="Currency [0] 16490" xfId="60861" hidden="1"/>
    <cellStyle name="Currency [0] 16491" xfId="31426" hidden="1"/>
    <cellStyle name="Currency [0] 16491" xfId="60813" hidden="1"/>
    <cellStyle name="Currency [0] 16492" xfId="31425" hidden="1"/>
    <cellStyle name="Currency [0] 16492" xfId="60812" hidden="1"/>
    <cellStyle name="Currency [0] 16493" xfId="31415" hidden="1"/>
    <cellStyle name="Currency [0] 16493" xfId="60802" hidden="1"/>
    <cellStyle name="Currency [0] 16494" xfId="31411" hidden="1"/>
    <cellStyle name="Currency [0] 16494" xfId="60798" hidden="1"/>
    <cellStyle name="Currency [0] 16495" xfId="31413" hidden="1"/>
    <cellStyle name="Currency [0] 16495" xfId="60800" hidden="1"/>
    <cellStyle name="Currency [0] 16496" xfId="31481" hidden="1"/>
    <cellStyle name="Currency [0] 16496" xfId="60868" hidden="1"/>
    <cellStyle name="Currency [0] 16497" xfId="30852" hidden="1"/>
    <cellStyle name="Currency [0] 16497" xfId="60239" hidden="1"/>
    <cellStyle name="Currency [0] 16498" xfId="31459" hidden="1"/>
    <cellStyle name="Currency [0] 16498" xfId="60846" hidden="1"/>
    <cellStyle name="Currency [0] 16499" xfId="31487" hidden="1"/>
    <cellStyle name="Currency [0] 16499" xfId="60874" hidden="1"/>
    <cellStyle name="Currency [0] 165" xfId="2614" hidden="1"/>
    <cellStyle name="Currency [0] 165" xfId="32003" hidden="1"/>
    <cellStyle name="Currency [0] 1650" xfId="4067" hidden="1"/>
    <cellStyle name="Currency [0] 1650" xfId="33456" hidden="1"/>
    <cellStyle name="Currency [0] 16500" xfId="31489" hidden="1"/>
    <cellStyle name="Currency [0] 16500" xfId="60876" hidden="1"/>
    <cellStyle name="Currency [0] 16501" xfId="31364" hidden="1"/>
    <cellStyle name="Currency [0] 16501" xfId="60751" hidden="1"/>
    <cellStyle name="Currency [0] 16502" xfId="31438" hidden="1"/>
    <cellStyle name="Currency [0] 16502" xfId="60825" hidden="1"/>
    <cellStyle name="Currency [0] 16503" xfId="31394" hidden="1"/>
    <cellStyle name="Currency [0] 16503" xfId="60781" hidden="1"/>
    <cellStyle name="Currency [0] 16504" xfId="31430" hidden="1"/>
    <cellStyle name="Currency [0] 16504" xfId="60817" hidden="1"/>
    <cellStyle name="Currency [0] 16505" xfId="31434" hidden="1"/>
    <cellStyle name="Currency [0] 16505" xfId="60821" hidden="1"/>
    <cellStyle name="Currency [0] 16506" xfId="31495" hidden="1"/>
    <cellStyle name="Currency [0] 16506" xfId="60882" hidden="1"/>
    <cellStyle name="Currency [0] 16507" xfId="30839" hidden="1"/>
    <cellStyle name="Currency [0] 16507" xfId="60226" hidden="1"/>
    <cellStyle name="Currency [0] 16508" xfId="31477" hidden="1"/>
    <cellStyle name="Currency [0] 16508" xfId="60864" hidden="1"/>
    <cellStyle name="Currency [0] 16509" xfId="31500" hidden="1"/>
    <cellStyle name="Currency [0] 16509" xfId="60887" hidden="1"/>
    <cellStyle name="Currency [0] 1651" xfId="4087" hidden="1"/>
    <cellStyle name="Currency [0] 1651" xfId="33476" hidden="1"/>
    <cellStyle name="Currency [0] 16510" xfId="31502" hidden="1"/>
    <cellStyle name="Currency [0] 16510" xfId="60889" hidden="1"/>
    <cellStyle name="Currency [0] 16511" xfId="31358" hidden="1"/>
    <cellStyle name="Currency [0] 16511" xfId="60745" hidden="1"/>
    <cellStyle name="Currency [0] 16512" xfId="31457" hidden="1"/>
    <cellStyle name="Currency [0] 16512" xfId="60844" hidden="1"/>
    <cellStyle name="Currency [0] 16513" xfId="31424" hidden="1"/>
    <cellStyle name="Currency [0] 16513" xfId="60811" hidden="1"/>
    <cellStyle name="Currency [0] 16514" xfId="31442" hidden="1"/>
    <cellStyle name="Currency [0] 16514" xfId="60829" hidden="1"/>
    <cellStyle name="Currency [0] 16515" xfId="31439" hidden="1"/>
    <cellStyle name="Currency [0] 16515" xfId="60826" hidden="1"/>
    <cellStyle name="Currency [0] 16516" xfId="31506" hidden="1"/>
    <cellStyle name="Currency [0] 16516" xfId="60893" hidden="1"/>
    <cellStyle name="Currency [0] 16517" xfId="31391" hidden="1"/>
    <cellStyle name="Currency [0] 16517" xfId="60778" hidden="1"/>
    <cellStyle name="Currency [0] 16518" xfId="31491" hidden="1"/>
    <cellStyle name="Currency [0] 16518" xfId="60878" hidden="1"/>
    <cellStyle name="Currency [0] 16519" xfId="31513" hidden="1"/>
    <cellStyle name="Currency [0] 16519" xfId="60900" hidden="1"/>
    <cellStyle name="Currency [0] 1652" xfId="4121" hidden="1"/>
    <cellStyle name="Currency [0] 1652" xfId="33510" hidden="1"/>
    <cellStyle name="Currency [0] 16520" xfId="31515" hidden="1"/>
    <cellStyle name="Currency [0] 16520" xfId="60902" hidden="1"/>
    <cellStyle name="Currency [0] 16521" xfId="31443" hidden="1"/>
    <cellStyle name="Currency [0] 16521" xfId="60830" hidden="1"/>
    <cellStyle name="Currency [0] 16522" xfId="31475" hidden="1"/>
    <cellStyle name="Currency [0] 16522" xfId="60862" hidden="1"/>
    <cellStyle name="Currency [0] 16523" xfId="30818" hidden="1"/>
    <cellStyle name="Currency [0] 16523" xfId="60205" hidden="1"/>
    <cellStyle name="Currency [0] 16524" xfId="31461" hidden="1"/>
    <cellStyle name="Currency [0] 16524" xfId="60848" hidden="1"/>
    <cellStyle name="Currency [0] 16525" xfId="31458" hidden="1"/>
    <cellStyle name="Currency [0] 16525" xfId="60845" hidden="1"/>
    <cellStyle name="Currency [0] 16526" xfId="31519" hidden="1"/>
    <cellStyle name="Currency [0] 16526" xfId="60906" hidden="1"/>
    <cellStyle name="Currency [0] 16527" xfId="31354" hidden="1"/>
    <cellStyle name="Currency [0] 16527" xfId="60741" hidden="1"/>
    <cellStyle name="Currency [0] 16528" xfId="31503" hidden="1"/>
    <cellStyle name="Currency [0] 16528" xfId="60890" hidden="1"/>
    <cellStyle name="Currency [0] 16529" xfId="31523" hidden="1"/>
    <cellStyle name="Currency [0] 16529" xfId="60910" hidden="1"/>
    <cellStyle name="Currency [0] 1653" xfId="4114" hidden="1"/>
    <cellStyle name="Currency [0] 1653" xfId="33503" hidden="1"/>
    <cellStyle name="Currency [0] 16530" xfId="31525" hidden="1"/>
    <cellStyle name="Currency [0] 16530" xfId="60912" hidden="1"/>
    <cellStyle name="Currency [0] 16531" xfId="31462" hidden="1"/>
    <cellStyle name="Currency [0] 16531" xfId="60849" hidden="1"/>
    <cellStyle name="Currency [0] 16532" xfId="31490" hidden="1"/>
    <cellStyle name="Currency [0] 16532" xfId="60877" hidden="1"/>
    <cellStyle name="Currency [0] 16533" xfId="31450" hidden="1"/>
    <cellStyle name="Currency [0] 16533" xfId="60837" hidden="1"/>
    <cellStyle name="Currency [0] 16534" xfId="31479" hidden="1"/>
    <cellStyle name="Currency [0] 16534" xfId="60866" hidden="1"/>
    <cellStyle name="Currency [0] 16535" xfId="31476" hidden="1"/>
    <cellStyle name="Currency [0] 16535" xfId="60863" hidden="1"/>
    <cellStyle name="Currency [0] 16536" xfId="31529" hidden="1"/>
    <cellStyle name="Currency [0] 16536" xfId="60916" hidden="1"/>
    <cellStyle name="Currency [0] 16537" xfId="31357" hidden="1"/>
    <cellStyle name="Currency [0] 16537" xfId="60744" hidden="1"/>
    <cellStyle name="Currency [0] 16538" xfId="31516" hidden="1"/>
    <cellStyle name="Currency [0] 16538" xfId="60903" hidden="1"/>
    <cellStyle name="Currency [0] 16539" xfId="31533" hidden="1"/>
    <cellStyle name="Currency [0] 16539" xfId="60920" hidden="1"/>
    <cellStyle name="Currency [0] 1654" xfId="4124" hidden="1"/>
    <cellStyle name="Currency [0] 1654" xfId="33513" hidden="1"/>
    <cellStyle name="Currency [0] 16540" xfId="31535" hidden="1"/>
    <cellStyle name="Currency [0] 16540" xfId="60922" hidden="1"/>
    <cellStyle name="Currency [0] 16541" xfId="31416" hidden="1"/>
    <cellStyle name="Currency [0] 16541" xfId="60803" hidden="1"/>
    <cellStyle name="Currency [0] 16542" xfId="31452" hidden="1"/>
    <cellStyle name="Currency [0] 16542" xfId="60839" hidden="1"/>
    <cellStyle name="Currency [0] 16543" xfId="31521" hidden="1"/>
    <cellStyle name="Currency [0] 16543" xfId="60908" hidden="1"/>
    <cellStyle name="Currency [0] 16544" xfId="31509" hidden="1"/>
    <cellStyle name="Currency [0] 16544" xfId="60896" hidden="1"/>
    <cellStyle name="Currency [0] 16545" xfId="31526" hidden="1"/>
    <cellStyle name="Currency [0] 16545" xfId="60913" hidden="1"/>
    <cellStyle name="Currency [0] 16546" xfId="31537" hidden="1"/>
    <cellStyle name="Currency [0] 16546" xfId="60924" hidden="1"/>
    <cellStyle name="Currency [0] 16547" xfId="31385" hidden="1"/>
    <cellStyle name="Currency [0] 16547" xfId="60772" hidden="1"/>
    <cellStyle name="Currency [0] 16548" xfId="31449" hidden="1"/>
    <cellStyle name="Currency [0] 16548" xfId="60836" hidden="1"/>
    <cellStyle name="Currency [0] 16549" xfId="31541" hidden="1"/>
    <cellStyle name="Currency [0] 16549" xfId="60928" hidden="1"/>
    <cellStyle name="Currency [0] 1655" xfId="4128" hidden="1"/>
    <cellStyle name="Currency [0] 1655" xfId="33517" hidden="1"/>
    <cellStyle name="Currency [0] 16550" xfId="31543" hidden="1"/>
    <cellStyle name="Currency [0] 16550" xfId="60930" hidden="1"/>
    <cellStyle name="Currency [0] 16551" xfId="31498" hidden="1"/>
    <cellStyle name="Currency [0] 16551" xfId="60885" hidden="1"/>
    <cellStyle name="Currency [0] 16552" xfId="31510" hidden="1"/>
    <cellStyle name="Currency [0] 16552" xfId="60897" hidden="1"/>
    <cellStyle name="Currency [0] 16553" xfId="31538" hidden="1"/>
    <cellStyle name="Currency [0] 16553" xfId="60925" hidden="1"/>
    <cellStyle name="Currency [0] 16554" xfId="31511" hidden="1"/>
    <cellStyle name="Currency [0] 16554" xfId="60898" hidden="1"/>
    <cellStyle name="Currency [0] 16555" xfId="31544" hidden="1"/>
    <cellStyle name="Currency [0] 16555" xfId="60931" hidden="1"/>
    <cellStyle name="Currency [0] 16556" xfId="31546" hidden="1"/>
    <cellStyle name="Currency [0] 16556" xfId="60933" hidden="1"/>
    <cellStyle name="Currency [0] 16557" xfId="31539" hidden="1"/>
    <cellStyle name="Currency [0] 16557" xfId="60926" hidden="1"/>
    <cellStyle name="Currency [0] 16558" xfId="31485" hidden="1"/>
    <cellStyle name="Currency [0] 16558" xfId="60872" hidden="1"/>
    <cellStyle name="Currency [0] 16559" xfId="31548" hidden="1"/>
    <cellStyle name="Currency [0] 16559" xfId="60935" hidden="1"/>
    <cellStyle name="Currency [0] 1656" xfId="4053" hidden="1"/>
    <cellStyle name="Currency [0] 1656" xfId="33442" hidden="1"/>
    <cellStyle name="Currency [0] 16560" xfId="31550" hidden="1"/>
    <cellStyle name="Currency [0] 16560" xfId="60937" hidden="1"/>
    <cellStyle name="Currency [0] 16561" xfId="30912" hidden="1"/>
    <cellStyle name="Currency [0] 16561" xfId="60299" hidden="1"/>
    <cellStyle name="Currency [0] 16562" xfId="30853" hidden="1"/>
    <cellStyle name="Currency [0] 16562" xfId="60240" hidden="1"/>
    <cellStyle name="Currency [0] 16563" xfId="31556" hidden="1"/>
    <cellStyle name="Currency [0] 16563" xfId="60943" hidden="1"/>
    <cellStyle name="Currency [0] 16564" xfId="31562" hidden="1"/>
    <cellStyle name="Currency [0] 16564" xfId="60949" hidden="1"/>
    <cellStyle name="Currency [0] 16565" xfId="31564" hidden="1"/>
    <cellStyle name="Currency [0] 16565" xfId="60951" hidden="1"/>
    <cellStyle name="Currency [0] 16566" xfId="30843" hidden="1"/>
    <cellStyle name="Currency [0] 16566" xfId="60230" hidden="1"/>
    <cellStyle name="Currency [0] 16567" xfId="31558" hidden="1"/>
    <cellStyle name="Currency [0] 16567" xfId="60945" hidden="1"/>
    <cellStyle name="Currency [0] 16568" xfId="31566" hidden="1"/>
    <cellStyle name="Currency [0] 16568" xfId="60953" hidden="1"/>
    <cellStyle name="Currency [0] 16569" xfId="31568" hidden="1"/>
    <cellStyle name="Currency [0] 16569" xfId="60955" hidden="1"/>
    <cellStyle name="Currency [0] 1657" xfId="4085" hidden="1"/>
    <cellStyle name="Currency [0] 1657" xfId="33474" hidden="1"/>
    <cellStyle name="Currency [0] 16570" xfId="31557" hidden="1"/>
    <cellStyle name="Currency [0] 16570" xfId="60944" hidden="1"/>
    <cellStyle name="Currency [0] 16571" xfId="30888" hidden="1"/>
    <cellStyle name="Currency [0] 16571" xfId="60275" hidden="1"/>
    <cellStyle name="Currency [0] 16572" xfId="31579" hidden="1"/>
    <cellStyle name="Currency [0] 16572" xfId="60966" hidden="1"/>
    <cellStyle name="Currency [0] 16573" xfId="31588" hidden="1"/>
    <cellStyle name="Currency [0] 16573" xfId="60975" hidden="1"/>
    <cellStyle name="Currency [0] 16574" xfId="31599" hidden="1"/>
    <cellStyle name="Currency [0] 16574" xfId="60986" hidden="1"/>
    <cellStyle name="Currency [0] 16575" xfId="31605" hidden="1"/>
    <cellStyle name="Currency [0] 16575" xfId="60992" hidden="1"/>
    <cellStyle name="Currency [0] 16576" xfId="31577" hidden="1"/>
    <cellStyle name="Currency [0] 16576" xfId="60964" hidden="1"/>
    <cellStyle name="Currency [0] 16577" xfId="31595" hidden="1"/>
    <cellStyle name="Currency [0] 16577" xfId="60982" hidden="1"/>
    <cellStyle name="Currency [0] 16578" xfId="31617" hidden="1"/>
    <cellStyle name="Currency [0] 16578" xfId="61004" hidden="1"/>
    <cellStyle name="Currency [0] 16579" xfId="31619" hidden="1"/>
    <cellStyle name="Currency [0] 16579" xfId="61006" hidden="1"/>
    <cellStyle name="Currency [0] 1658" xfId="4131" hidden="1"/>
    <cellStyle name="Currency [0] 1658" xfId="33520" hidden="1"/>
    <cellStyle name="Currency [0] 16580" xfId="31553" hidden="1"/>
    <cellStyle name="Currency [0] 16580" xfId="60940" hidden="1"/>
    <cellStyle name="Currency [0] 16581" xfId="30842" hidden="1"/>
    <cellStyle name="Currency [0] 16581" xfId="60229" hidden="1"/>
    <cellStyle name="Currency [0] 16582" xfId="31591" hidden="1"/>
    <cellStyle name="Currency [0] 16582" xfId="60978" hidden="1"/>
    <cellStyle name="Currency [0] 16583" xfId="30821" hidden="1"/>
    <cellStyle name="Currency [0] 16583" xfId="60208" hidden="1"/>
    <cellStyle name="Currency [0] 16584" xfId="31580" hidden="1"/>
    <cellStyle name="Currency [0] 16584" xfId="60967" hidden="1"/>
    <cellStyle name="Currency [0] 16585" xfId="31624" hidden="1"/>
    <cellStyle name="Currency [0] 16585" xfId="61011" hidden="1"/>
    <cellStyle name="Currency [0] 16586" xfId="31592" hidden="1"/>
    <cellStyle name="Currency [0] 16586" xfId="60979" hidden="1"/>
    <cellStyle name="Currency [0] 16587" xfId="31600" hidden="1"/>
    <cellStyle name="Currency [0] 16587" xfId="60987" hidden="1"/>
    <cellStyle name="Currency [0] 16588" xfId="31636" hidden="1"/>
    <cellStyle name="Currency [0] 16588" xfId="61023" hidden="1"/>
    <cellStyle name="Currency [0] 16589" xfId="31638" hidden="1"/>
    <cellStyle name="Currency [0] 16589" xfId="61025" hidden="1"/>
    <cellStyle name="Currency [0] 1659" xfId="4132" hidden="1"/>
    <cellStyle name="Currency [0] 1659" xfId="33521" hidden="1"/>
    <cellStyle name="Currency [0] 16590" xfId="31594" hidden="1"/>
    <cellStyle name="Currency [0] 16590" xfId="60981" hidden="1"/>
    <cellStyle name="Currency [0] 16591" xfId="31607" hidden="1"/>
    <cellStyle name="Currency [0] 16591" xfId="60994" hidden="1"/>
    <cellStyle name="Currency [0] 16592" xfId="31612" hidden="1"/>
    <cellStyle name="Currency [0] 16592" xfId="60999" hidden="1"/>
    <cellStyle name="Currency [0] 16593" xfId="31606" hidden="1"/>
    <cellStyle name="Currency [0] 16593" xfId="60993" hidden="1"/>
    <cellStyle name="Currency [0] 16594" xfId="31654" hidden="1"/>
    <cellStyle name="Currency [0] 16594" xfId="61041" hidden="1"/>
    <cellStyle name="Currency [0] 16595" xfId="31662" hidden="1"/>
    <cellStyle name="Currency [0] 16595" xfId="61049" hidden="1"/>
    <cellStyle name="Currency [0] 16596" xfId="31590" hidden="1"/>
    <cellStyle name="Currency [0] 16596" xfId="60977" hidden="1"/>
    <cellStyle name="Currency [0] 16597" xfId="31648" hidden="1"/>
    <cellStyle name="Currency [0] 16597" xfId="61035" hidden="1"/>
    <cellStyle name="Currency [0] 16598" xfId="31671" hidden="1"/>
    <cellStyle name="Currency [0] 16598" xfId="61058" hidden="1"/>
    <cellStyle name="Currency [0] 16599" xfId="31673" hidden="1"/>
    <cellStyle name="Currency [0] 16599" xfId="61060" hidden="1"/>
    <cellStyle name="Currency [0] 166" xfId="2593" hidden="1"/>
    <cellStyle name="Currency [0] 166" xfId="31982" hidden="1"/>
    <cellStyle name="Currency [0] 1660" xfId="4109" hidden="1"/>
    <cellStyle name="Currency [0] 1660" xfId="33498" hidden="1"/>
    <cellStyle name="Currency [0] 16600" xfId="31573" hidden="1"/>
    <cellStyle name="Currency [0] 16600" xfId="60960" hidden="1"/>
    <cellStyle name="Currency [0] 16601" xfId="31583" hidden="1"/>
    <cellStyle name="Currency [0] 16601" xfId="60970" hidden="1"/>
    <cellStyle name="Currency [0] 16602" xfId="31645" hidden="1"/>
    <cellStyle name="Currency [0] 16602" xfId="61032" hidden="1"/>
    <cellStyle name="Currency [0] 16603" xfId="31610" hidden="1"/>
    <cellStyle name="Currency [0] 16603" xfId="60997" hidden="1"/>
    <cellStyle name="Currency [0] 16604" xfId="31560" hidden="1"/>
    <cellStyle name="Currency [0] 16604" xfId="60947" hidden="1"/>
    <cellStyle name="Currency [0] 16605" xfId="31681" hidden="1"/>
    <cellStyle name="Currency [0] 16605" xfId="61068" hidden="1"/>
    <cellStyle name="Currency [0] 16606" xfId="31646" hidden="1"/>
    <cellStyle name="Currency [0] 16606" xfId="61033" hidden="1"/>
    <cellStyle name="Currency [0] 16607" xfId="31657" hidden="1"/>
    <cellStyle name="Currency [0] 16607" xfId="61044" hidden="1"/>
    <cellStyle name="Currency [0] 16608" xfId="31689" hidden="1"/>
    <cellStyle name="Currency [0] 16608" xfId="61076" hidden="1"/>
    <cellStyle name="Currency [0] 16609" xfId="31691" hidden="1"/>
    <cellStyle name="Currency [0] 16609" xfId="61078" hidden="1"/>
    <cellStyle name="Currency [0] 1661" xfId="4115" hidden="1"/>
    <cellStyle name="Currency [0] 1661" xfId="33504" hidden="1"/>
    <cellStyle name="Currency [0] 16610" xfId="31643" hidden="1"/>
    <cellStyle name="Currency [0] 16610" xfId="61030" hidden="1"/>
    <cellStyle name="Currency [0] 16611" xfId="31642" hidden="1"/>
    <cellStyle name="Currency [0] 16611" xfId="61029" hidden="1"/>
    <cellStyle name="Currency [0] 16612" xfId="31632" hidden="1"/>
    <cellStyle name="Currency [0] 16612" xfId="61019" hidden="1"/>
    <cellStyle name="Currency [0] 16613" xfId="31628" hidden="1"/>
    <cellStyle name="Currency [0] 16613" xfId="61015" hidden="1"/>
    <cellStyle name="Currency [0] 16614" xfId="31630" hidden="1"/>
    <cellStyle name="Currency [0] 16614" xfId="61017" hidden="1"/>
    <cellStyle name="Currency [0] 16615" xfId="31698" hidden="1"/>
    <cellStyle name="Currency [0] 16615" xfId="61085" hidden="1"/>
    <cellStyle name="Currency [0] 16616" xfId="30857" hidden="1"/>
    <cellStyle name="Currency [0] 16616" xfId="60244" hidden="1"/>
    <cellStyle name="Currency [0] 16617" xfId="31676" hidden="1"/>
    <cellStyle name="Currency [0] 16617" xfId="61063" hidden="1"/>
    <cellStyle name="Currency [0] 16618" xfId="31704" hidden="1"/>
    <cellStyle name="Currency [0] 16618" xfId="61091" hidden="1"/>
    <cellStyle name="Currency [0] 16619" xfId="31706" hidden="1"/>
    <cellStyle name="Currency [0] 16619" xfId="61093" hidden="1"/>
    <cellStyle name="Currency [0] 1662" xfId="4129" hidden="1"/>
    <cellStyle name="Currency [0] 1662" xfId="33518" hidden="1"/>
    <cellStyle name="Currency [0] 16620" xfId="31581" hidden="1"/>
    <cellStyle name="Currency [0] 16620" xfId="60968" hidden="1"/>
    <cellStyle name="Currency [0] 16621" xfId="31655" hidden="1"/>
    <cellStyle name="Currency [0] 16621" xfId="61042" hidden="1"/>
    <cellStyle name="Currency [0] 16622" xfId="31611" hidden="1"/>
    <cellStyle name="Currency [0] 16622" xfId="60998" hidden="1"/>
    <cellStyle name="Currency [0] 16623" xfId="31647" hidden="1"/>
    <cellStyle name="Currency [0] 16623" xfId="61034" hidden="1"/>
    <cellStyle name="Currency [0] 16624" xfId="31651" hidden="1"/>
    <cellStyle name="Currency [0] 16624" xfId="61038" hidden="1"/>
    <cellStyle name="Currency [0] 16625" xfId="31712" hidden="1"/>
    <cellStyle name="Currency [0] 16625" xfId="61099" hidden="1"/>
    <cellStyle name="Currency [0] 16626" xfId="30870" hidden="1"/>
    <cellStyle name="Currency [0] 16626" xfId="60257" hidden="1"/>
    <cellStyle name="Currency [0] 16627" xfId="31694" hidden="1"/>
    <cellStyle name="Currency [0] 16627" xfId="61081" hidden="1"/>
    <cellStyle name="Currency [0] 16628" xfId="31717" hidden="1"/>
    <cellStyle name="Currency [0] 16628" xfId="61104" hidden="1"/>
    <cellStyle name="Currency [0] 16629" xfId="31719" hidden="1"/>
    <cellStyle name="Currency [0] 16629" xfId="61106" hidden="1"/>
    <cellStyle name="Currency [0] 1663" xfId="4116" hidden="1"/>
    <cellStyle name="Currency [0] 1663" xfId="33505" hidden="1"/>
    <cellStyle name="Currency [0] 16630" xfId="31575" hidden="1"/>
    <cellStyle name="Currency [0] 16630" xfId="60962" hidden="1"/>
    <cellStyle name="Currency [0] 16631" xfId="31674" hidden="1"/>
    <cellStyle name="Currency [0] 16631" xfId="61061" hidden="1"/>
    <cellStyle name="Currency [0] 16632" xfId="31641" hidden="1"/>
    <cellStyle name="Currency [0] 16632" xfId="61028" hidden="1"/>
    <cellStyle name="Currency [0] 16633" xfId="31659" hidden="1"/>
    <cellStyle name="Currency [0] 16633" xfId="61046" hidden="1"/>
    <cellStyle name="Currency [0] 16634" xfId="31656" hidden="1"/>
    <cellStyle name="Currency [0] 16634" xfId="61043" hidden="1"/>
    <cellStyle name="Currency [0] 16635" xfId="31723" hidden="1"/>
    <cellStyle name="Currency [0] 16635" xfId="61110" hidden="1"/>
    <cellStyle name="Currency [0] 16636" xfId="31608" hidden="1"/>
    <cellStyle name="Currency [0] 16636" xfId="60995" hidden="1"/>
    <cellStyle name="Currency [0] 16637" xfId="31708" hidden="1"/>
    <cellStyle name="Currency [0] 16637" xfId="61095" hidden="1"/>
    <cellStyle name="Currency [0] 16638" xfId="31730" hidden="1"/>
    <cellStyle name="Currency [0] 16638" xfId="61117" hidden="1"/>
    <cellStyle name="Currency [0] 16639" xfId="31732" hidden="1"/>
    <cellStyle name="Currency [0] 16639" xfId="61119" hidden="1"/>
    <cellStyle name="Currency [0] 1664" xfId="4133" hidden="1"/>
    <cellStyle name="Currency [0] 1664" xfId="33522" hidden="1"/>
    <cellStyle name="Currency [0] 16640" xfId="31660" hidden="1"/>
    <cellStyle name="Currency [0] 16640" xfId="61047" hidden="1"/>
    <cellStyle name="Currency [0] 16641" xfId="31692" hidden="1"/>
    <cellStyle name="Currency [0] 16641" xfId="61079" hidden="1"/>
    <cellStyle name="Currency [0] 16642" xfId="30822" hidden="1"/>
    <cellStyle name="Currency [0] 16642" xfId="60209" hidden="1"/>
    <cellStyle name="Currency [0] 16643" xfId="31678" hidden="1"/>
    <cellStyle name="Currency [0] 16643" xfId="61065" hidden="1"/>
    <cellStyle name="Currency [0] 16644" xfId="31675" hidden="1"/>
    <cellStyle name="Currency [0] 16644" xfId="61062" hidden="1"/>
    <cellStyle name="Currency [0] 16645" xfId="31736" hidden="1"/>
    <cellStyle name="Currency [0] 16645" xfId="61123" hidden="1"/>
    <cellStyle name="Currency [0] 16646" xfId="31571" hidden="1"/>
    <cellStyle name="Currency [0] 16646" xfId="60958" hidden="1"/>
    <cellStyle name="Currency [0] 16647" xfId="31720" hidden="1"/>
    <cellStyle name="Currency [0] 16647" xfId="61107" hidden="1"/>
    <cellStyle name="Currency [0] 16648" xfId="31740" hidden="1"/>
    <cellStyle name="Currency [0] 16648" xfId="61127" hidden="1"/>
    <cellStyle name="Currency [0] 16649" xfId="31742" hidden="1"/>
    <cellStyle name="Currency [0] 16649" xfId="61129" hidden="1"/>
    <cellStyle name="Currency [0] 1665" xfId="4134" hidden="1"/>
    <cellStyle name="Currency [0] 1665" xfId="33523" hidden="1"/>
    <cellStyle name="Currency [0] 16650" xfId="31679" hidden="1"/>
    <cellStyle name="Currency [0] 16650" xfId="61066" hidden="1"/>
    <cellStyle name="Currency [0] 16651" xfId="31707" hidden="1"/>
    <cellStyle name="Currency [0] 16651" xfId="61094" hidden="1"/>
    <cellStyle name="Currency [0] 16652" xfId="31667" hidden="1"/>
    <cellStyle name="Currency [0] 16652" xfId="61054" hidden="1"/>
    <cellStyle name="Currency [0] 16653" xfId="31696" hidden="1"/>
    <cellStyle name="Currency [0] 16653" xfId="61083" hidden="1"/>
    <cellStyle name="Currency [0] 16654" xfId="31693" hidden="1"/>
    <cellStyle name="Currency [0] 16654" xfId="61080" hidden="1"/>
    <cellStyle name="Currency [0] 16655" xfId="31746" hidden="1"/>
    <cellStyle name="Currency [0] 16655" xfId="61133" hidden="1"/>
    <cellStyle name="Currency [0] 16656" xfId="31574" hidden="1"/>
    <cellStyle name="Currency [0] 16656" xfId="60961" hidden="1"/>
    <cellStyle name="Currency [0] 16657" xfId="31733" hidden="1"/>
    <cellStyle name="Currency [0] 16657" xfId="61120" hidden="1"/>
    <cellStyle name="Currency [0] 16658" xfId="31750" hidden="1"/>
    <cellStyle name="Currency [0] 16658" xfId="61137" hidden="1"/>
    <cellStyle name="Currency [0] 16659" xfId="31752" hidden="1"/>
    <cellStyle name="Currency [0] 16659" xfId="61139" hidden="1"/>
    <cellStyle name="Currency [0] 1666" xfId="4130" hidden="1"/>
    <cellStyle name="Currency [0] 1666" xfId="33519" hidden="1"/>
    <cellStyle name="Currency [0] 16660" xfId="31633" hidden="1"/>
    <cellStyle name="Currency [0] 16660" xfId="61020" hidden="1"/>
    <cellStyle name="Currency [0] 16661" xfId="31669" hidden="1"/>
    <cellStyle name="Currency [0] 16661" xfId="61056" hidden="1"/>
    <cellStyle name="Currency [0] 16662" xfId="31738" hidden="1"/>
    <cellStyle name="Currency [0] 16662" xfId="61125" hidden="1"/>
    <cellStyle name="Currency [0] 16663" xfId="31726" hidden="1"/>
    <cellStyle name="Currency [0] 16663" xfId="61113" hidden="1"/>
    <cellStyle name="Currency [0] 16664" xfId="31743" hidden="1"/>
    <cellStyle name="Currency [0] 16664" xfId="61130" hidden="1"/>
    <cellStyle name="Currency [0] 16665" xfId="31754" hidden="1"/>
    <cellStyle name="Currency [0] 16665" xfId="61141" hidden="1"/>
    <cellStyle name="Currency [0] 16666" xfId="31602" hidden="1"/>
    <cellStyle name="Currency [0] 16666" xfId="60989" hidden="1"/>
    <cellStyle name="Currency [0] 16667" xfId="31666" hidden="1"/>
    <cellStyle name="Currency [0] 16667" xfId="61053" hidden="1"/>
    <cellStyle name="Currency [0] 16668" xfId="31758" hidden="1"/>
    <cellStyle name="Currency [0] 16668" xfId="61145" hidden="1"/>
    <cellStyle name="Currency [0] 16669" xfId="31760" hidden="1"/>
    <cellStyle name="Currency [0] 16669" xfId="61147" hidden="1"/>
    <cellStyle name="Currency [0] 1667" xfId="4103" hidden="1"/>
    <cellStyle name="Currency [0] 1667" xfId="33492" hidden="1"/>
    <cellStyle name="Currency [0] 16670" xfId="31715" hidden="1"/>
    <cellStyle name="Currency [0] 16670" xfId="61102" hidden="1"/>
    <cellStyle name="Currency [0] 16671" xfId="31727" hidden="1"/>
    <cellStyle name="Currency [0] 16671" xfId="61114" hidden="1"/>
    <cellStyle name="Currency [0] 16672" xfId="31755" hidden="1"/>
    <cellStyle name="Currency [0] 16672" xfId="61142" hidden="1"/>
    <cellStyle name="Currency [0] 16673" xfId="31728" hidden="1"/>
    <cellStyle name="Currency [0] 16673" xfId="61115" hidden="1"/>
    <cellStyle name="Currency [0] 16674" xfId="31761" hidden="1"/>
    <cellStyle name="Currency [0] 16674" xfId="61148" hidden="1"/>
    <cellStyle name="Currency [0] 16675" xfId="31763" hidden="1"/>
    <cellStyle name="Currency [0] 16675" xfId="61150" hidden="1"/>
    <cellStyle name="Currency [0] 16676" xfId="31756" hidden="1"/>
    <cellStyle name="Currency [0] 16676" xfId="61143" hidden="1"/>
    <cellStyle name="Currency [0] 16677" xfId="31702" hidden="1"/>
    <cellStyle name="Currency [0] 16677" xfId="61089" hidden="1"/>
    <cellStyle name="Currency [0] 16678" xfId="31765" hidden="1"/>
    <cellStyle name="Currency [0] 16678" xfId="61152" hidden="1"/>
    <cellStyle name="Currency [0] 16679" xfId="31767" hidden="1"/>
    <cellStyle name="Currency [0] 16679" xfId="61154" hidden="1"/>
    <cellStyle name="Currency [0] 1668" xfId="4135" hidden="1"/>
    <cellStyle name="Currency [0] 1668" xfId="33524" hidden="1"/>
    <cellStyle name="Currency [0] 16680" xfId="17085" hidden="1"/>
    <cellStyle name="Currency [0] 16680" xfId="46472" hidden="1"/>
    <cellStyle name="Currency [0] 16681" xfId="31769" hidden="1"/>
    <cellStyle name="Currency [0] 16681" xfId="61156" hidden="1"/>
    <cellStyle name="Currency [0] 16682" xfId="31771" hidden="1"/>
    <cellStyle name="Currency [0] 16682" xfId="61158" hidden="1"/>
    <cellStyle name="Currency [0] 16683" xfId="31773" hidden="1"/>
    <cellStyle name="Currency [0] 16683" xfId="61160" hidden="1"/>
    <cellStyle name="Currency [0] 16684" xfId="31775" hidden="1"/>
    <cellStyle name="Currency [0] 16684" xfId="61162" hidden="1"/>
    <cellStyle name="Currency [0] 16685" xfId="31777" hidden="1"/>
    <cellStyle name="Currency [0] 16685" xfId="61164" hidden="1"/>
    <cellStyle name="Currency [0] 1669" xfId="4136" hidden="1"/>
    <cellStyle name="Currency [0] 1669" xfId="33525" hidden="1"/>
    <cellStyle name="Currency [0] 167" xfId="2600" hidden="1"/>
    <cellStyle name="Currency [0] 167" xfId="31989" hidden="1"/>
    <cellStyle name="Currency [0] 1670" xfId="3813" hidden="1"/>
    <cellStyle name="Currency [0] 1670" xfId="33202" hidden="1"/>
    <cellStyle name="Currency [0] 1671" xfId="3789" hidden="1"/>
    <cellStyle name="Currency [0] 1671" xfId="33178" hidden="1"/>
    <cellStyle name="Currency [0] 1672" xfId="4138" hidden="1"/>
    <cellStyle name="Currency [0] 1672" xfId="33527" hidden="1"/>
    <cellStyle name="Currency [0] 1673" xfId="4142" hidden="1"/>
    <cellStyle name="Currency [0] 1673" xfId="33531" hidden="1"/>
    <cellStyle name="Currency [0] 1674" xfId="4143" hidden="1"/>
    <cellStyle name="Currency [0] 1674" xfId="33532" hidden="1"/>
    <cellStyle name="Currency [0] 1675" xfId="3784" hidden="1"/>
    <cellStyle name="Currency [0] 1675" xfId="33173" hidden="1"/>
    <cellStyle name="Currency [0] 1676" xfId="4140" hidden="1"/>
    <cellStyle name="Currency [0] 1676" xfId="33529" hidden="1"/>
    <cellStyle name="Currency [0] 1677" xfId="4144" hidden="1"/>
    <cellStyle name="Currency [0] 1677" xfId="33533" hidden="1"/>
    <cellStyle name="Currency [0] 1678" xfId="4145" hidden="1"/>
    <cellStyle name="Currency [0] 1678" xfId="33534" hidden="1"/>
    <cellStyle name="Currency [0] 1679" xfId="4139" hidden="1"/>
    <cellStyle name="Currency [0] 1679" xfId="33528" hidden="1"/>
    <cellStyle name="Currency [0] 168" xfId="2615" hidden="1"/>
    <cellStyle name="Currency [0] 168" xfId="32004" hidden="1"/>
    <cellStyle name="Currency [0] 1680" xfId="3801" hidden="1"/>
    <cellStyle name="Currency [0] 1680" xfId="33190" hidden="1"/>
    <cellStyle name="Currency [0] 1681" xfId="4151" hidden="1"/>
    <cellStyle name="Currency [0] 1681" xfId="33540" hidden="1"/>
    <cellStyle name="Currency [0] 1682" xfId="4155" hidden="1"/>
    <cellStyle name="Currency [0] 1682" xfId="33544" hidden="1"/>
    <cellStyle name="Currency [0] 1683" xfId="4161" hidden="1"/>
    <cellStyle name="Currency [0] 1683" xfId="33550" hidden="1"/>
    <cellStyle name="Currency [0] 1684" xfId="4164" hidden="1"/>
    <cellStyle name="Currency [0] 1684" xfId="33553" hidden="1"/>
    <cellStyle name="Currency [0] 1685" xfId="4150" hidden="1"/>
    <cellStyle name="Currency [0] 1685" xfId="33539" hidden="1"/>
    <cellStyle name="Currency [0] 1686" xfId="4160" hidden="1"/>
    <cellStyle name="Currency [0] 1686" xfId="33549" hidden="1"/>
    <cellStyle name="Currency [0] 1687" xfId="4171" hidden="1"/>
    <cellStyle name="Currency [0] 1687" xfId="33560" hidden="1"/>
    <cellStyle name="Currency [0] 1688" xfId="4172" hidden="1"/>
    <cellStyle name="Currency [0] 1688" xfId="33561" hidden="1"/>
    <cellStyle name="Currency [0] 1689" xfId="4137" hidden="1"/>
    <cellStyle name="Currency [0] 1689" xfId="33526" hidden="1"/>
    <cellStyle name="Currency [0] 169" xfId="2616" hidden="1"/>
    <cellStyle name="Currency [0] 169" xfId="32005" hidden="1"/>
    <cellStyle name="Currency [0] 1690" xfId="3783" hidden="1"/>
    <cellStyle name="Currency [0] 1690" xfId="33172" hidden="1"/>
    <cellStyle name="Currency [0] 1691" xfId="4157" hidden="1"/>
    <cellStyle name="Currency [0] 1691" xfId="33546" hidden="1"/>
    <cellStyle name="Currency [0] 1692" xfId="3773" hidden="1"/>
    <cellStyle name="Currency [0] 1692" xfId="33162" hidden="1"/>
    <cellStyle name="Currency [0] 1693" xfId="4152" hidden="1"/>
    <cellStyle name="Currency [0] 1693" xfId="33541" hidden="1"/>
    <cellStyle name="Currency [0] 1694" xfId="4173" hidden="1"/>
    <cellStyle name="Currency [0] 1694" xfId="33562" hidden="1"/>
    <cellStyle name="Currency [0] 1695" xfId="4158" hidden="1"/>
    <cellStyle name="Currency [0] 1695" xfId="33547" hidden="1"/>
    <cellStyle name="Currency [0] 1696" xfId="4162" hidden="1"/>
    <cellStyle name="Currency [0] 1696" xfId="33551" hidden="1"/>
    <cellStyle name="Currency [0] 1697" xfId="4178" hidden="1"/>
    <cellStyle name="Currency [0] 1697" xfId="33567" hidden="1"/>
    <cellStyle name="Currency [0] 1698" xfId="4179" hidden="1"/>
    <cellStyle name="Currency [0] 1698" xfId="33568" hidden="1"/>
    <cellStyle name="Currency [0] 1699" xfId="4159" hidden="1"/>
    <cellStyle name="Currency [0] 1699" xfId="33548" hidden="1"/>
    <cellStyle name="Currency [0] 17" xfId="140" hidden="1"/>
    <cellStyle name="Currency [0] 17" xfId="305" hidden="1"/>
    <cellStyle name="Currency [0] 17" xfId="239" hidden="1"/>
    <cellStyle name="Currency [0] 17" xfId="75" hidden="1"/>
    <cellStyle name="Currency [0] 17" xfId="488" hidden="1"/>
    <cellStyle name="Currency [0] 17" xfId="653" hidden="1"/>
    <cellStyle name="Currency [0] 17" xfId="587" hidden="1"/>
    <cellStyle name="Currency [0] 17" xfId="423" hidden="1"/>
    <cellStyle name="Currency [0] 17" xfId="826" hidden="1"/>
    <cellStyle name="Currency [0] 17" xfId="991" hidden="1"/>
    <cellStyle name="Currency [0] 17" xfId="925" hidden="1"/>
    <cellStyle name="Currency [0] 17" xfId="761" hidden="1"/>
    <cellStyle name="Currency [0] 17" xfId="1168" hidden="1"/>
    <cellStyle name="Currency [0] 17" xfId="1333" hidden="1"/>
    <cellStyle name="Currency [0] 17" xfId="1267" hidden="1"/>
    <cellStyle name="Currency [0] 17" xfId="1103" hidden="1"/>
    <cellStyle name="Currency [0] 17" xfId="1496" hidden="1"/>
    <cellStyle name="Currency [0] 17" xfId="1661" hidden="1"/>
    <cellStyle name="Currency [0] 17" xfId="1595" hidden="1"/>
    <cellStyle name="Currency [0] 17" xfId="1431" hidden="1"/>
    <cellStyle name="Currency [0] 17" xfId="1824" hidden="1"/>
    <cellStyle name="Currency [0] 17" xfId="1989" hidden="1"/>
    <cellStyle name="Currency [0] 17" xfId="1923" hidden="1"/>
    <cellStyle name="Currency [0] 17" xfId="1759" hidden="1"/>
    <cellStyle name="Currency [0] 17" xfId="2155" hidden="1"/>
    <cellStyle name="Currency [0] 17" xfId="2319" hidden="1"/>
    <cellStyle name="Currency [0] 17" xfId="2254" hidden="1"/>
    <cellStyle name="Currency [0] 17" xfId="2090" hidden="1"/>
    <cellStyle name="Currency [0] 17" xfId="2413" hidden="1"/>
    <cellStyle name="Currency [0] 17" xfId="31802" hidden="1"/>
    <cellStyle name="Currency [0] 17" xfId="61209" hidden="1"/>
    <cellStyle name="Currency [0] 17" xfId="61291" hidden="1"/>
    <cellStyle name="Currency [0] 17" xfId="61375" hidden="1"/>
    <cellStyle name="Currency [0] 17" xfId="61457" hidden="1"/>
    <cellStyle name="Currency [0] 17" xfId="61540" hidden="1"/>
    <cellStyle name="Currency [0] 17" xfId="61622" hidden="1"/>
    <cellStyle name="Currency [0] 17" xfId="61702" hidden="1"/>
    <cellStyle name="Currency [0] 17" xfId="61784" hidden="1"/>
    <cellStyle name="Currency [0] 17" xfId="61866" hidden="1"/>
    <cellStyle name="Currency [0] 17" xfId="61948" hidden="1"/>
    <cellStyle name="Currency [0] 17" xfId="62032" hidden="1"/>
    <cellStyle name="Currency [0] 17" xfId="62114" hidden="1"/>
    <cellStyle name="Currency [0] 17" xfId="62196" hidden="1"/>
    <cellStyle name="Currency [0] 17" xfId="62278" hidden="1"/>
    <cellStyle name="Currency [0] 17" xfId="62358" hidden="1"/>
    <cellStyle name="Currency [0] 17" xfId="62440" hidden="1"/>
    <cellStyle name="Currency [0] 17" xfId="62515" hidden="1"/>
    <cellStyle name="Currency [0] 17" xfId="62597" hidden="1"/>
    <cellStyle name="Currency [0] 17" xfId="62681" hidden="1"/>
    <cellStyle name="Currency [0] 17" xfId="62763" hidden="1"/>
    <cellStyle name="Currency [0] 17" xfId="62845" hidden="1"/>
    <cellStyle name="Currency [0] 17" xfId="62927" hidden="1"/>
    <cellStyle name="Currency [0] 17" xfId="63007" hidden="1"/>
    <cellStyle name="Currency [0] 17" xfId="63089" hidden="1"/>
    <cellStyle name="Currency [0] 170" xfId="2591" hidden="1"/>
    <cellStyle name="Currency [0] 170" xfId="31980" hidden="1"/>
    <cellStyle name="Currency [0] 1700" xfId="4166" hidden="1"/>
    <cellStyle name="Currency [0] 1700" xfId="33555" hidden="1"/>
    <cellStyle name="Currency [0] 1701" xfId="4170" hidden="1"/>
    <cellStyle name="Currency [0] 1701" xfId="33559" hidden="1"/>
    <cellStyle name="Currency [0] 1702" xfId="4165" hidden="1"/>
    <cellStyle name="Currency [0] 1702" xfId="33554" hidden="1"/>
    <cellStyle name="Currency [0] 1703" xfId="4188" hidden="1"/>
    <cellStyle name="Currency [0] 1703" xfId="33577" hidden="1"/>
    <cellStyle name="Currency [0] 1704" xfId="4194" hidden="1"/>
    <cellStyle name="Currency [0] 1704" xfId="33583" hidden="1"/>
    <cellStyle name="Currency [0] 1705" xfId="4156" hidden="1"/>
    <cellStyle name="Currency [0] 1705" xfId="33545" hidden="1"/>
    <cellStyle name="Currency [0] 1706" xfId="4186" hidden="1"/>
    <cellStyle name="Currency [0] 1706" xfId="33575" hidden="1"/>
    <cellStyle name="Currency [0] 1707" xfId="4198" hidden="1"/>
    <cellStyle name="Currency [0] 1707" xfId="33587" hidden="1"/>
    <cellStyle name="Currency [0] 1708" xfId="4199" hidden="1"/>
    <cellStyle name="Currency [0] 1708" xfId="33588" hidden="1"/>
    <cellStyle name="Currency [0] 1709" xfId="4147" hidden="1"/>
    <cellStyle name="Currency [0] 1709" xfId="33536" hidden="1"/>
    <cellStyle name="Currency [0] 171" xfId="2590" hidden="1"/>
    <cellStyle name="Currency [0] 171" xfId="31979" hidden="1"/>
    <cellStyle name="Currency [0] 1710" xfId="4154" hidden="1"/>
    <cellStyle name="Currency [0] 1710" xfId="33543" hidden="1"/>
    <cellStyle name="Currency [0] 1711" xfId="4183" hidden="1"/>
    <cellStyle name="Currency [0] 1711" xfId="33572" hidden="1"/>
    <cellStyle name="Currency [0] 1712" xfId="4168" hidden="1"/>
    <cellStyle name="Currency [0] 1712" xfId="33557" hidden="1"/>
    <cellStyle name="Currency [0] 1713" xfId="4141" hidden="1"/>
    <cellStyle name="Currency [0] 1713" xfId="33530" hidden="1"/>
    <cellStyle name="Currency [0] 1714" xfId="4205" hidden="1"/>
    <cellStyle name="Currency [0] 1714" xfId="33594" hidden="1"/>
    <cellStyle name="Currency [0] 1715" xfId="4184" hidden="1"/>
    <cellStyle name="Currency [0] 1715" xfId="33573" hidden="1"/>
    <cellStyle name="Currency [0] 1716" xfId="4191" hidden="1"/>
    <cellStyle name="Currency [0] 1716" xfId="33580" hidden="1"/>
    <cellStyle name="Currency [0] 1717" xfId="4206" hidden="1"/>
    <cellStyle name="Currency [0] 1717" xfId="33595" hidden="1"/>
    <cellStyle name="Currency [0] 1718" xfId="4207" hidden="1"/>
    <cellStyle name="Currency [0] 1718" xfId="33596" hidden="1"/>
    <cellStyle name="Currency [0] 1719" xfId="4182" hidden="1"/>
    <cellStyle name="Currency [0] 1719" xfId="33571" hidden="1"/>
    <cellStyle name="Currency [0] 172" xfId="2585" hidden="1"/>
    <cellStyle name="Currency [0] 172" xfId="31974" hidden="1"/>
    <cellStyle name="Currency [0] 1720" xfId="4181" hidden="1"/>
    <cellStyle name="Currency [0] 1720" xfId="33570" hidden="1"/>
    <cellStyle name="Currency [0] 1721" xfId="4176" hidden="1"/>
    <cellStyle name="Currency [0] 1721" xfId="33565" hidden="1"/>
    <cellStyle name="Currency [0] 1722" xfId="4174" hidden="1"/>
    <cellStyle name="Currency [0] 1722" xfId="33563" hidden="1"/>
    <cellStyle name="Currency [0] 1723" xfId="4175" hidden="1"/>
    <cellStyle name="Currency [0] 1723" xfId="33564" hidden="1"/>
    <cellStyle name="Currency [0] 1724" xfId="4212" hidden="1"/>
    <cellStyle name="Currency [0] 1724" xfId="33601" hidden="1"/>
    <cellStyle name="Currency [0] 1725" xfId="3791" hidden="1"/>
    <cellStyle name="Currency [0] 1725" xfId="33180" hidden="1"/>
    <cellStyle name="Currency [0] 1726" xfId="4202" hidden="1"/>
    <cellStyle name="Currency [0] 1726" xfId="33591" hidden="1"/>
    <cellStyle name="Currency [0] 1727" xfId="4214" hidden="1"/>
    <cellStyle name="Currency [0] 1727" xfId="33603" hidden="1"/>
    <cellStyle name="Currency [0] 1728" xfId="4215" hidden="1"/>
    <cellStyle name="Currency [0] 1728" xfId="33604" hidden="1"/>
    <cellStyle name="Currency [0] 1729" xfId="4153" hidden="1"/>
    <cellStyle name="Currency [0] 1729" xfId="33542" hidden="1"/>
    <cellStyle name="Currency [0] 173" xfId="2583" hidden="1"/>
    <cellStyle name="Currency [0] 173" xfId="31972" hidden="1"/>
    <cellStyle name="Currency [0] 1730" xfId="4189" hidden="1"/>
    <cellStyle name="Currency [0] 1730" xfId="33578" hidden="1"/>
    <cellStyle name="Currency [0] 1731" xfId="4169" hidden="1"/>
    <cellStyle name="Currency [0] 1731" xfId="33558" hidden="1"/>
    <cellStyle name="Currency [0] 1732" xfId="4185" hidden="1"/>
    <cellStyle name="Currency [0] 1732" xfId="33574" hidden="1"/>
    <cellStyle name="Currency [0] 1733" xfId="4187" hidden="1"/>
    <cellStyle name="Currency [0] 1733" xfId="33576" hidden="1"/>
    <cellStyle name="Currency [0] 1734" xfId="4218" hidden="1"/>
    <cellStyle name="Currency [0] 1734" xfId="33607" hidden="1"/>
    <cellStyle name="Currency [0] 1735" xfId="3794" hidden="1"/>
    <cellStyle name="Currency [0] 1735" xfId="33183" hidden="1"/>
    <cellStyle name="Currency [0] 1736" xfId="4210" hidden="1"/>
    <cellStyle name="Currency [0] 1736" xfId="33599" hidden="1"/>
    <cellStyle name="Currency [0] 1737" xfId="4220" hidden="1"/>
    <cellStyle name="Currency [0] 1737" xfId="33609" hidden="1"/>
    <cellStyle name="Currency [0] 1738" xfId="4221" hidden="1"/>
    <cellStyle name="Currency [0] 1738" xfId="33610" hidden="1"/>
    <cellStyle name="Currency [0] 1739" xfId="4149" hidden="1"/>
    <cellStyle name="Currency [0] 1739" xfId="33538" hidden="1"/>
    <cellStyle name="Currency [0] 174" xfId="2584" hidden="1"/>
    <cellStyle name="Currency [0] 174" xfId="31973" hidden="1"/>
    <cellStyle name="Currency [0] 1740" xfId="4200" hidden="1"/>
    <cellStyle name="Currency [0] 1740" xfId="33589" hidden="1"/>
    <cellStyle name="Currency [0] 1741" xfId="4180" hidden="1"/>
    <cellStyle name="Currency [0] 1741" xfId="33569" hidden="1"/>
    <cellStyle name="Currency [0] 1742" xfId="4192" hidden="1"/>
    <cellStyle name="Currency [0] 1742" xfId="33581" hidden="1"/>
    <cellStyle name="Currency [0] 1743" xfId="4190" hidden="1"/>
    <cellStyle name="Currency [0] 1743" xfId="33579" hidden="1"/>
    <cellStyle name="Currency [0] 1744" xfId="4223" hidden="1"/>
    <cellStyle name="Currency [0] 1744" xfId="33612" hidden="1"/>
    <cellStyle name="Currency [0] 1745" xfId="4167" hidden="1"/>
    <cellStyle name="Currency [0] 1745" xfId="33556" hidden="1"/>
    <cellStyle name="Currency [0] 1746" xfId="4217" hidden="1"/>
    <cellStyle name="Currency [0] 1746" xfId="33606" hidden="1"/>
    <cellStyle name="Currency [0] 1747" xfId="4227" hidden="1"/>
    <cellStyle name="Currency [0] 1747" xfId="33616" hidden="1"/>
    <cellStyle name="Currency [0] 1748" xfId="4228" hidden="1"/>
    <cellStyle name="Currency [0] 1748" xfId="33617" hidden="1"/>
    <cellStyle name="Currency [0] 1749" xfId="4193" hidden="1"/>
    <cellStyle name="Currency [0] 1749" xfId="33582" hidden="1"/>
    <cellStyle name="Currency [0] 175" xfId="2621" hidden="1"/>
    <cellStyle name="Currency [0] 175" xfId="32010" hidden="1"/>
    <cellStyle name="Currency [0] 1750" xfId="4208" hidden="1"/>
    <cellStyle name="Currency [0] 1750" xfId="33597" hidden="1"/>
    <cellStyle name="Currency [0] 1751" xfId="3774" hidden="1"/>
    <cellStyle name="Currency [0] 1751" xfId="33163" hidden="1"/>
    <cellStyle name="Currency [0] 1752" xfId="4203" hidden="1"/>
    <cellStyle name="Currency [0] 1752" xfId="33592" hidden="1"/>
    <cellStyle name="Currency [0] 1753" xfId="4201" hidden="1"/>
    <cellStyle name="Currency [0] 1753" xfId="33590" hidden="1"/>
    <cellStyle name="Currency [0] 1754" xfId="4230" hidden="1"/>
    <cellStyle name="Currency [0] 1754" xfId="33619" hidden="1"/>
    <cellStyle name="Currency [0] 1755" xfId="4146" hidden="1"/>
    <cellStyle name="Currency [0] 1755" xfId="33535" hidden="1"/>
    <cellStyle name="Currency [0] 1756" xfId="4222" hidden="1"/>
    <cellStyle name="Currency [0] 1756" xfId="33611" hidden="1"/>
    <cellStyle name="Currency [0] 1757" xfId="4232" hidden="1"/>
    <cellStyle name="Currency [0] 1757" xfId="33621" hidden="1"/>
    <cellStyle name="Currency [0] 1758" xfId="4233" hidden="1"/>
    <cellStyle name="Currency [0] 1758" xfId="33622" hidden="1"/>
    <cellStyle name="Currency [0] 1759" xfId="4204" hidden="1"/>
    <cellStyle name="Currency [0] 1759" xfId="33593" hidden="1"/>
    <cellStyle name="Currency [0] 176" xfId="2538" hidden="1"/>
    <cellStyle name="Currency [0] 176" xfId="31927" hidden="1"/>
    <cellStyle name="Currency [0] 1760" xfId="4216" hidden="1"/>
    <cellStyle name="Currency [0] 1760" xfId="33605" hidden="1"/>
    <cellStyle name="Currency [0] 1761" xfId="4196" hidden="1"/>
    <cellStyle name="Currency [0] 1761" xfId="33585" hidden="1"/>
    <cellStyle name="Currency [0] 1762" xfId="4211" hidden="1"/>
    <cellStyle name="Currency [0] 1762" xfId="33600" hidden="1"/>
    <cellStyle name="Currency [0] 1763" xfId="4209" hidden="1"/>
    <cellStyle name="Currency [0] 1763" xfId="33598" hidden="1"/>
    <cellStyle name="Currency [0] 1764" xfId="4235" hidden="1"/>
    <cellStyle name="Currency [0] 1764" xfId="33624" hidden="1"/>
    <cellStyle name="Currency [0] 1765" xfId="4148" hidden="1"/>
    <cellStyle name="Currency [0] 1765" xfId="33537" hidden="1"/>
    <cellStyle name="Currency [0] 1766" xfId="4229" hidden="1"/>
    <cellStyle name="Currency [0] 1766" xfId="33618" hidden="1"/>
    <cellStyle name="Currency [0] 1767" xfId="4236" hidden="1"/>
    <cellStyle name="Currency [0] 1767" xfId="33625" hidden="1"/>
    <cellStyle name="Currency [0] 1768" xfId="4237" hidden="1"/>
    <cellStyle name="Currency [0] 1768" xfId="33626" hidden="1"/>
    <cellStyle name="Currency [0] 1769" xfId="4177" hidden="1"/>
    <cellStyle name="Currency [0] 1769" xfId="33566" hidden="1"/>
    <cellStyle name="Currency [0] 177" xfId="2611" hidden="1"/>
    <cellStyle name="Currency [0] 177" xfId="32000" hidden="1"/>
    <cellStyle name="Currency [0] 1770" xfId="4197" hidden="1"/>
    <cellStyle name="Currency [0] 1770" xfId="33586" hidden="1"/>
    <cellStyle name="Currency [0] 1771" xfId="4231" hidden="1"/>
    <cellStyle name="Currency [0] 1771" xfId="33620" hidden="1"/>
    <cellStyle name="Currency [0] 1772" xfId="4224" hidden="1"/>
    <cellStyle name="Currency [0] 1772" xfId="33613" hidden="1"/>
    <cellStyle name="Currency [0] 1773" xfId="4234" hidden="1"/>
    <cellStyle name="Currency [0] 1773" xfId="33623" hidden="1"/>
    <cellStyle name="Currency [0] 1774" xfId="4238" hidden="1"/>
    <cellStyle name="Currency [0] 1774" xfId="33627" hidden="1"/>
    <cellStyle name="Currency [0] 1775" xfId="4163" hidden="1"/>
    <cellStyle name="Currency [0] 1775" xfId="33552" hidden="1"/>
    <cellStyle name="Currency [0] 1776" xfId="4195" hidden="1"/>
    <cellStyle name="Currency [0] 1776" xfId="33584" hidden="1"/>
    <cellStyle name="Currency [0] 1777" xfId="4241" hidden="1"/>
    <cellStyle name="Currency [0] 1777" xfId="33630" hidden="1"/>
    <cellStyle name="Currency [0] 1778" xfId="4242" hidden="1"/>
    <cellStyle name="Currency [0] 1778" xfId="33631" hidden="1"/>
    <cellStyle name="Currency [0] 1779" xfId="4219" hidden="1"/>
    <cellStyle name="Currency [0] 1779" xfId="33608" hidden="1"/>
    <cellStyle name="Currency [0] 178" xfId="2623" hidden="1"/>
    <cellStyle name="Currency [0] 178" xfId="32012" hidden="1"/>
    <cellStyle name="Currency [0] 1780" xfId="4225" hidden="1"/>
    <cellStyle name="Currency [0] 1780" xfId="33614" hidden="1"/>
    <cellStyle name="Currency [0] 1781" xfId="4239" hidden="1"/>
    <cellStyle name="Currency [0] 1781" xfId="33628" hidden="1"/>
    <cellStyle name="Currency [0] 1782" xfId="4226" hidden="1"/>
    <cellStyle name="Currency [0] 1782" xfId="33615" hidden="1"/>
    <cellStyle name="Currency [0] 1783" xfId="4243" hidden="1"/>
    <cellStyle name="Currency [0] 1783" xfId="33632" hidden="1"/>
    <cellStyle name="Currency [0] 1784" xfId="4244" hidden="1"/>
    <cellStyle name="Currency [0] 1784" xfId="33633" hidden="1"/>
    <cellStyle name="Currency [0] 1785" xfId="4240" hidden="1"/>
    <cellStyle name="Currency [0] 1785" xfId="33629" hidden="1"/>
    <cellStyle name="Currency [0] 1786" xfId="4213" hidden="1"/>
    <cellStyle name="Currency [0] 1786" xfId="33602" hidden="1"/>
    <cellStyle name="Currency [0] 1787" xfId="4245" hidden="1"/>
    <cellStyle name="Currency [0] 1787" xfId="33634" hidden="1"/>
    <cellStyle name="Currency [0] 1788" xfId="4246" hidden="1"/>
    <cellStyle name="Currency [0] 1788" xfId="33635" hidden="1"/>
    <cellStyle name="Currency [0] 1789" xfId="3617" hidden="1"/>
    <cellStyle name="Currency [0] 1789" xfId="33006" hidden="1"/>
    <cellStyle name="Currency [0] 179" xfId="2624" hidden="1"/>
    <cellStyle name="Currency [0] 179" xfId="32013" hidden="1"/>
    <cellStyle name="Currency [0] 1790" xfId="3651" hidden="1"/>
    <cellStyle name="Currency [0] 1790" xfId="33040" hidden="1"/>
    <cellStyle name="Currency [0] 1791" xfId="3665" hidden="1"/>
    <cellStyle name="Currency [0] 1791" xfId="33054" hidden="1"/>
    <cellStyle name="Currency [0] 1792" xfId="4249" hidden="1"/>
    <cellStyle name="Currency [0] 1792" xfId="33638" hidden="1"/>
    <cellStyle name="Currency [0] 1793" xfId="4251" hidden="1"/>
    <cellStyle name="Currency [0] 1793" xfId="33640" hidden="1"/>
    <cellStyle name="Currency [0] 1794" xfId="3620" hidden="1"/>
    <cellStyle name="Currency [0] 1794" xfId="33009" hidden="1"/>
    <cellStyle name="Currency [0] 1795" xfId="4247" hidden="1"/>
    <cellStyle name="Currency [0] 1795" xfId="33636" hidden="1"/>
    <cellStyle name="Currency [0] 1796" xfId="4252" hidden="1"/>
    <cellStyle name="Currency [0] 1796" xfId="33641" hidden="1"/>
    <cellStyle name="Currency [0] 1797" xfId="4253" hidden="1"/>
    <cellStyle name="Currency [0] 1797" xfId="33642" hidden="1"/>
    <cellStyle name="Currency [0] 1798" xfId="3637" hidden="1"/>
    <cellStyle name="Currency [0] 1798" xfId="33026" hidden="1"/>
    <cellStyle name="Currency [0] 1799" xfId="3616" hidden="1"/>
    <cellStyle name="Currency [0] 1799" xfId="33005" hidden="1"/>
    <cellStyle name="Currency [0] 18" xfId="142" hidden="1"/>
    <cellStyle name="Currency [0] 18" xfId="307" hidden="1"/>
    <cellStyle name="Currency [0] 18" xfId="237" hidden="1"/>
    <cellStyle name="Currency [0] 18" xfId="73" hidden="1"/>
    <cellStyle name="Currency [0] 18" xfId="490" hidden="1"/>
    <cellStyle name="Currency [0] 18" xfId="655" hidden="1"/>
    <cellStyle name="Currency [0] 18" xfId="585" hidden="1"/>
    <cellStyle name="Currency [0] 18" xfId="421" hidden="1"/>
    <cellStyle name="Currency [0] 18" xfId="828" hidden="1"/>
    <cellStyle name="Currency [0] 18" xfId="993" hidden="1"/>
    <cellStyle name="Currency [0] 18" xfId="923" hidden="1"/>
    <cellStyle name="Currency [0] 18" xfId="759" hidden="1"/>
    <cellStyle name="Currency [0] 18" xfId="1170" hidden="1"/>
    <cellStyle name="Currency [0] 18" xfId="1335" hidden="1"/>
    <cellStyle name="Currency [0] 18" xfId="1265" hidden="1"/>
    <cellStyle name="Currency [0] 18" xfId="1101" hidden="1"/>
    <cellStyle name="Currency [0] 18" xfId="1498" hidden="1"/>
    <cellStyle name="Currency [0] 18" xfId="1663" hidden="1"/>
    <cellStyle name="Currency [0] 18" xfId="1593" hidden="1"/>
    <cellStyle name="Currency [0] 18" xfId="1429" hidden="1"/>
    <cellStyle name="Currency [0] 18" xfId="1826" hidden="1"/>
    <cellStyle name="Currency [0] 18" xfId="1991" hidden="1"/>
    <cellStyle name="Currency [0] 18" xfId="1921" hidden="1"/>
    <cellStyle name="Currency [0] 18" xfId="1757" hidden="1"/>
    <cellStyle name="Currency [0] 18" xfId="2157" hidden="1"/>
    <cellStyle name="Currency [0] 18" xfId="2321" hidden="1"/>
    <cellStyle name="Currency [0] 18" xfId="2252" hidden="1"/>
    <cellStyle name="Currency [0] 18" xfId="2088" hidden="1"/>
    <cellStyle name="Currency [0] 18" xfId="2423" hidden="1"/>
    <cellStyle name="Currency [0] 18" xfId="31812" hidden="1"/>
    <cellStyle name="Currency [0] 18" xfId="61211" hidden="1"/>
    <cellStyle name="Currency [0] 18" xfId="61293" hidden="1"/>
    <cellStyle name="Currency [0] 18" xfId="61377" hidden="1"/>
    <cellStyle name="Currency [0] 18" xfId="61459" hidden="1"/>
    <cellStyle name="Currency [0] 18" xfId="61542" hidden="1"/>
    <cellStyle name="Currency [0] 18" xfId="61624" hidden="1"/>
    <cellStyle name="Currency [0] 18" xfId="61704" hidden="1"/>
    <cellStyle name="Currency [0] 18" xfId="61786" hidden="1"/>
    <cellStyle name="Currency [0] 18" xfId="61868" hidden="1"/>
    <cellStyle name="Currency [0] 18" xfId="61950" hidden="1"/>
    <cellStyle name="Currency [0] 18" xfId="62034" hidden="1"/>
    <cellStyle name="Currency [0] 18" xfId="62116" hidden="1"/>
    <cellStyle name="Currency [0] 18" xfId="62198" hidden="1"/>
    <cellStyle name="Currency [0] 18" xfId="62280" hidden="1"/>
    <cellStyle name="Currency [0] 18" xfId="62360" hidden="1"/>
    <cellStyle name="Currency [0] 18" xfId="62442" hidden="1"/>
    <cellStyle name="Currency [0] 18" xfId="62517" hidden="1"/>
    <cellStyle name="Currency [0] 18" xfId="62599" hidden="1"/>
    <cellStyle name="Currency [0] 18" xfId="62683" hidden="1"/>
    <cellStyle name="Currency [0] 18" xfId="62765" hidden="1"/>
    <cellStyle name="Currency [0] 18" xfId="62847" hidden="1"/>
    <cellStyle name="Currency [0] 18" xfId="62929" hidden="1"/>
    <cellStyle name="Currency [0] 18" xfId="63009" hidden="1"/>
    <cellStyle name="Currency [0] 18" xfId="63091" hidden="1"/>
    <cellStyle name="Currency [0] 180" xfId="2562" hidden="1"/>
    <cellStyle name="Currency [0] 180" xfId="31951" hidden="1"/>
    <cellStyle name="Currency [0] 1800" xfId="4259" hidden="1"/>
    <cellStyle name="Currency [0] 1800" xfId="33648" hidden="1"/>
    <cellStyle name="Currency [0] 1801" xfId="4263" hidden="1"/>
    <cellStyle name="Currency [0] 1801" xfId="33652" hidden="1"/>
    <cellStyle name="Currency [0] 1802" xfId="4269" hidden="1"/>
    <cellStyle name="Currency [0] 1802" xfId="33658" hidden="1"/>
    <cellStyle name="Currency [0] 1803" xfId="4272" hidden="1"/>
    <cellStyle name="Currency [0] 1803" xfId="33661" hidden="1"/>
    <cellStyle name="Currency [0] 1804" xfId="4258" hidden="1"/>
    <cellStyle name="Currency [0] 1804" xfId="33647" hidden="1"/>
    <cellStyle name="Currency [0] 1805" xfId="4268" hidden="1"/>
    <cellStyle name="Currency [0] 1805" xfId="33657" hidden="1"/>
    <cellStyle name="Currency [0] 1806" xfId="4279" hidden="1"/>
    <cellStyle name="Currency [0] 1806" xfId="33668" hidden="1"/>
    <cellStyle name="Currency [0] 1807" xfId="4280" hidden="1"/>
    <cellStyle name="Currency [0] 1807" xfId="33669" hidden="1"/>
    <cellStyle name="Currency [0] 1808" xfId="3618" hidden="1"/>
    <cellStyle name="Currency [0] 1808" xfId="33007" hidden="1"/>
    <cellStyle name="Currency [0] 1809" xfId="3623" hidden="1"/>
    <cellStyle name="Currency [0] 1809" xfId="33012" hidden="1"/>
    <cellStyle name="Currency [0] 181" xfId="2598" hidden="1"/>
    <cellStyle name="Currency [0] 181" xfId="31987" hidden="1"/>
    <cellStyle name="Currency [0] 1810" xfId="4265" hidden="1"/>
    <cellStyle name="Currency [0] 1810" xfId="33654" hidden="1"/>
    <cellStyle name="Currency [0] 1811" xfId="3621" hidden="1"/>
    <cellStyle name="Currency [0] 1811" xfId="33010" hidden="1"/>
    <cellStyle name="Currency [0] 1812" xfId="4260" hidden="1"/>
    <cellStyle name="Currency [0] 1812" xfId="33649" hidden="1"/>
    <cellStyle name="Currency [0] 1813" xfId="4281" hidden="1"/>
    <cellStyle name="Currency [0] 1813" xfId="33670" hidden="1"/>
    <cellStyle name="Currency [0] 1814" xfId="4266" hidden="1"/>
    <cellStyle name="Currency [0] 1814" xfId="33655" hidden="1"/>
    <cellStyle name="Currency [0] 1815" xfId="4270" hidden="1"/>
    <cellStyle name="Currency [0] 1815" xfId="33659" hidden="1"/>
    <cellStyle name="Currency [0] 1816" xfId="4286" hidden="1"/>
    <cellStyle name="Currency [0] 1816" xfId="33675" hidden="1"/>
    <cellStyle name="Currency [0] 1817" xfId="4287" hidden="1"/>
    <cellStyle name="Currency [0] 1817" xfId="33676" hidden="1"/>
    <cellStyle name="Currency [0] 1818" xfId="4267" hidden="1"/>
    <cellStyle name="Currency [0] 1818" xfId="33656" hidden="1"/>
    <cellStyle name="Currency [0] 1819" xfId="4274" hidden="1"/>
    <cellStyle name="Currency [0] 1819" xfId="33663" hidden="1"/>
    <cellStyle name="Currency [0] 182" xfId="2578" hidden="1"/>
    <cellStyle name="Currency [0] 182" xfId="31967" hidden="1"/>
    <cellStyle name="Currency [0] 1820" xfId="4278" hidden="1"/>
    <cellStyle name="Currency [0] 1820" xfId="33667" hidden="1"/>
    <cellStyle name="Currency [0] 1821" xfId="4273" hidden="1"/>
    <cellStyle name="Currency [0] 1821" xfId="33662" hidden="1"/>
    <cellStyle name="Currency [0] 1822" xfId="4296" hidden="1"/>
    <cellStyle name="Currency [0] 1822" xfId="33685" hidden="1"/>
    <cellStyle name="Currency [0] 1823" xfId="4302" hidden="1"/>
    <cellStyle name="Currency [0] 1823" xfId="33691" hidden="1"/>
    <cellStyle name="Currency [0] 1824" xfId="4264" hidden="1"/>
    <cellStyle name="Currency [0] 1824" xfId="33653" hidden="1"/>
    <cellStyle name="Currency [0] 1825" xfId="4294" hidden="1"/>
    <cellStyle name="Currency [0] 1825" xfId="33683" hidden="1"/>
    <cellStyle name="Currency [0] 1826" xfId="4306" hidden="1"/>
    <cellStyle name="Currency [0] 1826" xfId="33695" hidden="1"/>
    <cellStyle name="Currency [0] 1827" xfId="4307" hidden="1"/>
    <cellStyle name="Currency [0] 1827" xfId="33696" hidden="1"/>
    <cellStyle name="Currency [0] 1828" xfId="4255" hidden="1"/>
    <cellStyle name="Currency [0] 1828" xfId="33644" hidden="1"/>
    <cellStyle name="Currency [0] 1829" xfId="4262" hidden="1"/>
    <cellStyle name="Currency [0] 1829" xfId="33651" hidden="1"/>
    <cellStyle name="Currency [0] 183" xfId="2594" hidden="1"/>
    <cellStyle name="Currency [0] 183" xfId="31983" hidden="1"/>
    <cellStyle name="Currency [0] 1830" xfId="4291" hidden="1"/>
    <cellStyle name="Currency [0] 1830" xfId="33680" hidden="1"/>
    <cellStyle name="Currency [0] 1831" xfId="4276" hidden="1"/>
    <cellStyle name="Currency [0] 1831" xfId="33665" hidden="1"/>
    <cellStyle name="Currency [0] 1832" xfId="4248" hidden="1"/>
    <cellStyle name="Currency [0] 1832" xfId="33637" hidden="1"/>
    <cellStyle name="Currency [0] 1833" xfId="4313" hidden="1"/>
    <cellStyle name="Currency [0] 1833" xfId="33702" hidden="1"/>
    <cellStyle name="Currency [0] 1834" xfId="4292" hidden="1"/>
    <cellStyle name="Currency [0] 1834" xfId="33681" hidden="1"/>
    <cellStyle name="Currency [0] 1835" xfId="4299" hidden="1"/>
    <cellStyle name="Currency [0] 1835" xfId="33688" hidden="1"/>
    <cellStyle name="Currency [0] 1836" xfId="4314" hidden="1"/>
    <cellStyle name="Currency [0] 1836" xfId="33703" hidden="1"/>
    <cellStyle name="Currency [0] 1837" xfId="4315" hidden="1"/>
    <cellStyle name="Currency [0] 1837" xfId="33704" hidden="1"/>
    <cellStyle name="Currency [0] 1838" xfId="4290" hidden="1"/>
    <cellStyle name="Currency [0] 1838" xfId="33679" hidden="1"/>
    <cellStyle name="Currency [0] 1839" xfId="4289" hidden="1"/>
    <cellStyle name="Currency [0] 1839" xfId="33678" hidden="1"/>
    <cellStyle name="Currency [0] 184" xfId="2596" hidden="1"/>
    <cellStyle name="Currency [0] 184" xfId="31985" hidden="1"/>
    <cellStyle name="Currency [0] 1840" xfId="4284" hidden="1"/>
    <cellStyle name="Currency [0] 1840" xfId="33673" hidden="1"/>
    <cellStyle name="Currency [0] 1841" xfId="4282" hidden="1"/>
    <cellStyle name="Currency [0] 1841" xfId="33671" hidden="1"/>
    <cellStyle name="Currency [0] 1842" xfId="4283" hidden="1"/>
    <cellStyle name="Currency [0] 1842" xfId="33672" hidden="1"/>
    <cellStyle name="Currency [0] 1843" xfId="4320" hidden="1"/>
    <cellStyle name="Currency [0] 1843" xfId="33709" hidden="1"/>
    <cellStyle name="Currency [0] 1844" xfId="3639" hidden="1"/>
    <cellStyle name="Currency [0] 1844" xfId="33028" hidden="1"/>
    <cellStyle name="Currency [0] 1845" xfId="4310" hidden="1"/>
    <cellStyle name="Currency [0] 1845" xfId="33699" hidden="1"/>
    <cellStyle name="Currency [0] 1846" xfId="4322" hidden="1"/>
    <cellStyle name="Currency [0] 1846" xfId="33711" hidden="1"/>
    <cellStyle name="Currency [0] 1847" xfId="4323" hidden="1"/>
    <cellStyle name="Currency [0] 1847" xfId="33712" hidden="1"/>
    <cellStyle name="Currency [0] 1848" xfId="4261" hidden="1"/>
    <cellStyle name="Currency [0] 1848" xfId="33650" hidden="1"/>
    <cellStyle name="Currency [0] 1849" xfId="4297" hidden="1"/>
    <cellStyle name="Currency [0] 1849" xfId="33686" hidden="1"/>
    <cellStyle name="Currency [0] 185" xfId="2627" hidden="1"/>
    <cellStyle name="Currency [0] 185" xfId="32016" hidden="1"/>
    <cellStyle name="Currency [0] 1850" xfId="4277" hidden="1"/>
    <cellStyle name="Currency [0] 1850" xfId="33666" hidden="1"/>
    <cellStyle name="Currency [0] 1851" xfId="4293" hidden="1"/>
    <cellStyle name="Currency [0] 1851" xfId="33682" hidden="1"/>
    <cellStyle name="Currency [0] 1852" xfId="4295" hidden="1"/>
    <cellStyle name="Currency [0] 1852" xfId="33684" hidden="1"/>
    <cellStyle name="Currency [0] 1853" xfId="4326" hidden="1"/>
    <cellStyle name="Currency [0] 1853" xfId="33715" hidden="1"/>
    <cellStyle name="Currency [0] 1854" xfId="3624" hidden="1"/>
    <cellStyle name="Currency [0] 1854" xfId="33013" hidden="1"/>
    <cellStyle name="Currency [0] 1855" xfId="4318" hidden="1"/>
    <cellStyle name="Currency [0] 1855" xfId="33707" hidden="1"/>
    <cellStyle name="Currency [0] 1856" xfId="4328" hidden="1"/>
    <cellStyle name="Currency [0] 1856" xfId="33717" hidden="1"/>
    <cellStyle name="Currency [0] 1857" xfId="4329" hidden="1"/>
    <cellStyle name="Currency [0] 1857" xfId="33718" hidden="1"/>
    <cellStyle name="Currency [0] 1858" xfId="4257" hidden="1"/>
    <cellStyle name="Currency [0] 1858" xfId="33646" hidden="1"/>
    <cellStyle name="Currency [0] 1859" xfId="4308" hidden="1"/>
    <cellStyle name="Currency [0] 1859" xfId="33697" hidden="1"/>
    <cellStyle name="Currency [0] 186" xfId="2536" hidden="1"/>
    <cellStyle name="Currency [0] 186" xfId="31925" hidden="1"/>
    <cellStyle name="Currency [0] 1860" xfId="4288" hidden="1"/>
    <cellStyle name="Currency [0] 1860" xfId="33677" hidden="1"/>
    <cellStyle name="Currency [0] 1861" xfId="4300" hidden="1"/>
    <cellStyle name="Currency [0] 1861" xfId="33689" hidden="1"/>
    <cellStyle name="Currency [0] 1862" xfId="4298" hidden="1"/>
    <cellStyle name="Currency [0] 1862" xfId="33687" hidden="1"/>
    <cellStyle name="Currency [0] 1863" xfId="4331" hidden="1"/>
    <cellStyle name="Currency [0] 1863" xfId="33720" hidden="1"/>
    <cellStyle name="Currency [0] 1864" xfId="4275" hidden="1"/>
    <cellStyle name="Currency [0] 1864" xfId="33664" hidden="1"/>
    <cellStyle name="Currency [0] 1865" xfId="4325" hidden="1"/>
    <cellStyle name="Currency [0] 1865" xfId="33714" hidden="1"/>
    <cellStyle name="Currency [0] 1866" xfId="4335" hidden="1"/>
    <cellStyle name="Currency [0] 1866" xfId="33724" hidden="1"/>
    <cellStyle name="Currency [0] 1867" xfId="4336" hidden="1"/>
    <cellStyle name="Currency [0] 1867" xfId="33725" hidden="1"/>
    <cellStyle name="Currency [0] 1868" xfId="4301" hidden="1"/>
    <cellStyle name="Currency [0] 1868" xfId="33690" hidden="1"/>
    <cellStyle name="Currency [0] 1869" xfId="4316" hidden="1"/>
    <cellStyle name="Currency [0] 1869" xfId="33705" hidden="1"/>
    <cellStyle name="Currency [0] 187" xfId="2619" hidden="1"/>
    <cellStyle name="Currency [0] 187" xfId="32008" hidden="1"/>
    <cellStyle name="Currency [0] 1870" xfId="3619" hidden="1"/>
    <cellStyle name="Currency [0] 1870" xfId="33008" hidden="1"/>
    <cellStyle name="Currency [0] 1871" xfId="4311" hidden="1"/>
    <cellStyle name="Currency [0] 1871" xfId="33700" hidden="1"/>
    <cellStyle name="Currency [0] 1872" xfId="4309" hidden="1"/>
    <cellStyle name="Currency [0] 1872" xfId="33698" hidden="1"/>
    <cellStyle name="Currency [0] 1873" xfId="4338" hidden="1"/>
    <cellStyle name="Currency [0] 1873" xfId="33727" hidden="1"/>
    <cellStyle name="Currency [0] 1874" xfId="4254" hidden="1"/>
    <cellStyle name="Currency [0] 1874" xfId="33643" hidden="1"/>
    <cellStyle name="Currency [0] 1875" xfId="4330" hidden="1"/>
    <cellStyle name="Currency [0] 1875" xfId="33719" hidden="1"/>
    <cellStyle name="Currency [0] 1876" xfId="4340" hidden="1"/>
    <cellStyle name="Currency [0] 1876" xfId="33729" hidden="1"/>
    <cellStyle name="Currency [0] 1877" xfId="4341" hidden="1"/>
    <cellStyle name="Currency [0] 1877" xfId="33730" hidden="1"/>
    <cellStyle name="Currency [0] 1878" xfId="4312" hidden="1"/>
    <cellStyle name="Currency [0] 1878" xfId="33701" hidden="1"/>
    <cellStyle name="Currency [0] 1879" xfId="4324" hidden="1"/>
    <cellStyle name="Currency [0] 1879" xfId="33713" hidden="1"/>
    <cellStyle name="Currency [0] 188" xfId="2629" hidden="1"/>
    <cellStyle name="Currency [0] 188" xfId="32018" hidden="1"/>
    <cellStyle name="Currency [0] 1880" xfId="4304" hidden="1"/>
    <cellStyle name="Currency [0] 1880" xfId="33693" hidden="1"/>
    <cellStyle name="Currency [0] 1881" xfId="4319" hidden="1"/>
    <cellStyle name="Currency [0] 1881" xfId="33708" hidden="1"/>
    <cellStyle name="Currency [0] 1882" xfId="4317" hidden="1"/>
    <cellStyle name="Currency [0] 1882" xfId="33706" hidden="1"/>
    <cellStyle name="Currency [0] 1883" xfId="4343" hidden="1"/>
    <cellStyle name="Currency [0] 1883" xfId="33732" hidden="1"/>
    <cellStyle name="Currency [0] 1884" xfId="4256" hidden="1"/>
    <cellStyle name="Currency [0] 1884" xfId="33645" hidden="1"/>
    <cellStyle name="Currency [0] 1885" xfId="4337" hidden="1"/>
    <cellStyle name="Currency [0] 1885" xfId="33726" hidden="1"/>
    <cellStyle name="Currency [0] 1886" xfId="4344" hidden="1"/>
    <cellStyle name="Currency [0] 1886" xfId="33733" hidden="1"/>
    <cellStyle name="Currency [0] 1887" xfId="4345" hidden="1"/>
    <cellStyle name="Currency [0] 1887" xfId="33734" hidden="1"/>
    <cellStyle name="Currency [0] 1888" xfId="4285" hidden="1"/>
    <cellStyle name="Currency [0] 1888" xfId="33674" hidden="1"/>
    <cellStyle name="Currency [0] 1889" xfId="4305" hidden="1"/>
    <cellStyle name="Currency [0] 1889" xfId="33694" hidden="1"/>
    <cellStyle name="Currency [0] 189" xfId="2630" hidden="1"/>
    <cellStyle name="Currency [0] 189" xfId="32019" hidden="1"/>
    <cellStyle name="Currency [0] 1890" xfId="4339" hidden="1"/>
    <cellStyle name="Currency [0] 1890" xfId="33728" hidden="1"/>
    <cellStyle name="Currency [0] 1891" xfId="4332" hidden="1"/>
    <cellStyle name="Currency [0] 1891" xfId="33721" hidden="1"/>
    <cellStyle name="Currency [0] 1892" xfId="4342" hidden="1"/>
    <cellStyle name="Currency [0] 1892" xfId="33731" hidden="1"/>
    <cellStyle name="Currency [0] 1893" xfId="4346" hidden="1"/>
    <cellStyle name="Currency [0] 1893" xfId="33735" hidden="1"/>
    <cellStyle name="Currency [0] 1894" xfId="4271" hidden="1"/>
    <cellStyle name="Currency [0] 1894" xfId="33660" hidden="1"/>
    <cellStyle name="Currency [0] 1895" xfId="4303" hidden="1"/>
    <cellStyle name="Currency [0] 1895" xfId="33692" hidden="1"/>
    <cellStyle name="Currency [0] 1896" xfId="4349" hidden="1"/>
    <cellStyle name="Currency [0] 1896" xfId="33738" hidden="1"/>
    <cellStyle name="Currency [0] 1897" xfId="4350" hidden="1"/>
    <cellStyle name="Currency [0] 1897" xfId="33739" hidden="1"/>
    <cellStyle name="Currency [0] 1898" xfId="4327" hidden="1"/>
    <cellStyle name="Currency [0] 1898" xfId="33716" hidden="1"/>
    <cellStyle name="Currency [0] 1899" xfId="4333" hidden="1"/>
    <cellStyle name="Currency [0] 1899" xfId="33722" hidden="1"/>
    <cellStyle name="Currency [0] 19" xfId="144" hidden="1"/>
    <cellStyle name="Currency [0] 19" xfId="309" hidden="1"/>
    <cellStyle name="Currency [0] 19" xfId="235" hidden="1"/>
    <cellStyle name="Currency [0] 19" xfId="71" hidden="1"/>
    <cellStyle name="Currency [0] 19" xfId="492" hidden="1"/>
    <cellStyle name="Currency [0] 19" xfId="657" hidden="1"/>
    <cellStyle name="Currency [0] 19" xfId="583" hidden="1"/>
    <cellStyle name="Currency [0] 19" xfId="419" hidden="1"/>
    <cellStyle name="Currency [0] 19" xfId="830" hidden="1"/>
    <cellStyle name="Currency [0] 19" xfId="995" hidden="1"/>
    <cellStyle name="Currency [0] 19" xfId="921" hidden="1"/>
    <cellStyle name="Currency [0] 19" xfId="757" hidden="1"/>
    <cellStyle name="Currency [0] 19" xfId="1172" hidden="1"/>
    <cellStyle name="Currency [0] 19" xfId="1337" hidden="1"/>
    <cellStyle name="Currency [0] 19" xfId="1263" hidden="1"/>
    <cellStyle name="Currency [0] 19" xfId="1099" hidden="1"/>
    <cellStyle name="Currency [0] 19" xfId="1500" hidden="1"/>
    <cellStyle name="Currency [0] 19" xfId="1665" hidden="1"/>
    <cellStyle name="Currency [0] 19" xfId="1591" hidden="1"/>
    <cellStyle name="Currency [0] 19" xfId="1427" hidden="1"/>
    <cellStyle name="Currency [0] 19" xfId="1828" hidden="1"/>
    <cellStyle name="Currency [0] 19" xfId="1993" hidden="1"/>
    <cellStyle name="Currency [0] 19" xfId="1919" hidden="1"/>
    <cellStyle name="Currency [0] 19" xfId="1755" hidden="1"/>
    <cellStyle name="Currency [0] 19" xfId="2159" hidden="1"/>
    <cellStyle name="Currency [0] 19" xfId="2323" hidden="1"/>
    <cellStyle name="Currency [0] 19" xfId="2250" hidden="1"/>
    <cellStyle name="Currency [0] 19" xfId="2086" hidden="1"/>
    <cellStyle name="Currency [0] 19" xfId="2434" hidden="1"/>
    <cellStyle name="Currency [0] 19" xfId="31823" hidden="1"/>
    <cellStyle name="Currency [0] 19" xfId="61213" hidden="1"/>
    <cellStyle name="Currency [0] 19" xfId="61295" hidden="1"/>
    <cellStyle name="Currency [0] 19" xfId="61379" hidden="1"/>
    <cellStyle name="Currency [0] 19" xfId="61461" hidden="1"/>
    <cellStyle name="Currency [0] 19" xfId="61544" hidden="1"/>
    <cellStyle name="Currency [0] 19" xfId="61626" hidden="1"/>
    <cellStyle name="Currency [0] 19" xfId="61706" hidden="1"/>
    <cellStyle name="Currency [0] 19" xfId="61788" hidden="1"/>
    <cellStyle name="Currency [0] 19" xfId="61870" hidden="1"/>
    <cellStyle name="Currency [0] 19" xfId="61952" hidden="1"/>
    <cellStyle name="Currency [0] 19" xfId="62036" hidden="1"/>
    <cellStyle name="Currency [0] 19" xfId="62118" hidden="1"/>
    <cellStyle name="Currency [0] 19" xfId="62200" hidden="1"/>
    <cellStyle name="Currency [0] 19" xfId="62282" hidden="1"/>
    <cellStyle name="Currency [0] 19" xfId="62362" hidden="1"/>
    <cellStyle name="Currency [0] 19" xfId="62444" hidden="1"/>
    <cellStyle name="Currency [0] 19" xfId="62519" hidden="1"/>
    <cellStyle name="Currency [0] 19" xfId="62601" hidden="1"/>
    <cellStyle name="Currency [0] 19" xfId="62685" hidden="1"/>
    <cellStyle name="Currency [0] 19" xfId="62767" hidden="1"/>
    <cellStyle name="Currency [0] 19" xfId="62849" hidden="1"/>
    <cellStyle name="Currency [0] 19" xfId="62931" hidden="1"/>
    <cellStyle name="Currency [0] 19" xfId="63011" hidden="1"/>
    <cellStyle name="Currency [0] 19" xfId="63093" hidden="1"/>
    <cellStyle name="Currency [0] 190" xfId="2558" hidden="1"/>
    <cellStyle name="Currency [0] 190" xfId="31947" hidden="1"/>
    <cellStyle name="Currency [0] 1900" xfId="4347" hidden="1"/>
    <cellStyle name="Currency [0] 1900" xfId="33736" hidden="1"/>
    <cellStyle name="Currency [0] 1901" xfId="4334" hidden="1"/>
    <cellStyle name="Currency [0] 1901" xfId="33723" hidden="1"/>
    <cellStyle name="Currency [0] 1902" xfId="4351" hidden="1"/>
    <cellStyle name="Currency [0] 1902" xfId="33740" hidden="1"/>
    <cellStyle name="Currency [0] 1903" xfId="4352" hidden="1"/>
    <cellStyle name="Currency [0] 1903" xfId="33741" hidden="1"/>
    <cellStyle name="Currency [0] 1904" xfId="4348" hidden="1"/>
    <cellStyle name="Currency [0] 1904" xfId="33737" hidden="1"/>
    <cellStyle name="Currency [0] 1905" xfId="4321" hidden="1"/>
    <cellStyle name="Currency [0] 1905" xfId="33710" hidden="1"/>
    <cellStyle name="Currency [0] 1906" xfId="4353" hidden="1"/>
    <cellStyle name="Currency [0] 1906" xfId="33742" hidden="1"/>
    <cellStyle name="Currency [0] 1907" xfId="4354" hidden="1"/>
    <cellStyle name="Currency [0] 1907" xfId="33743" hidden="1"/>
    <cellStyle name="Currency [0] 1908" xfId="4412" hidden="1"/>
    <cellStyle name="Currency [0] 1908" xfId="33801" hidden="1"/>
    <cellStyle name="Currency [0] 1909" xfId="4420" hidden="1"/>
    <cellStyle name="Currency [0] 1909" xfId="33809" hidden="1"/>
    <cellStyle name="Currency [0] 191" xfId="2609" hidden="1"/>
    <cellStyle name="Currency [0] 191" xfId="31998" hidden="1"/>
    <cellStyle name="Currency [0] 1910" xfId="4423" hidden="1"/>
    <cellStyle name="Currency [0] 1910" xfId="33812" hidden="1"/>
    <cellStyle name="Currency [0] 1911" xfId="4428" hidden="1"/>
    <cellStyle name="Currency [0] 1911" xfId="33817" hidden="1"/>
    <cellStyle name="Currency [0] 1912" xfId="4432" hidden="1"/>
    <cellStyle name="Currency [0] 1912" xfId="33821" hidden="1"/>
    <cellStyle name="Currency [0] 1913" xfId="4419" hidden="1"/>
    <cellStyle name="Currency [0] 1913" xfId="33808" hidden="1"/>
    <cellStyle name="Currency [0] 1914" xfId="4425" hidden="1"/>
    <cellStyle name="Currency [0] 1914" xfId="33814" hidden="1"/>
    <cellStyle name="Currency [0] 1915" xfId="4435" hidden="1"/>
    <cellStyle name="Currency [0] 1915" xfId="33824" hidden="1"/>
    <cellStyle name="Currency [0] 1916" xfId="4436" hidden="1"/>
    <cellStyle name="Currency [0] 1916" xfId="33825" hidden="1"/>
    <cellStyle name="Currency [0] 1917" xfId="4424" hidden="1"/>
    <cellStyle name="Currency [0] 1917" xfId="33813" hidden="1"/>
    <cellStyle name="Currency [0] 1918" xfId="4413" hidden="1"/>
    <cellStyle name="Currency [0] 1918" xfId="33802" hidden="1"/>
    <cellStyle name="Currency [0] 1919" xfId="4442" hidden="1"/>
    <cellStyle name="Currency [0] 1919" xfId="33831" hidden="1"/>
    <cellStyle name="Currency [0] 192" xfId="2589" hidden="1"/>
    <cellStyle name="Currency [0] 192" xfId="31978" hidden="1"/>
    <cellStyle name="Currency [0] 1920" xfId="4446" hidden="1"/>
    <cellStyle name="Currency [0] 1920" xfId="33835" hidden="1"/>
    <cellStyle name="Currency [0] 1921" xfId="4453" hidden="1"/>
    <cellStyle name="Currency [0] 1921" xfId="33842" hidden="1"/>
    <cellStyle name="Currency [0] 1922" xfId="4457" hidden="1"/>
    <cellStyle name="Currency [0] 1922" xfId="33846" hidden="1"/>
    <cellStyle name="Currency [0] 1923" xfId="4441" hidden="1"/>
    <cellStyle name="Currency [0] 1923" xfId="33830" hidden="1"/>
    <cellStyle name="Currency [0] 1924" xfId="4452" hidden="1"/>
    <cellStyle name="Currency [0] 1924" xfId="33841" hidden="1"/>
    <cellStyle name="Currency [0] 1925" xfId="4464" hidden="1"/>
    <cellStyle name="Currency [0] 1925" xfId="33853" hidden="1"/>
    <cellStyle name="Currency [0] 1926" xfId="4465" hidden="1"/>
    <cellStyle name="Currency [0] 1926" xfId="33854" hidden="1"/>
    <cellStyle name="Currency [0] 1927" xfId="4422" hidden="1"/>
    <cellStyle name="Currency [0] 1927" xfId="33811" hidden="1"/>
    <cellStyle name="Currency [0] 1928" xfId="4415" hidden="1"/>
    <cellStyle name="Currency [0] 1928" xfId="33804" hidden="1"/>
    <cellStyle name="Currency [0] 1929" xfId="4448" hidden="1"/>
    <cellStyle name="Currency [0] 1929" xfId="33837" hidden="1"/>
    <cellStyle name="Currency [0] 193" xfId="2601" hidden="1"/>
    <cellStyle name="Currency [0] 193" xfId="31990" hidden="1"/>
    <cellStyle name="Currency [0] 1930" xfId="4417" hidden="1"/>
    <cellStyle name="Currency [0] 1930" xfId="33806" hidden="1"/>
    <cellStyle name="Currency [0] 1931" xfId="4443" hidden="1"/>
    <cellStyle name="Currency [0] 1931" xfId="33832" hidden="1"/>
    <cellStyle name="Currency [0] 1932" xfId="4466" hidden="1"/>
    <cellStyle name="Currency [0] 1932" xfId="33855" hidden="1"/>
    <cellStyle name="Currency [0] 1933" xfId="4449" hidden="1"/>
    <cellStyle name="Currency [0] 1933" xfId="33838" hidden="1"/>
    <cellStyle name="Currency [0] 1934" xfId="4454" hidden="1"/>
    <cellStyle name="Currency [0] 1934" xfId="33843" hidden="1"/>
    <cellStyle name="Currency [0] 1935" xfId="4472" hidden="1"/>
    <cellStyle name="Currency [0] 1935" xfId="33861" hidden="1"/>
    <cellStyle name="Currency [0] 1936" xfId="4473" hidden="1"/>
    <cellStyle name="Currency [0] 1936" xfId="33862" hidden="1"/>
    <cellStyle name="Currency [0] 1937" xfId="4451" hidden="1"/>
    <cellStyle name="Currency [0] 1937" xfId="33840" hidden="1"/>
    <cellStyle name="Currency [0] 1938" xfId="4459" hidden="1"/>
    <cellStyle name="Currency [0] 1938" xfId="33848" hidden="1"/>
    <cellStyle name="Currency [0] 1939" xfId="4463" hidden="1"/>
    <cellStyle name="Currency [0] 1939" xfId="33852" hidden="1"/>
    <cellStyle name="Currency [0] 194" xfId="2599" hidden="1"/>
    <cellStyle name="Currency [0] 194" xfId="31988" hidden="1"/>
    <cellStyle name="Currency [0] 1940" xfId="4458" hidden="1"/>
    <cellStyle name="Currency [0] 1940" xfId="33847" hidden="1"/>
    <cellStyle name="Currency [0] 1941" xfId="4482" hidden="1"/>
    <cellStyle name="Currency [0] 1941" xfId="33871" hidden="1"/>
    <cellStyle name="Currency [0] 1942" xfId="4488" hidden="1"/>
    <cellStyle name="Currency [0] 1942" xfId="33877" hidden="1"/>
    <cellStyle name="Currency [0] 1943" xfId="4447" hidden="1"/>
    <cellStyle name="Currency [0] 1943" xfId="33836" hidden="1"/>
    <cellStyle name="Currency [0] 1944" xfId="4480" hidden="1"/>
    <cellStyle name="Currency [0] 1944" xfId="33869" hidden="1"/>
    <cellStyle name="Currency [0] 1945" xfId="4493" hidden="1"/>
    <cellStyle name="Currency [0] 1945" xfId="33882" hidden="1"/>
    <cellStyle name="Currency [0] 1946" xfId="4494" hidden="1"/>
    <cellStyle name="Currency [0] 1946" xfId="33883" hidden="1"/>
    <cellStyle name="Currency [0] 1947" xfId="4438" hidden="1"/>
    <cellStyle name="Currency [0] 1947" xfId="33827" hidden="1"/>
    <cellStyle name="Currency [0] 1948" xfId="4445" hidden="1"/>
    <cellStyle name="Currency [0] 1948" xfId="33834" hidden="1"/>
    <cellStyle name="Currency [0] 1949" xfId="4477" hidden="1"/>
    <cellStyle name="Currency [0] 1949" xfId="33866" hidden="1"/>
    <cellStyle name="Currency [0] 195" xfId="2632" hidden="1"/>
    <cellStyle name="Currency [0] 195" xfId="32021" hidden="1"/>
    <cellStyle name="Currency [0] 1950" xfId="4461" hidden="1"/>
    <cellStyle name="Currency [0] 1950" xfId="33850" hidden="1"/>
    <cellStyle name="Currency [0] 1951" xfId="4427" hidden="1"/>
    <cellStyle name="Currency [0] 1951" xfId="33816" hidden="1"/>
    <cellStyle name="Currency [0] 1952" xfId="4500" hidden="1"/>
    <cellStyle name="Currency [0] 1952" xfId="33889" hidden="1"/>
    <cellStyle name="Currency [0] 1953" xfId="4478" hidden="1"/>
    <cellStyle name="Currency [0] 1953" xfId="33867" hidden="1"/>
    <cellStyle name="Currency [0] 1954" xfId="4485" hidden="1"/>
    <cellStyle name="Currency [0] 1954" xfId="33874" hidden="1"/>
    <cellStyle name="Currency [0] 1955" xfId="4504" hidden="1"/>
    <cellStyle name="Currency [0] 1955" xfId="33893" hidden="1"/>
    <cellStyle name="Currency [0] 1956" xfId="4505" hidden="1"/>
    <cellStyle name="Currency [0] 1956" xfId="33894" hidden="1"/>
    <cellStyle name="Currency [0] 1957" xfId="4476" hidden="1"/>
    <cellStyle name="Currency [0] 1957" xfId="33865" hidden="1"/>
    <cellStyle name="Currency [0] 1958" xfId="4475" hidden="1"/>
    <cellStyle name="Currency [0] 1958" xfId="33864" hidden="1"/>
    <cellStyle name="Currency [0] 1959" xfId="4470" hidden="1"/>
    <cellStyle name="Currency [0] 1959" xfId="33859" hidden="1"/>
    <cellStyle name="Currency [0] 196" xfId="2576" hidden="1"/>
    <cellStyle name="Currency [0] 196" xfId="31965" hidden="1"/>
    <cellStyle name="Currency [0] 1960" xfId="4468" hidden="1"/>
    <cellStyle name="Currency [0] 1960" xfId="33857" hidden="1"/>
    <cellStyle name="Currency [0] 1961" xfId="4469" hidden="1"/>
    <cellStyle name="Currency [0] 1961" xfId="33858" hidden="1"/>
    <cellStyle name="Currency [0] 1962" xfId="4510" hidden="1"/>
    <cellStyle name="Currency [0] 1962" xfId="33899" hidden="1"/>
    <cellStyle name="Currency [0] 1963" xfId="4416" hidden="1"/>
    <cellStyle name="Currency [0] 1963" xfId="33805" hidden="1"/>
    <cellStyle name="Currency [0] 1964" xfId="4497" hidden="1"/>
    <cellStyle name="Currency [0] 1964" xfId="33886" hidden="1"/>
    <cellStyle name="Currency [0] 1965" xfId="4514" hidden="1"/>
    <cellStyle name="Currency [0] 1965" xfId="33903" hidden="1"/>
    <cellStyle name="Currency [0] 1966" xfId="4515" hidden="1"/>
    <cellStyle name="Currency [0] 1966" xfId="33904" hidden="1"/>
    <cellStyle name="Currency [0] 1967" xfId="4444" hidden="1"/>
    <cellStyle name="Currency [0] 1967" xfId="33833" hidden="1"/>
    <cellStyle name="Currency [0] 1968" xfId="4483" hidden="1"/>
    <cellStyle name="Currency [0] 1968" xfId="33872" hidden="1"/>
    <cellStyle name="Currency [0] 1969" xfId="4462" hidden="1"/>
    <cellStyle name="Currency [0] 1969" xfId="33851" hidden="1"/>
    <cellStyle name="Currency [0] 197" xfId="2626" hidden="1"/>
    <cellStyle name="Currency [0] 197" xfId="32015" hidden="1"/>
    <cellStyle name="Currency [0] 1970" xfId="4479" hidden="1"/>
    <cellStyle name="Currency [0] 1970" xfId="33868" hidden="1"/>
    <cellStyle name="Currency [0] 1971" xfId="4481" hidden="1"/>
    <cellStyle name="Currency [0] 1971" xfId="33870" hidden="1"/>
    <cellStyle name="Currency [0] 1972" xfId="4520" hidden="1"/>
    <cellStyle name="Currency [0] 1972" xfId="33908" hidden="1"/>
    <cellStyle name="Currency [0] 1973" xfId="4414" hidden="1"/>
    <cellStyle name="Currency [0] 1973" xfId="33803" hidden="1"/>
    <cellStyle name="Currency [0] 1974" xfId="4508" hidden="1"/>
    <cellStyle name="Currency [0] 1974" xfId="33897" hidden="1"/>
    <cellStyle name="Currency [0] 1975" xfId="4524" hidden="1"/>
    <cellStyle name="Currency [0] 1975" xfId="33912" hidden="1"/>
    <cellStyle name="Currency [0] 1976" xfId="4525" hidden="1"/>
    <cellStyle name="Currency [0] 1976" xfId="33913" hidden="1"/>
    <cellStyle name="Currency [0] 1977" xfId="4440" hidden="1"/>
    <cellStyle name="Currency [0] 1977" xfId="33829" hidden="1"/>
    <cellStyle name="Currency [0] 1978" xfId="4495" hidden="1"/>
    <cellStyle name="Currency [0] 1978" xfId="33884" hidden="1"/>
    <cellStyle name="Currency [0] 1979" xfId="4474" hidden="1"/>
    <cellStyle name="Currency [0] 1979" xfId="33863" hidden="1"/>
    <cellStyle name="Currency [0] 198" xfId="2636" hidden="1"/>
    <cellStyle name="Currency [0] 198" xfId="32025" hidden="1"/>
    <cellStyle name="Currency [0] 1980" xfId="4486" hidden="1"/>
    <cellStyle name="Currency [0] 1980" xfId="33875" hidden="1"/>
    <cellStyle name="Currency [0] 1981" xfId="4484" hidden="1"/>
    <cellStyle name="Currency [0] 1981" xfId="33873" hidden="1"/>
    <cellStyle name="Currency [0] 1982" xfId="4528" hidden="1"/>
    <cellStyle name="Currency [0] 1982" xfId="33916" hidden="1"/>
    <cellStyle name="Currency [0] 1983" xfId="4460" hidden="1"/>
    <cellStyle name="Currency [0] 1983" xfId="33849" hidden="1"/>
    <cellStyle name="Currency [0] 1984" xfId="4517" hidden="1"/>
    <cellStyle name="Currency [0] 1984" xfId="33906" hidden="1"/>
    <cellStyle name="Currency [0] 1985" xfId="4534" hidden="1"/>
    <cellStyle name="Currency [0] 1985" xfId="33922" hidden="1"/>
    <cellStyle name="Currency [0] 1986" xfId="4535" hidden="1"/>
    <cellStyle name="Currency [0] 1986" xfId="33923" hidden="1"/>
    <cellStyle name="Currency [0] 1987" xfId="4487" hidden="1"/>
    <cellStyle name="Currency [0] 1987" xfId="33876" hidden="1"/>
    <cellStyle name="Currency [0] 1988" xfId="4506" hidden="1"/>
    <cellStyle name="Currency [0] 1988" xfId="33895" hidden="1"/>
    <cellStyle name="Currency [0] 1989" xfId="4421" hidden="1"/>
    <cellStyle name="Currency [0] 1989" xfId="33810" hidden="1"/>
    <cellStyle name="Currency [0] 199" xfId="2637" hidden="1"/>
    <cellStyle name="Currency [0] 199" xfId="32026" hidden="1"/>
    <cellStyle name="Currency [0] 1990" xfId="4498" hidden="1"/>
    <cellStyle name="Currency [0] 1990" xfId="33887" hidden="1"/>
    <cellStyle name="Currency [0] 1991" xfId="4496" hidden="1"/>
    <cellStyle name="Currency [0] 1991" xfId="33885" hidden="1"/>
    <cellStyle name="Currency [0] 1992" xfId="4538" hidden="1"/>
    <cellStyle name="Currency [0] 1992" xfId="33926" hidden="1"/>
    <cellStyle name="Currency [0] 1993" xfId="4437" hidden="1"/>
    <cellStyle name="Currency [0] 1993" xfId="33826" hidden="1"/>
    <cellStyle name="Currency [0] 1994" xfId="4526" hidden="1"/>
    <cellStyle name="Currency [0] 1994" xfId="33914" hidden="1"/>
    <cellStyle name="Currency [0] 1995" xfId="4541" hidden="1"/>
    <cellStyle name="Currency [0] 1995" xfId="33929" hidden="1"/>
    <cellStyle name="Currency [0] 1996" xfId="4542" hidden="1"/>
    <cellStyle name="Currency [0] 1996" xfId="33930" hidden="1"/>
    <cellStyle name="Currency [0] 1997" xfId="4499" hidden="1"/>
    <cellStyle name="Currency [0] 1997" xfId="33888" hidden="1"/>
    <cellStyle name="Currency [0] 1998" xfId="4516" hidden="1"/>
    <cellStyle name="Currency [0] 1998" xfId="33905" hidden="1"/>
    <cellStyle name="Currency [0] 1999" xfId="4490" hidden="1"/>
    <cellStyle name="Currency [0] 1999" xfId="33879" hidden="1"/>
    <cellStyle name="Currency [0] 2" xfId="110" hidden="1"/>
    <cellStyle name="Currency [0] 2" xfId="275" hidden="1"/>
    <cellStyle name="Currency [0] 2" xfId="269" hidden="1"/>
    <cellStyle name="Currency [0] 2" xfId="105" hidden="1"/>
    <cellStyle name="Currency [0] 2" xfId="458" hidden="1"/>
    <cellStyle name="Currency [0] 2" xfId="623" hidden="1"/>
    <cellStyle name="Currency [0] 2" xfId="617" hidden="1"/>
    <cellStyle name="Currency [0] 2" xfId="453" hidden="1"/>
    <cellStyle name="Currency [0] 2" xfId="796" hidden="1"/>
    <cellStyle name="Currency [0] 2" xfId="961" hidden="1"/>
    <cellStyle name="Currency [0] 2" xfId="955" hidden="1"/>
    <cellStyle name="Currency [0] 2" xfId="791" hidden="1"/>
    <cellStyle name="Currency [0] 2" xfId="1138" hidden="1"/>
    <cellStyle name="Currency [0] 2" xfId="1303" hidden="1"/>
    <cellStyle name="Currency [0] 2" xfId="1297" hidden="1"/>
    <cellStyle name="Currency [0] 2" xfId="1133" hidden="1"/>
    <cellStyle name="Currency [0] 2" xfId="1466" hidden="1"/>
    <cellStyle name="Currency [0] 2" xfId="1631" hidden="1"/>
    <cellStyle name="Currency [0] 2" xfId="1625" hidden="1"/>
    <cellStyle name="Currency [0] 2" xfId="1461" hidden="1"/>
    <cellStyle name="Currency [0] 2" xfId="1794" hidden="1"/>
    <cellStyle name="Currency [0] 2" xfId="1959" hidden="1"/>
    <cellStyle name="Currency [0] 2" xfId="1953" hidden="1"/>
    <cellStyle name="Currency [0] 2" xfId="1789" hidden="1"/>
    <cellStyle name="Currency [0] 2" xfId="2125" hidden="1"/>
    <cellStyle name="Currency [0] 2" xfId="2289" hidden="1"/>
    <cellStyle name="Currency [0] 2" xfId="2284" hidden="1"/>
    <cellStyle name="Currency [0] 2" xfId="2120" hidden="1"/>
    <cellStyle name="Currency [0] 2" xfId="2390" hidden="1"/>
    <cellStyle name="Currency [0] 2" xfId="31780" hidden="1"/>
    <cellStyle name="Currency [0] 2" xfId="61179" hidden="1"/>
    <cellStyle name="Currency [0] 2" xfId="61261" hidden="1"/>
    <cellStyle name="Currency [0] 2" xfId="61345" hidden="1"/>
    <cellStyle name="Currency [0] 2" xfId="61427" hidden="1"/>
    <cellStyle name="Currency [0] 2" xfId="61510" hidden="1"/>
    <cellStyle name="Currency [0] 2" xfId="61592" hidden="1"/>
    <cellStyle name="Currency [0] 2" xfId="61672" hidden="1"/>
    <cellStyle name="Currency [0] 2" xfId="61754" hidden="1"/>
    <cellStyle name="Currency [0] 2" xfId="61836" hidden="1"/>
    <cellStyle name="Currency [0] 2" xfId="61918" hidden="1"/>
    <cellStyle name="Currency [0] 2" xfId="62002" hidden="1"/>
    <cellStyle name="Currency [0] 2" xfId="62084" hidden="1"/>
    <cellStyle name="Currency [0] 2" xfId="62166" hidden="1"/>
    <cellStyle name="Currency [0] 2" xfId="62248" hidden="1"/>
    <cellStyle name="Currency [0] 2" xfId="62328" hidden="1"/>
    <cellStyle name="Currency [0] 2" xfId="62410" hidden="1"/>
    <cellStyle name="Currency [0] 2" xfId="61169" hidden="1"/>
    <cellStyle name="Currency [0] 2" xfId="62567" hidden="1"/>
    <cellStyle name="Currency [0] 2" xfId="62651" hidden="1"/>
    <cellStyle name="Currency [0] 2" xfId="62733" hidden="1"/>
    <cellStyle name="Currency [0] 2" xfId="62815" hidden="1"/>
    <cellStyle name="Currency [0] 2" xfId="62897" hidden="1"/>
    <cellStyle name="Currency [0] 2" xfId="62977" hidden="1"/>
    <cellStyle name="Currency [0] 2" xfId="63059" hidden="1"/>
    <cellStyle name="Currency [0] 20" xfId="146" hidden="1"/>
    <cellStyle name="Currency [0] 20" xfId="311" hidden="1"/>
    <cellStyle name="Currency [0] 20" xfId="233" hidden="1"/>
    <cellStyle name="Currency [0] 20" xfId="69" hidden="1"/>
    <cellStyle name="Currency [0] 20" xfId="494" hidden="1"/>
    <cellStyle name="Currency [0] 20" xfId="659" hidden="1"/>
    <cellStyle name="Currency [0] 20" xfId="581" hidden="1"/>
    <cellStyle name="Currency [0] 20" xfId="417" hidden="1"/>
    <cellStyle name="Currency [0] 20" xfId="832" hidden="1"/>
    <cellStyle name="Currency [0] 20" xfId="997" hidden="1"/>
    <cellStyle name="Currency [0] 20" xfId="919" hidden="1"/>
    <cellStyle name="Currency [0] 20" xfId="755" hidden="1"/>
    <cellStyle name="Currency [0] 20" xfId="1174" hidden="1"/>
    <cellStyle name="Currency [0] 20" xfId="1339" hidden="1"/>
    <cellStyle name="Currency [0] 20" xfId="1261" hidden="1"/>
    <cellStyle name="Currency [0] 20" xfId="1097" hidden="1"/>
    <cellStyle name="Currency [0] 20" xfId="1502" hidden="1"/>
    <cellStyle name="Currency [0] 20" xfId="1667" hidden="1"/>
    <cellStyle name="Currency [0] 20" xfId="1589" hidden="1"/>
    <cellStyle name="Currency [0] 20" xfId="1425" hidden="1"/>
    <cellStyle name="Currency [0] 20" xfId="1830" hidden="1"/>
    <cellStyle name="Currency [0] 20" xfId="1995" hidden="1"/>
    <cellStyle name="Currency [0] 20" xfId="1917" hidden="1"/>
    <cellStyle name="Currency [0] 20" xfId="1753" hidden="1"/>
    <cellStyle name="Currency [0] 20" xfId="2161" hidden="1"/>
    <cellStyle name="Currency [0] 20" xfId="2325" hidden="1"/>
    <cellStyle name="Currency [0] 20" xfId="2248" hidden="1"/>
    <cellStyle name="Currency [0] 20" xfId="2084" hidden="1"/>
    <cellStyle name="Currency [0] 20" xfId="2435" hidden="1"/>
    <cellStyle name="Currency [0] 20" xfId="31824" hidden="1"/>
    <cellStyle name="Currency [0] 20" xfId="61215" hidden="1"/>
    <cellStyle name="Currency [0] 20" xfId="61297" hidden="1"/>
    <cellStyle name="Currency [0] 20" xfId="61381" hidden="1"/>
    <cellStyle name="Currency [0] 20" xfId="61463" hidden="1"/>
    <cellStyle name="Currency [0] 20" xfId="61546" hidden="1"/>
    <cellStyle name="Currency [0] 20" xfId="61628" hidden="1"/>
    <cellStyle name="Currency [0] 20" xfId="61708" hidden="1"/>
    <cellStyle name="Currency [0] 20" xfId="61790" hidden="1"/>
    <cellStyle name="Currency [0] 20" xfId="61872" hidden="1"/>
    <cellStyle name="Currency [0] 20" xfId="61954" hidden="1"/>
    <cellStyle name="Currency [0] 20" xfId="62038" hidden="1"/>
    <cellStyle name="Currency [0] 20" xfId="62120" hidden="1"/>
    <cellStyle name="Currency [0] 20" xfId="62202" hidden="1"/>
    <cellStyle name="Currency [0] 20" xfId="62284" hidden="1"/>
    <cellStyle name="Currency [0] 20" xfId="62364" hidden="1"/>
    <cellStyle name="Currency [0] 20" xfId="62446" hidden="1"/>
    <cellStyle name="Currency [0] 20" xfId="62521" hidden="1"/>
    <cellStyle name="Currency [0] 20" xfId="62603" hidden="1"/>
    <cellStyle name="Currency [0] 20" xfId="62687" hidden="1"/>
    <cellStyle name="Currency [0] 20" xfId="62769" hidden="1"/>
    <cellStyle name="Currency [0] 20" xfId="62851" hidden="1"/>
    <cellStyle name="Currency [0] 20" xfId="62933" hidden="1"/>
    <cellStyle name="Currency [0] 20" xfId="63013" hidden="1"/>
    <cellStyle name="Currency [0] 20" xfId="63095" hidden="1"/>
    <cellStyle name="Currency [0] 200" xfId="2602" hidden="1"/>
    <cellStyle name="Currency [0] 200" xfId="31991" hidden="1"/>
    <cellStyle name="Currency [0] 2000" xfId="4509" hidden="1"/>
    <cellStyle name="Currency [0] 2000" xfId="33898" hidden="1"/>
    <cellStyle name="Currency [0] 2001" xfId="4507" hidden="1"/>
    <cellStyle name="Currency [0] 2001" xfId="33896" hidden="1"/>
    <cellStyle name="Currency [0] 2002" xfId="4546" hidden="1"/>
    <cellStyle name="Currency [0] 2002" xfId="33934" hidden="1"/>
    <cellStyle name="Currency [0] 2003" xfId="4439" hidden="1"/>
    <cellStyle name="Currency [0] 2003" xfId="33828" hidden="1"/>
    <cellStyle name="Currency [0] 2004" xfId="4536" hidden="1"/>
    <cellStyle name="Currency [0] 2004" xfId="33924" hidden="1"/>
    <cellStyle name="Currency [0] 2005" xfId="4550" hidden="1"/>
    <cellStyle name="Currency [0] 2005" xfId="33938" hidden="1"/>
    <cellStyle name="Currency [0] 2006" xfId="4552" hidden="1"/>
    <cellStyle name="Currency [0] 2006" xfId="33940" hidden="1"/>
    <cellStyle name="Currency [0] 2007" xfId="4471" hidden="1"/>
    <cellStyle name="Currency [0] 2007" xfId="33860" hidden="1"/>
    <cellStyle name="Currency [0] 2008" xfId="4492" hidden="1"/>
    <cellStyle name="Currency [0] 2008" xfId="33881" hidden="1"/>
    <cellStyle name="Currency [0] 2009" xfId="4540" hidden="1"/>
    <cellStyle name="Currency [0] 2009" xfId="33928" hidden="1"/>
    <cellStyle name="Currency [0] 201" xfId="2617" hidden="1"/>
    <cellStyle name="Currency [0] 201" xfId="32006" hidden="1"/>
    <cellStyle name="Currency [0] 2010" xfId="4531" hidden="1"/>
    <cellStyle name="Currency [0] 2010" xfId="33919" hidden="1"/>
    <cellStyle name="Currency [0] 2011" xfId="4543" hidden="1"/>
    <cellStyle name="Currency [0] 2011" xfId="33931" hidden="1"/>
    <cellStyle name="Currency [0] 2012" xfId="4554" hidden="1"/>
    <cellStyle name="Currency [0] 2012" xfId="33942" hidden="1"/>
    <cellStyle name="Currency [0] 2013" xfId="4455" hidden="1"/>
    <cellStyle name="Currency [0] 2013" xfId="33844" hidden="1"/>
    <cellStyle name="Currency [0] 2014" xfId="4489" hidden="1"/>
    <cellStyle name="Currency [0] 2014" xfId="33878" hidden="1"/>
    <cellStyle name="Currency [0] 2015" xfId="4558" hidden="1"/>
    <cellStyle name="Currency [0] 2015" xfId="33946" hidden="1"/>
    <cellStyle name="Currency [0] 2016" xfId="4560" hidden="1"/>
    <cellStyle name="Currency [0] 2016" xfId="33948" hidden="1"/>
    <cellStyle name="Currency [0] 2017" xfId="4523" hidden="1"/>
    <cellStyle name="Currency [0] 2017" xfId="33911" hidden="1"/>
    <cellStyle name="Currency [0] 2018" xfId="4532" hidden="1"/>
    <cellStyle name="Currency [0] 2018" xfId="33920" hidden="1"/>
    <cellStyle name="Currency [0] 2019" xfId="4555" hidden="1"/>
    <cellStyle name="Currency [0] 2019" xfId="33943" hidden="1"/>
    <cellStyle name="Currency [0] 202" xfId="2543" hidden="1"/>
    <cellStyle name="Currency [0] 202" xfId="31932" hidden="1"/>
    <cellStyle name="Currency [0] 2020" xfId="4533" hidden="1"/>
    <cellStyle name="Currency [0] 2020" xfId="33921" hidden="1"/>
    <cellStyle name="Currency [0] 2021" xfId="4561" hidden="1"/>
    <cellStyle name="Currency [0] 2021" xfId="33949" hidden="1"/>
    <cellStyle name="Currency [0] 2022" xfId="4563" hidden="1"/>
    <cellStyle name="Currency [0] 2022" xfId="33951" hidden="1"/>
    <cellStyle name="Currency [0] 2023" xfId="4556" hidden="1"/>
    <cellStyle name="Currency [0] 2023" xfId="33944" hidden="1"/>
    <cellStyle name="Currency [0] 2024" xfId="4513" hidden="1"/>
    <cellStyle name="Currency [0] 2024" xfId="33902" hidden="1"/>
    <cellStyle name="Currency [0] 2025" xfId="4566" hidden="1"/>
    <cellStyle name="Currency [0] 2025" xfId="33954" hidden="1"/>
    <cellStyle name="Currency [0] 2026" xfId="4568" hidden="1"/>
    <cellStyle name="Currency [0] 2026" xfId="33956" hidden="1"/>
    <cellStyle name="Currency [0] 2027" xfId="4374" hidden="1"/>
    <cellStyle name="Currency [0] 2027" xfId="33763" hidden="1"/>
    <cellStyle name="Currency [0] 2028" xfId="4396" hidden="1"/>
    <cellStyle name="Currency [0] 2028" xfId="33785" hidden="1"/>
    <cellStyle name="Currency [0] 2029" xfId="4572" hidden="1"/>
    <cellStyle name="Currency [0] 2029" xfId="33960" hidden="1"/>
    <cellStyle name="Currency [0] 203" xfId="2612" hidden="1"/>
    <cellStyle name="Currency [0] 203" xfId="32001" hidden="1"/>
    <cellStyle name="Currency [0] 2030" xfId="4579" hidden="1"/>
    <cellStyle name="Currency [0] 2030" xfId="33967" hidden="1"/>
    <cellStyle name="Currency [0] 2031" xfId="4581" hidden="1"/>
    <cellStyle name="Currency [0] 2031" xfId="33969" hidden="1"/>
    <cellStyle name="Currency [0] 2032" xfId="4361" hidden="1"/>
    <cellStyle name="Currency [0] 2032" xfId="33750" hidden="1"/>
    <cellStyle name="Currency [0] 2033" xfId="4575" hidden="1"/>
    <cellStyle name="Currency [0] 2033" xfId="33963" hidden="1"/>
    <cellStyle name="Currency [0] 2034" xfId="4584" hidden="1"/>
    <cellStyle name="Currency [0] 2034" xfId="33972" hidden="1"/>
    <cellStyle name="Currency [0] 2035" xfId="4586" hidden="1"/>
    <cellStyle name="Currency [0] 2035" xfId="33974" hidden="1"/>
    <cellStyle name="Currency [0] 2036" xfId="4574" hidden="1"/>
    <cellStyle name="Currency [0] 2036" xfId="33962" hidden="1"/>
    <cellStyle name="Currency [0] 2037" xfId="4373" hidden="1"/>
    <cellStyle name="Currency [0] 2037" xfId="33762" hidden="1"/>
    <cellStyle name="Currency [0] 2038" xfId="4597" hidden="1"/>
    <cellStyle name="Currency [0] 2038" xfId="33985" hidden="1"/>
    <cellStyle name="Currency [0] 2039" xfId="4606" hidden="1"/>
    <cellStyle name="Currency [0] 2039" xfId="33994" hidden="1"/>
    <cellStyle name="Currency [0] 204" xfId="2610" hidden="1"/>
    <cellStyle name="Currency [0] 204" xfId="31999" hidden="1"/>
    <cellStyle name="Currency [0] 2040" xfId="4617" hidden="1"/>
    <cellStyle name="Currency [0] 2040" xfId="34005" hidden="1"/>
    <cellStyle name="Currency [0] 2041" xfId="4623" hidden="1"/>
    <cellStyle name="Currency [0] 2041" xfId="34011" hidden="1"/>
    <cellStyle name="Currency [0] 2042" xfId="4595" hidden="1"/>
    <cellStyle name="Currency [0] 2042" xfId="33983" hidden="1"/>
    <cellStyle name="Currency [0] 2043" xfId="4613" hidden="1"/>
    <cellStyle name="Currency [0] 2043" xfId="34001" hidden="1"/>
    <cellStyle name="Currency [0] 2044" xfId="4635" hidden="1"/>
    <cellStyle name="Currency [0] 2044" xfId="34023" hidden="1"/>
    <cellStyle name="Currency [0] 2045" xfId="4637" hidden="1"/>
    <cellStyle name="Currency [0] 2045" xfId="34025" hidden="1"/>
    <cellStyle name="Currency [0] 2046" xfId="4569" hidden="1"/>
    <cellStyle name="Currency [0] 2046" xfId="33957" hidden="1"/>
    <cellStyle name="Currency [0] 2047" xfId="4369" hidden="1"/>
    <cellStyle name="Currency [0] 2047" xfId="33758" hidden="1"/>
    <cellStyle name="Currency [0] 2048" xfId="4609" hidden="1"/>
    <cellStyle name="Currency [0] 2048" xfId="33997" hidden="1"/>
    <cellStyle name="Currency [0] 2049" xfId="4365" hidden="1"/>
    <cellStyle name="Currency [0] 2049" xfId="33754" hidden="1"/>
    <cellStyle name="Currency [0] 205" xfId="2639" hidden="1"/>
    <cellStyle name="Currency [0] 205" xfId="32028" hidden="1"/>
    <cellStyle name="Currency [0] 2050" xfId="4598" hidden="1"/>
    <cellStyle name="Currency [0] 2050" xfId="33986" hidden="1"/>
    <cellStyle name="Currency [0] 2051" xfId="4642" hidden="1"/>
    <cellStyle name="Currency [0] 2051" xfId="34030" hidden="1"/>
    <cellStyle name="Currency [0] 2052" xfId="4610" hidden="1"/>
    <cellStyle name="Currency [0] 2052" xfId="33998" hidden="1"/>
    <cellStyle name="Currency [0] 2053" xfId="4618" hidden="1"/>
    <cellStyle name="Currency [0] 2053" xfId="34006" hidden="1"/>
    <cellStyle name="Currency [0] 2054" xfId="4654" hidden="1"/>
    <cellStyle name="Currency [0] 2054" xfId="34042" hidden="1"/>
    <cellStyle name="Currency [0] 2055" xfId="4656" hidden="1"/>
    <cellStyle name="Currency [0] 2055" xfId="34044" hidden="1"/>
    <cellStyle name="Currency [0] 2056" xfId="4612" hidden="1"/>
    <cellStyle name="Currency [0] 2056" xfId="34000" hidden="1"/>
    <cellStyle name="Currency [0] 2057" xfId="4625" hidden="1"/>
    <cellStyle name="Currency [0] 2057" xfId="34013" hidden="1"/>
    <cellStyle name="Currency [0] 2058" xfId="4630" hidden="1"/>
    <cellStyle name="Currency [0] 2058" xfId="34018" hidden="1"/>
    <cellStyle name="Currency [0] 2059" xfId="4624" hidden="1"/>
    <cellStyle name="Currency [0] 2059" xfId="34012" hidden="1"/>
    <cellStyle name="Currency [0] 206" xfId="2555" hidden="1"/>
    <cellStyle name="Currency [0] 206" xfId="31944" hidden="1"/>
    <cellStyle name="Currency [0] 2060" xfId="4672" hidden="1"/>
    <cellStyle name="Currency [0] 2060" xfId="34060" hidden="1"/>
    <cellStyle name="Currency [0] 2061" xfId="4680" hidden="1"/>
    <cellStyle name="Currency [0] 2061" xfId="34068" hidden="1"/>
    <cellStyle name="Currency [0] 2062" xfId="4608" hidden="1"/>
    <cellStyle name="Currency [0] 2062" xfId="33996" hidden="1"/>
    <cellStyle name="Currency [0] 2063" xfId="4666" hidden="1"/>
    <cellStyle name="Currency [0] 2063" xfId="34054" hidden="1"/>
    <cellStyle name="Currency [0] 2064" xfId="4689" hidden="1"/>
    <cellStyle name="Currency [0] 2064" xfId="34077" hidden="1"/>
    <cellStyle name="Currency [0] 2065" xfId="4691" hidden="1"/>
    <cellStyle name="Currency [0] 2065" xfId="34079" hidden="1"/>
    <cellStyle name="Currency [0] 2066" xfId="4591" hidden="1"/>
    <cellStyle name="Currency [0] 2066" xfId="33979" hidden="1"/>
    <cellStyle name="Currency [0] 2067" xfId="4601" hidden="1"/>
    <cellStyle name="Currency [0] 2067" xfId="33989" hidden="1"/>
    <cellStyle name="Currency [0] 2068" xfId="4663" hidden="1"/>
    <cellStyle name="Currency [0] 2068" xfId="34051" hidden="1"/>
    <cellStyle name="Currency [0] 2069" xfId="4628" hidden="1"/>
    <cellStyle name="Currency [0] 2069" xfId="34016" hidden="1"/>
    <cellStyle name="Currency [0] 207" xfId="2631" hidden="1"/>
    <cellStyle name="Currency [0] 207" xfId="32020" hidden="1"/>
    <cellStyle name="Currency [0] 2070" xfId="4577" hidden="1"/>
    <cellStyle name="Currency [0] 2070" xfId="33965" hidden="1"/>
    <cellStyle name="Currency [0] 2071" xfId="4699" hidden="1"/>
    <cellStyle name="Currency [0] 2071" xfId="34087" hidden="1"/>
    <cellStyle name="Currency [0] 2072" xfId="4664" hidden="1"/>
    <cellStyle name="Currency [0] 2072" xfId="34052" hidden="1"/>
    <cellStyle name="Currency [0] 2073" xfId="4675" hidden="1"/>
    <cellStyle name="Currency [0] 2073" xfId="34063" hidden="1"/>
    <cellStyle name="Currency [0] 2074" xfId="4707" hidden="1"/>
    <cellStyle name="Currency [0] 2074" xfId="34095" hidden="1"/>
    <cellStyle name="Currency [0] 2075" xfId="4709" hidden="1"/>
    <cellStyle name="Currency [0] 2075" xfId="34097" hidden="1"/>
    <cellStyle name="Currency [0] 2076" xfId="4661" hidden="1"/>
    <cellStyle name="Currency [0] 2076" xfId="34049" hidden="1"/>
    <cellStyle name="Currency [0] 2077" xfId="4660" hidden="1"/>
    <cellStyle name="Currency [0] 2077" xfId="34048" hidden="1"/>
    <cellStyle name="Currency [0] 2078" xfId="4650" hidden="1"/>
    <cellStyle name="Currency [0] 2078" xfId="34038" hidden="1"/>
    <cellStyle name="Currency [0] 2079" xfId="4646" hidden="1"/>
    <cellStyle name="Currency [0] 2079" xfId="34034" hidden="1"/>
    <cellStyle name="Currency [0] 208" xfId="2641" hidden="1"/>
    <cellStyle name="Currency [0] 208" xfId="32030" hidden="1"/>
    <cellStyle name="Currency [0] 2080" xfId="4648" hidden="1"/>
    <cellStyle name="Currency [0] 2080" xfId="34036" hidden="1"/>
    <cellStyle name="Currency [0] 2081" xfId="4716" hidden="1"/>
    <cellStyle name="Currency [0] 2081" xfId="34104" hidden="1"/>
    <cellStyle name="Currency [0] 2082" xfId="4367" hidden="1"/>
    <cellStyle name="Currency [0] 2082" xfId="33756" hidden="1"/>
    <cellStyle name="Currency [0] 2083" xfId="4694" hidden="1"/>
    <cellStyle name="Currency [0] 2083" xfId="34082" hidden="1"/>
    <cellStyle name="Currency [0] 2084" xfId="4722" hidden="1"/>
    <cellStyle name="Currency [0] 2084" xfId="34110" hidden="1"/>
    <cellStyle name="Currency [0] 2085" xfId="4724" hidden="1"/>
    <cellStyle name="Currency [0] 2085" xfId="34112" hidden="1"/>
    <cellStyle name="Currency [0] 2086" xfId="4599" hidden="1"/>
    <cellStyle name="Currency [0] 2086" xfId="33987" hidden="1"/>
    <cellStyle name="Currency [0] 2087" xfId="4673" hidden="1"/>
    <cellStyle name="Currency [0] 2087" xfId="34061" hidden="1"/>
    <cellStyle name="Currency [0] 2088" xfId="4629" hidden="1"/>
    <cellStyle name="Currency [0] 2088" xfId="34017" hidden="1"/>
    <cellStyle name="Currency [0] 2089" xfId="4665" hidden="1"/>
    <cellStyle name="Currency [0] 2089" xfId="34053" hidden="1"/>
    <cellStyle name="Currency [0] 209" xfId="2642" hidden="1"/>
    <cellStyle name="Currency [0] 209" xfId="32031" hidden="1"/>
    <cellStyle name="Currency [0] 2090" xfId="4669" hidden="1"/>
    <cellStyle name="Currency [0] 2090" xfId="34057" hidden="1"/>
    <cellStyle name="Currency [0] 2091" xfId="4730" hidden="1"/>
    <cellStyle name="Currency [0] 2091" xfId="34118" hidden="1"/>
    <cellStyle name="Currency [0] 2092" xfId="4402" hidden="1"/>
    <cellStyle name="Currency [0] 2092" xfId="33791" hidden="1"/>
    <cellStyle name="Currency [0] 2093" xfId="4712" hidden="1"/>
    <cellStyle name="Currency [0] 2093" xfId="34100" hidden="1"/>
    <cellStyle name="Currency [0] 2094" xfId="4735" hidden="1"/>
    <cellStyle name="Currency [0] 2094" xfId="34123" hidden="1"/>
    <cellStyle name="Currency [0] 2095" xfId="4737" hidden="1"/>
    <cellStyle name="Currency [0] 2095" xfId="34125" hidden="1"/>
    <cellStyle name="Currency [0] 2096" xfId="4593" hidden="1"/>
    <cellStyle name="Currency [0] 2096" xfId="33981" hidden="1"/>
    <cellStyle name="Currency [0] 2097" xfId="4692" hidden="1"/>
    <cellStyle name="Currency [0] 2097" xfId="34080" hidden="1"/>
    <cellStyle name="Currency [0] 2098" xfId="4659" hidden="1"/>
    <cellStyle name="Currency [0] 2098" xfId="34047" hidden="1"/>
    <cellStyle name="Currency [0] 2099" xfId="4677" hidden="1"/>
    <cellStyle name="Currency [0] 2099" xfId="34065" hidden="1"/>
    <cellStyle name="Currency [0] 21" xfId="148" hidden="1"/>
    <cellStyle name="Currency [0] 21" xfId="313" hidden="1"/>
    <cellStyle name="Currency [0] 21" xfId="231" hidden="1"/>
    <cellStyle name="Currency [0] 21" xfId="67" hidden="1"/>
    <cellStyle name="Currency [0] 21" xfId="496" hidden="1"/>
    <cellStyle name="Currency [0] 21" xfId="661" hidden="1"/>
    <cellStyle name="Currency [0] 21" xfId="579" hidden="1"/>
    <cellStyle name="Currency [0] 21" xfId="415" hidden="1"/>
    <cellStyle name="Currency [0] 21" xfId="834" hidden="1"/>
    <cellStyle name="Currency [0] 21" xfId="999" hidden="1"/>
    <cellStyle name="Currency [0] 21" xfId="917" hidden="1"/>
    <cellStyle name="Currency [0] 21" xfId="753" hidden="1"/>
    <cellStyle name="Currency [0] 21" xfId="1176" hidden="1"/>
    <cellStyle name="Currency [0] 21" xfId="1341" hidden="1"/>
    <cellStyle name="Currency [0] 21" xfId="1259" hidden="1"/>
    <cellStyle name="Currency [0] 21" xfId="1095" hidden="1"/>
    <cellStyle name="Currency [0] 21" xfId="1504" hidden="1"/>
    <cellStyle name="Currency [0] 21" xfId="1669" hidden="1"/>
    <cellStyle name="Currency [0] 21" xfId="1587" hidden="1"/>
    <cellStyle name="Currency [0] 21" xfId="1423" hidden="1"/>
    <cellStyle name="Currency [0] 21" xfId="1832" hidden="1"/>
    <cellStyle name="Currency [0] 21" xfId="1997" hidden="1"/>
    <cellStyle name="Currency [0] 21" xfId="1915" hidden="1"/>
    <cellStyle name="Currency [0] 21" xfId="1751" hidden="1"/>
    <cellStyle name="Currency [0] 21" xfId="2163" hidden="1"/>
    <cellStyle name="Currency [0] 21" xfId="2327" hidden="1"/>
    <cellStyle name="Currency [0] 21" xfId="2246" hidden="1"/>
    <cellStyle name="Currency [0] 21" xfId="2082" hidden="1"/>
    <cellStyle name="Currency [0] 21" xfId="2400" hidden="1"/>
    <cellStyle name="Currency [0] 21" xfId="31789" hidden="1"/>
    <cellStyle name="Currency [0] 21" xfId="61217" hidden="1"/>
    <cellStyle name="Currency [0] 21" xfId="61299" hidden="1"/>
    <cellStyle name="Currency [0] 21" xfId="61383" hidden="1"/>
    <cellStyle name="Currency [0] 21" xfId="61465" hidden="1"/>
    <cellStyle name="Currency [0] 21" xfId="61548" hidden="1"/>
    <cellStyle name="Currency [0] 21" xfId="61630" hidden="1"/>
    <cellStyle name="Currency [0] 21" xfId="61710" hidden="1"/>
    <cellStyle name="Currency [0] 21" xfId="61792" hidden="1"/>
    <cellStyle name="Currency [0] 21" xfId="61874" hidden="1"/>
    <cellStyle name="Currency [0] 21" xfId="61956" hidden="1"/>
    <cellStyle name="Currency [0] 21" xfId="62040" hidden="1"/>
    <cellStyle name="Currency [0] 21" xfId="62122" hidden="1"/>
    <cellStyle name="Currency [0] 21" xfId="62204" hidden="1"/>
    <cellStyle name="Currency [0] 21" xfId="62286" hidden="1"/>
    <cellStyle name="Currency [0] 21" xfId="62366" hidden="1"/>
    <cellStyle name="Currency [0] 21" xfId="62448" hidden="1"/>
    <cellStyle name="Currency [0] 21" xfId="62523" hidden="1"/>
    <cellStyle name="Currency [0] 21" xfId="62605" hidden="1"/>
    <cellStyle name="Currency [0] 21" xfId="62689" hidden="1"/>
    <cellStyle name="Currency [0] 21" xfId="62771" hidden="1"/>
    <cellStyle name="Currency [0] 21" xfId="62853" hidden="1"/>
    <cellStyle name="Currency [0] 21" xfId="62935" hidden="1"/>
    <cellStyle name="Currency [0] 21" xfId="63015" hidden="1"/>
    <cellStyle name="Currency [0] 21" xfId="63097" hidden="1"/>
    <cellStyle name="Currency [0] 210" xfId="2613" hidden="1"/>
    <cellStyle name="Currency [0] 210" xfId="32002" hidden="1"/>
    <cellStyle name="Currency [0] 2100" xfId="4674" hidden="1"/>
    <cellStyle name="Currency [0] 2100" xfId="34062" hidden="1"/>
    <cellStyle name="Currency [0] 2101" xfId="4741" hidden="1"/>
    <cellStyle name="Currency [0] 2101" xfId="34129" hidden="1"/>
    <cellStyle name="Currency [0] 2102" xfId="4626" hidden="1"/>
    <cellStyle name="Currency [0] 2102" xfId="34014" hidden="1"/>
    <cellStyle name="Currency [0] 2103" xfId="4726" hidden="1"/>
    <cellStyle name="Currency [0] 2103" xfId="34114" hidden="1"/>
    <cellStyle name="Currency [0] 2104" xfId="4748" hidden="1"/>
    <cellStyle name="Currency [0] 2104" xfId="34136" hidden="1"/>
    <cellStyle name="Currency [0] 2105" xfId="4750" hidden="1"/>
    <cellStyle name="Currency [0] 2105" xfId="34138" hidden="1"/>
    <cellStyle name="Currency [0] 2106" xfId="4678" hidden="1"/>
    <cellStyle name="Currency [0] 2106" xfId="34066" hidden="1"/>
    <cellStyle name="Currency [0] 2107" xfId="4710" hidden="1"/>
    <cellStyle name="Currency [0] 2107" xfId="34098" hidden="1"/>
    <cellStyle name="Currency [0] 2108" xfId="4429" hidden="1"/>
    <cellStyle name="Currency [0] 2108" xfId="33818" hidden="1"/>
    <cellStyle name="Currency [0] 2109" xfId="4696" hidden="1"/>
    <cellStyle name="Currency [0] 2109" xfId="34084" hidden="1"/>
    <cellStyle name="Currency [0] 211" xfId="2625" hidden="1"/>
    <cellStyle name="Currency [0] 211" xfId="32014" hidden="1"/>
    <cellStyle name="Currency [0] 2110" xfId="4693" hidden="1"/>
    <cellStyle name="Currency [0] 2110" xfId="34081" hidden="1"/>
    <cellStyle name="Currency [0] 2111" xfId="4754" hidden="1"/>
    <cellStyle name="Currency [0] 2111" xfId="34142" hidden="1"/>
    <cellStyle name="Currency [0] 2112" xfId="4589" hidden="1"/>
    <cellStyle name="Currency [0] 2112" xfId="33977" hidden="1"/>
    <cellStyle name="Currency [0] 2113" xfId="4738" hidden="1"/>
    <cellStyle name="Currency [0] 2113" xfId="34126" hidden="1"/>
    <cellStyle name="Currency [0] 2114" xfId="4758" hidden="1"/>
    <cellStyle name="Currency [0] 2114" xfId="34146" hidden="1"/>
    <cellStyle name="Currency [0] 2115" xfId="4760" hidden="1"/>
    <cellStyle name="Currency [0] 2115" xfId="34148" hidden="1"/>
    <cellStyle name="Currency [0] 2116" xfId="4697" hidden="1"/>
    <cellStyle name="Currency [0] 2116" xfId="34085" hidden="1"/>
    <cellStyle name="Currency [0] 2117" xfId="4725" hidden="1"/>
    <cellStyle name="Currency [0] 2117" xfId="34113" hidden="1"/>
    <cellStyle name="Currency [0] 2118" xfId="4685" hidden="1"/>
    <cellStyle name="Currency [0] 2118" xfId="34073" hidden="1"/>
    <cellStyle name="Currency [0] 2119" xfId="4714" hidden="1"/>
    <cellStyle name="Currency [0] 2119" xfId="34102" hidden="1"/>
    <cellStyle name="Currency [0] 212" xfId="2605" hidden="1"/>
    <cellStyle name="Currency [0] 212" xfId="31994" hidden="1"/>
    <cellStyle name="Currency [0] 2120" xfId="4711" hidden="1"/>
    <cellStyle name="Currency [0] 2120" xfId="34099" hidden="1"/>
    <cellStyle name="Currency [0] 2121" xfId="4764" hidden="1"/>
    <cellStyle name="Currency [0] 2121" xfId="34152" hidden="1"/>
    <cellStyle name="Currency [0] 2122" xfId="4592" hidden="1"/>
    <cellStyle name="Currency [0] 2122" xfId="33980" hidden="1"/>
    <cellStyle name="Currency [0] 2123" xfId="4751" hidden="1"/>
    <cellStyle name="Currency [0] 2123" xfId="34139" hidden="1"/>
    <cellStyle name="Currency [0] 2124" xfId="4768" hidden="1"/>
    <cellStyle name="Currency [0] 2124" xfId="34156" hidden="1"/>
    <cellStyle name="Currency [0] 2125" xfId="4770" hidden="1"/>
    <cellStyle name="Currency [0] 2125" xfId="34158" hidden="1"/>
    <cellStyle name="Currency [0] 2126" xfId="4651" hidden="1"/>
    <cellStyle name="Currency [0] 2126" xfId="34039" hidden="1"/>
    <cellStyle name="Currency [0] 2127" xfId="4687" hidden="1"/>
    <cellStyle name="Currency [0] 2127" xfId="34075" hidden="1"/>
    <cellStyle name="Currency [0] 2128" xfId="4756" hidden="1"/>
    <cellStyle name="Currency [0] 2128" xfId="34144" hidden="1"/>
    <cellStyle name="Currency [0] 2129" xfId="4744" hidden="1"/>
    <cellStyle name="Currency [0] 2129" xfId="34132" hidden="1"/>
    <cellStyle name="Currency [0] 213" xfId="2620" hidden="1"/>
    <cellStyle name="Currency [0] 213" xfId="32009" hidden="1"/>
    <cellStyle name="Currency [0] 2130" xfId="4761" hidden="1"/>
    <cellStyle name="Currency [0] 2130" xfId="34149" hidden="1"/>
    <cellStyle name="Currency [0] 2131" xfId="4772" hidden="1"/>
    <cellStyle name="Currency [0] 2131" xfId="34160" hidden="1"/>
    <cellStyle name="Currency [0] 2132" xfId="4620" hidden="1"/>
    <cellStyle name="Currency [0] 2132" xfId="34008" hidden="1"/>
    <cellStyle name="Currency [0] 2133" xfId="4684" hidden="1"/>
    <cellStyle name="Currency [0] 2133" xfId="34072" hidden="1"/>
    <cellStyle name="Currency [0] 2134" xfId="4776" hidden="1"/>
    <cellStyle name="Currency [0] 2134" xfId="34164" hidden="1"/>
    <cellStyle name="Currency [0] 2135" xfId="4778" hidden="1"/>
    <cellStyle name="Currency [0] 2135" xfId="34166" hidden="1"/>
    <cellStyle name="Currency [0] 2136" xfId="4733" hidden="1"/>
    <cellStyle name="Currency [0] 2136" xfId="34121" hidden="1"/>
    <cellStyle name="Currency [0] 2137" xfId="4745" hidden="1"/>
    <cellStyle name="Currency [0] 2137" xfId="34133" hidden="1"/>
    <cellStyle name="Currency [0] 2138" xfId="4773" hidden="1"/>
    <cellStyle name="Currency [0] 2138" xfId="34161" hidden="1"/>
    <cellStyle name="Currency [0] 2139" xfId="4746" hidden="1"/>
    <cellStyle name="Currency [0] 2139" xfId="34134" hidden="1"/>
    <cellStyle name="Currency [0] 214" xfId="2618" hidden="1"/>
    <cellStyle name="Currency [0] 214" xfId="32007" hidden="1"/>
    <cellStyle name="Currency [0] 2140" xfId="4779" hidden="1"/>
    <cellStyle name="Currency [0] 2140" xfId="34167" hidden="1"/>
    <cellStyle name="Currency [0] 2141" xfId="4781" hidden="1"/>
    <cellStyle name="Currency [0] 2141" xfId="34169" hidden="1"/>
    <cellStyle name="Currency [0] 2142" xfId="4774" hidden="1"/>
    <cellStyle name="Currency [0] 2142" xfId="34162" hidden="1"/>
    <cellStyle name="Currency [0] 2143" xfId="4720" hidden="1"/>
    <cellStyle name="Currency [0] 2143" xfId="34108" hidden="1"/>
    <cellStyle name="Currency [0] 2144" xfId="4783" hidden="1"/>
    <cellStyle name="Currency [0] 2144" xfId="34171" hidden="1"/>
    <cellStyle name="Currency [0] 2145" xfId="4785" hidden="1"/>
    <cellStyle name="Currency [0] 2145" xfId="34173" hidden="1"/>
    <cellStyle name="Currency [0] 2146" xfId="4386" hidden="1"/>
    <cellStyle name="Currency [0] 2146" xfId="33775" hidden="1"/>
    <cellStyle name="Currency [0] 2147" xfId="4364" hidden="1"/>
    <cellStyle name="Currency [0] 2147" xfId="33753" hidden="1"/>
    <cellStyle name="Currency [0] 2148" xfId="4791" hidden="1"/>
    <cellStyle name="Currency [0] 2148" xfId="34179" hidden="1"/>
    <cellStyle name="Currency [0] 2149" xfId="4797" hidden="1"/>
    <cellStyle name="Currency [0] 2149" xfId="34185" hidden="1"/>
    <cellStyle name="Currency [0] 215" xfId="2644" hidden="1"/>
    <cellStyle name="Currency [0] 215" xfId="32033" hidden="1"/>
    <cellStyle name="Currency [0] 2150" xfId="4799" hidden="1"/>
    <cellStyle name="Currency [0] 2150" xfId="34187" hidden="1"/>
    <cellStyle name="Currency [0] 2151" xfId="4381" hidden="1"/>
    <cellStyle name="Currency [0] 2151" xfId="33770" hidden="1"/>
    <cellStyle name="Currency [0] 2152" xfId="4793" hidden="1"/>
    <cellStyle name="Currency [0] 2152" xfId="34181" hidden="1"/>
    <cellStyle name="Currency [0] 2153" xfId="4801" hidden="1"/>
    <cellStyle name="Currency [0] 2153" xfId="34189" hidden="1"/>
    <cellStyle name="Currency [0] 2154" xfId="4803" hidden="1"/>
    <cellStyle name="Currency [0] 2154" xfId="34191" hidden="1"/>
    <cellStyle name="Currency [0] 2155" xfId="4792" hidden="1"/>
    <cellStyle name="Currency [0] 2155" xfId="34180" hidden="1"/>
    <cellStyle name="Currency [0] 2156" xfId="4387" hidden="1"/>
    <cellStyle name="Currency [0] 2156" xfId="33776" hidden="1"/>
    <cellStyle name="Currency [0] 2157" xfId="4814" hidden="1"/>
    <cellStyle name="Currency [0] 2157" xfId="34202" hidden="1"/>
    <cellStyle name="Currency [0] 2158" xfId="4823" hidden="1"/>
    <cellStyle name="Currency [0] 2158" xfId="34211" hidden="1"/>
    <cellStyle name="Currency [0] 2159" xfId="4834" hidden="1"/>
    <cellStyle name="Currency [0] 2159" xfId="34222" hidden="1"/>
    <cellStyle name="Currency [0] 216" xfId="2557" hidden="1"/>
    <cellStyle name="Currency [0] 216" xfId="31946" hidden="1"/>
    <cellStyle name="Currency [0] 2160" xfId="4840" hidden="1"/>
    <cellStyle name="Currency [0] 2160" xfId="34228" hidden="1"/>
    <cellStyle name="Currency [0] 2161" xfId="4812" hidden="1"/>
    <cellStyle name="Currency [0] 2161" xfId="34200" hidden="1"/>
    <cellStyle name="Currency [0] 2162" xfId="4830" hidden="1"/>
    <cellStyle name="Currency [0] 2162" xfId="34218" hidden="1"/>
    <cellStyle name="Currency [0] 2163" xfId="4852" hidden="1"/>
    <cellStyle name="Currency [0] 2163" xfId="34240" hidden="1"/>
    <cellStyle name="Currency [0] 2164" xfId="4854" hidden="1"/>
    <cellStyle name="Currency [0] 2164" xfId="34242" hidden="1"/>
    <cellStyle name="Currency [0] 2165" xfId="4788" hidden="1"/>
    <cellStyle name="Currency [0] 2165" xfId="34176" hidden="1"/>
    <cellStyle name="Currency [0] 2166" xfId="4391" hidden="1"/>
    <cellStyle name="Currency [0] 2166" xfId="33780" hidden="1"/>
    <cellStyle name="Currency [0] 2167" xfId="4826" hidden="1"/>
    <cellStyle name="Currency [0] 2167" xfId="34214" hidden="1"/>
    <cellStyle name="Currency [0] 2168" xfId="4407" hidden="1"/>
    <cellStyle name="Currency [0] 2168" xfId="33796" hidden="1"/>
    <cellStyle name="Currency [0] 2169" xfId="4815" hidden="1"/>
    <cellStyle name="Currency [0] 2169" xfId="34203" hidden="1"/>
    <cellStyle name="Currency [0] 217" xfId="2638" hidden="1"/>
    <cellStyle name="Currency [0] 217" xfId="32027" hidden="1"/>
    <cellStyle name="Currency [0] 2170" xfId="4859" hidden="1"/>
    <cellStyle name="Currency [0] 2170" xfId="34247" hidden="1"/>
    <cellStyle name="Currency [0] 2171" xfId="4827" hidden="1"/>
    <cellStyle name="Currency [0] 2171" xfId="34215" hidden="1"/>
    <cellStyle name="Currency [0] 2172" xfId="4835" hidden="1"/>
    <cellStyle name="Currency [0] 2172" xfId="34223" hidden="1"/>
    <cellStyle name="Currency [0] 2173" xfId="4871" hidden="1"/>
    <cellStyle name="Currency [0] 2173" xfId="34259" hidden="1"/>
    <cellStyle name="Currency [0] 2174" xfId="4873" hidden="1"/>
    <cellStyle name="Currency [0] 2174" xfId="34261" hidden="1"/>
    <cellStyle name="Currency [0] 2175" xfId="4829" hidden="1"/>
    <cellStyle name="Currency [0] 2175" xfId="34217" hidden="1"/>
    <cellStyle name="Currency [0] 2176" xfId="4842" hidden="1"/>
    <cellStyle name="Currency [0] 2176" xfId="34230" hidden="1"/>
    <cellStyle name="Currency [0] 2177" xfId="4847" hidden="1"/>
    <cellStyle name="Currency [0] 2177" xfId="34235" hidden="1"/>
    <cellStyle name="Currency [0] 2178" xfId="4841" hidden="1"/>
    <cellStyle name="Currency [0] 2178" xfId="34229" hidden="1"/>
    <cellStyle name="Currency [0] 2179" xfId="4889" hidden="1"/>
    <cellStyle name="Currency [0] 2179" xfId="34277" hidden="1"/>
    <cellStyle name="Currency [0] 218" xfId="2645" hidden="1"/>
    <cellStyle name="Currency [0] 218" xfId="32034" hidden="1"/>
    <cellStyle name="Currency [0] 2180" xfId="4897" hidden="1"/>
    <cellStyle name="Currency [0] 2180" xfId="34285" hidden="1"/>
    <cellStyle name="Currency [0] 2181" xfId="4825" hidden="1"/>
    <cellStyle name="Currency [0] 2181" xfId="34213" hidden="1"/>
    <cellStyle name="Currency [0] 2182" xfId="4883" hidden="1"/>
    <cellStyle name="Currency [0] 2182" xfId="34271" hidden="1"/>
    <cellStyle name="Currency [0] 2183" xfId="4906" hidden="1"/>
    <cellStyle name="Currency [0] 2183" xfId="34294" hidden="1"/>
    <cellStyle name="Currency [0] 2184" xfId="4908" hidden="1"/>
    <cellStyle name="Currency [0] 2184" xfId="34296" hidden="1"/>
    <cellStyle name="Currency [0] 2185" xfId="4808" hidden="1"/>
    <cellStyle name="Currency [0] 2185" xfId="34196" hidden="1"/>
    <cellStyle name="Currency [0] 2186" xfId="4818" hidden="1"/>
    <cellStyle name="Currency [0] 2186" xfId="34206" hidden="1"/>
    <cellStyle name="Currency [0] 2187" xfId="4880" hidden="1"/>
    <cellStyle name="Currency [0] 2187" xfId="34268" hidden="1"/>
    <cellStyle name="Currency [0] 2188" xfId="4845" hidden="1"/>
    <cellStyle name="Currency [0] 2188" xfId="34233" hidden="1"/>
    <cellStyle name="Currency [0] 2189" xfId="4795" hidden="1"/>
    <cellStyle name="Currency [0] 2189" xfId="34183" hidden="1"/>
    <cellStyle name="Currency [0] 219" xfId="2646" hidden="1"/>
    <cellStyle name="Currency [0] 219" xfId="32035" hidden="1"/>
    <cellStyle name="Currency [0] 2190" xfId="4916" hidden="1"/>
    <cellStyle name="Currency [0] 2190" xfId="34304" hidden="1"/>
    <cellStyle name="Currency [0] 2191" xfId="4881" hidden="1"/>
    <cellStyle name="Currency [0] 2191" xfId="34269" hidden="1"/>
    <cellStyle name="Currency [0] 2192" xfId="4892" hidden="1"/>
    <cellStyle name="Currency [0] 2192" xfId="34280" hidden="1"/>
    <cellStyle name="Currency [0] 2193" xfId="4924" hidden="1"/>
    <cellStyle name="Currency [0] 2193" xfId="34312" hidden="1"/>
    <cellStyle name="Currency [0] 2194" xfId="4926" hidden="1"/>
    <cellStyle name="Currency [0] 2194" xfId="34314" hidden="1"/>
    <cellStyle name="Currency [0] 2195" xfId="4878" hidden="1"/>
    <cellStyle name="Currency [0] 2195" xfId="34266" hidden="1"/>
    <cellStyle name="Currency [0] 2196" xfId="4877" hidden="1"/>
    <cellStyle name="Currency [0] 2196" xfId="34265" hidden="1"/>
    <cellStyle name="Currency [0] 2197" xfId="4867" hidden="1"/>
    <cellStyle name="Currency [0] 2197" xfId="34255" hidden="1"/>
    <cellStyle name="Currency [0] 2198" xfId="4863" hidden="1"/>
    <cellStyle name="Currency [0] 2198" xfId="34251" hidden="1"/>
    <cellStyle name="Currency [0] 2199" xfId="4865" hidden="1"/>
    <cellStyle name="Currency [0] 2199" xfId="34253" hidden="1"/>
    <cellStyle name="Currency [0] 22" xfId="150" hidden="1"/>
    <cellStyle name="Currency [0] 22" xfId="315" hidden="1"/>
    <cellStyle name="Currency [0] 22" xfId="229" hidden="1"/>
    <cellStyle name="Currency [0] 22" xfId="49" hidden="1"/>
    <cellStyle name="Currency [0] 22" xfId="498" hidden="1"/>
    <cellStyle name="Currency [0] 22" xfId="663" hidden="1"/>
    <cellStyle name="Currency [0] 22" xfId="577" hidden="1"/>
    <cellStyle name="Currency [0] 22" xfId="397" hidden="1"/>
    <cellStyle name="Currency [0] 22" xfId="836" hidden="1"/>
    <cellStyle name="Currency [0] 22" xfId="1001" hidden="1"/>
    <cellStyle name="Currency [0] 22" xfId="915" hidden="1"/>
    <cellStyle name="Currency [0] 22" xfId="735" hidden="1"/>
    <cellStyle name="Currency [0] 22" xfId="1178" hidden="1"/>
    <cellStyle name="Currency [0] 22" xfId="1343" hidden="1"/>
    <cellStyle name="Currency [0] 22" xfId="1257" hidden="1"/>
    <cellStyle name="Currency [0] 22" xfId="1077" hidden="1"/>
    <cellStyle name="Currency [0] 22" xfId="1506" hidden="1"/>
    <cellStyle name="Currency [0] 22" xfId="1671" hidden="1"/>
    <cellStyle name="Currency [0] 22" xfId="1585" hidden="1"/>
    <cellStyle name="Currency [0] 22" xfId="1405" hidden="1"/>
    <cellStyle name="Currency [0] 22" xfId="1834" hidden="1"/>
    <cellStyle name="Currency [0] 22" xfId="1999" hidden="1"/>
    <cellStyle name="Currency [0] 22" xfId="1913" hidden="1"/>
    <cellStyle name="Currency [0] 22" xfId="1733" hidden="1"/>
    <cellStyle name="Currency [0] 22" xfId="2165" hidden="1"/>
    <cellStyle name="Currency [0] 22" xfId="2329" hidden="1"/>
    <cellStyle name="Currency [0] 22" xfId="2244" hidden="1"/>
    <cellStyle name="Currency [0] 22" xfId="2080" hidden="1"/>
    <cellStyle name="Currency [0] 22" xfId="2394" hidden="1"/>
    <cellStyle name="Currency [0] 22" xfId="31783" hidden="1"/>
    <cellStyle name="Currency [0] 22" xfId="61219" hidden="1"/>
    <cellStyle name="Currency [0] 22" xfId="61301" hidden="1"/>
    <cellStyle name="Currency [0] 22" xfId="61385" hidden="1"/>
    <cellStyle name="Currency [0] 22" xfId="61467" hidden="1"/>
    <cellStyle name="Currency [0] 22" xfId="61550" hidden="1"/>
    <cellStyle name="Currency [0] 22" xfId="61632" hidden="1"/>
    <cellStyle name="Currency [0] 22" xfId="61712" hidden="1"/>
    <cellStyle name="Currency [0] 22" xfId="61794" hidden="1"/>
    <cellStyle name="Currency [0] 22" xfId="61876" hidden="1"/>
    <cellStyle name="Currency [0] 22" xfId="61958" hidden="1"/>
    <cellStyle name="Currency [0] 22" xfId="62042" hidden="1"/>
    <cellStyle name="Currency [0] 22" xfId="62124" hidden="1"/>
    <cellStyle name="Currency [0] 22" xfId="62206" hidden="1"/>
    <cellStyle name="Currency [0] 22" xfId="62288" hidden="1"/>
    <cellStyle name="Currency [0] 22" xfId="62368" hidden="1"/>
    <cellStyle name="Currency [0] 22" xfId="62450" hidden="1"/>
    <cellStyle name="Currency [0] 22" xfId="62525" hidden="1"/>
    <cellStyle name="Currency [0] 22" xfId="62607" hidden="1"/>
    <cellStyle name="Currency [0] 22" xfId="62691" hidden="1"/>
    <cellStyle name="Currency [0] 22" xfId="62773" hidden="1"/>
    <cellStyle name="Currency [0] 22" xfId="62855" hidden="1"/>
    <cellStyle name="Currency [0] 22" xfId="62937" hidden="1"/>
    <cellStyle name="Currency [0] 22" xfId="63017" hidden="1"/>
    <cellStyle name="Currency [0] 22" xfId="63099" hidden="1"/>
    <cellStyle name="Currency [0] 220" xfId="2586" hidden="1"/>
    <cellStyle name="Currency [0] 220" xfId="31975" hidden="1"/>
    <cellStyle name="Currency [0] 2200" xfId="4933" hidden="1"/>
    <cellStyle name="Currency [0] 2200" xfId="34321" hidden="1"/>
    <cellStyle name="Currency [0] 2201" xfId="4393" hidden="1"/>
    <cellStyle name="Currency [0] 2201" xfId="33782" hidden="1"/>
    <cellStyle name="Currency [0] 2202" xfId="4911" hidden="1"/>
    <cellStyle name="Currency [0] 2202" xfId="34299" hidden="1"/>
    <cellStyle name="Currency [0] 2203" xfId="4939" hidden="1"/>
    <cellStyle name="Currency [0] 2203" xfId="34327" hidden="1"/>
    <cellStyle name="Currency [0] 2204" xfId="4941" hidden="1"/>
    <cellStyle name="Currency [0] 2204" xfId="34329" hidden="1"/>
    <cellStyle name="Currency [0] 2205" xfId="4816" hidden="1"/>
    <cellStyle name="Currency [0] 2205" xfId="34204" hidden="1"/>
    <cellStyle name="Currency [0] 2206" xfId="4890" hidden="1"/>
    <cellStyle name="Currency [0] 2206" xfId="34278" hidden="1"/>
    <cellStyle name="Currency [0] 2207" xfId="4846" hidden="1"/>
    <cellStyle name="Currency [0] 2207" xfId="34234" hidden="1"/>
    <cellStyle name="Currency [0] 2208" xfId="4882" hidden="1"/>
    <cellStyle name="Currency [0] 2208" xfId="34270" hidden="1"/>
    <cellStyle name="Currency [0] 2209" xfId="4886" hidden="1"/>
    <cellStyle name="Currency [0] 2209" xfId="34274" hidden="1"/>
    <cellStyle name="Currency [0] 221" xfId="2606" hidden="1"/>
    <cellStyle name="Currency [0] 221" xfId="31995" hidden="1"/>
    <cellStyle name="Currency [0] 2210" xfId="4947" hidden="1"/>
    <cellStyle name="Currency [0] 2210" xfId="34335" hidden="1"/>
    <cellStyle name="Currency [0] 2211" xfId="4380" hidden="1"/>
    <cellStyle name="Currency [0] 2211" xfId="33769" hidden="1"/>
    <cellStyle name="Currency [0] 2212" xfId="4929" hidden="1"/>
    <cellStyle name="Currency [0] 2212" xfId="34317" hidden="1"/>
    <cellStyle name="Currency [0] 2213" xfId="4952" hidden="1"/>
    <cellStyle name="Currency [0] 2213" xfId="34340" hidden="1"/>
    <cellStyle name="Currency [0] 2214" xfId="4954" hidden="1"/>
    <cellStyle name="Currency [0] 2214" xfId="34342" hidden="1"/>
    <cellStyle name="Currency [0] 2215" xfId="4810" hidden="1"/>
    <cellStyle name="Currency [0] 2215" xfId="34198" hidden="1"/>
    <cellStyle name="Currency [0] 2216" xfId="4909" hidden="1"/>
    <cellStyle name="Currency [0] 2216" xfId="34297" hidden="1"/>
    <cellStyle name="Currency [0] 2217" xfId="4876" hidden="1"/>
    <cellStyle name="Currency [0] 2217" xfId="34264" hidden="1"/>
    <cellStyle name="Currency [0] 2218" xfId="4894" hidden="1"/>
    <cellStyle name="Currency [0] 2218" xfId="34282" hidden="1"/>
    <cellStyle name="Currency [0] 2219" xfId="4891" hidden="1"/>
    <cellStyle name="Currency [0] 2219" xfId="34279" hidden="1"/>
    <cellStyle name="Currency [0] 222" xfId="2640" hidden="1"/>
    <cellStyle name="Currency [0] 222" xfId="32029" hidden="1"/>
    <cellStyle name="Currency [0] 2220" xfId="4958" hidden="1"/>
    <cellStyle name="Currency [0] 2220" xfId="34346" hidden="1"/>
    <cellStyle name="Currency [0] 2221" xfId="4843" hidden="1"/>
    <cellStyle name="Currency [0] 2221" xfId="34231" hidden="1"/>
    <cellStyle name="Currency [0] 2222" xfId="4943" hidden="1"/>
    <cellStyle name="Currency [0] 2222" xfId="34331" hidden="1"/>
    <cellStyle name="Currency [0] 2223" xfId="4965" hidden="1"/>
    <cellStyle name="Currency [0] 2223" xfId="34353" hidden="1"/>
    <cellStyle name="Currency [0] 2224" xfId="4967" hidden="1"/>
    <cellStyle name="Currency [0] 2224" xfId="34355" hidden="1"/>
    <cellStyle name="Currency [0] 2225" xfId="4895" hidden="1"/>
    <cellStyle name="Currency [0] 2225" xfId="34283" hidden="1"/>
    <cellStyle name="Currency [0] 2226" xfId="4927" hidden="1"/>
    <cellStyle name="Currency [0] 2226" xfId="34315" hidden="1"/>
    <cellStyle name="Currency [0] 2227" xfId="4359" hidden="1"/>
    <cellStyle name="Currency [0] 2227" xfId="33748" hidden="1"/>
    <cellStyle name="Currency [0] 2228" xfId="4913" hidden="1"/>
    <cellStyle name="Currency [0] 2228" xfId="34301" hidden="1"/>
    <cellStyle name="Currency [0] 2229" xfId="4910" hidden="1"/>
    <cellStyle name="Currency [0] 2229" xfId="34298" hidden="1"/>
    <cellStyle name="Currency [0] 223" xfId="2633" hidden="1"/>
    <cellStyle name="Currency [0] 223" xfId="32022" hidden="1"/>
    <cellStyle name="Currency [0] 2230" xfId="4971" hidden="1"/>
    <cellStyle name="Currency [0] 2230" xfId="34359" hidden="1"/>
    <cellStyle name="Currency [0] 2231" xfId="4806" hidden="1"/>
    <cellStyle name="Currency [0] 2231" xfId="34194" hidden="1"/>
    <cellStyle name="Currency [0] 2232" xfId="4955" hidden="1"/>
    <cellStyle name="Currency [0] 2232" xfId="34343" hidden="1"/>
    <cellStyle name="Currency [0] 2233" xfId="4975" hidden="1"/>
    <cellStyle name="Currency [0] 2233" xfId="34363" hidden="1"/>
    <cellStyle name="Currency [0] 2234" xfId="4977" hidden="1"/>
    <cellStyle name="Currency [0] 2234" xfId="34365" hidden="1"/>
    <cellStyle name="Currency [0] 2235" xfId="4914" hidden="1"/>
    <cellStyle name="Currency [0] 2235" xfId="34302" hidden="1"/>
    <cellStyle name="Currency [0] 2236" xfId="4942" hidden="1"/>
    <cellStyle name="Currency [0] 2236" xfId="34330" hidden="1"/>
    <cellStyle name="Currency [0] 2237" xfId="4902" hidden="1"/>
    <cellStyle name="Currency [0] 2237" xfId="34290" hidden="1"/>
    <cellStyle name="Currency [0] 2238" xfId="4931" hidden="1"/>
    <cellStyle name="Currency [0] 2238" xfId="34319" hidden="1"/>
    <cellStyle name="Currency [0] 2239" xfId="4928" hidden="1"/>
    <cellStyle name="Currency [0] 2239" xfId="34316" hidden="1"/>
    <cellStyle name="Currency [0] 224" xfId="2643" hidden="1"/>
    <cellStyle name="Currency [0] 224" xfId="32032" hidden="1"/>
    <cellStyle name="Currency [0] 2240" xfId="4981" hidden="1"/>
    <cellStyle name="Currency [0] 2240" xfId="34369" hidden="1"/>
    <cellStyle name="Currency [0] 2241" xfId="4809" hidden="1"/>
    <cellStyle name="Currency [0] 2241" xfId="34197" hidden="1"/>
    <cellStyle name="Currency [0] 2242" xfId="4968" hidden="1"/>
    <cellStyle name="Currency [0] 2242" xfId="34356" hidden="1"/>
    <cellStyle name="Currency [0] 2243" xfId="4985" hidden="1"/>
    <cellStyle name="Currency [0] 2243" xfId="34373" hidden="1"/>
    <cellStyle name="Currency [0] 2244" xfId="4987" hidden="1"/>
    <cellStyle name="Currency [0] 2244" xfId="34375" hidden="1"/>
    <cellStyle name="Currency [0] 2245" xfId="4868" hidden="1"/>
    <cellStyle name="Currency [0] 2245" xfId="34256" hidden="1"/>
    <cellStyle name="Currency [0] 2246" xfId="4904" hidden="1"/>
    <cellStyle name="Currency [0] 2246" xfId="34292" hidden="1"/>
    <cellStyle name="Currency [0] 2247" xfId="4973" hidden="1"/>
    <cellStyle name="Currency [0] 2247" xfId="34361" hidden="1"/>
    <cellStyle name="Currency [0] 2248" xfId="4961" hidden="1"/>
    <cellStyle name="Currency [0] 2248" xfId="34349" hidden="1"/>
    <cellStyle name="Currency [0] 2249" xfId="4978" hidden="1"/>
    <cellStyle name="Currency [0] 2249" xfId="34366" hidden="1"/>
    <cellStyle name="Currency [0] 225" xfId="2647" hidden="1"/>
    <cellStyle name="Currency [0] 225" xfId="32036" hidden="1"/>
    <cellStyle name="Currency [0] 2250" xfId="4989" hidden="1"/>
    <cellStyle name="Currency [0] 2250" xfId="34377" hidden="1"/>
    <cellStyle name="Currency [0] 2251" xfId="4837" hidden="1"/>
    <cellStyle name="Currency [0] 2251" xfId="34225" hidden="1"/>
    <cellStyle name="Currency [0] 2252" xfId="4901" hidden="1"/>
    <cellStyle name="Currency [0] 2252" xfId="34289" hidden="1"/>
    <cellStyle name="Currency [0] 2253" xfId="4993" hidden="1"/>
    <cellStyle name="Currency [0] 2253" xfId="34381" hidden="1"/>
    <cellStyle name="Currency [0] 2254" xfId="4995" hidden="1"/>
    <cellStyle name="Currency [0] 2254" xfId="34383" hidden="1"/>
    <cellStyle name="Currency [0] 2255" xfId="4950" hidden="1"/>
    <cellStyle name="Currency [0] 2255" xfId="34338" hidden="1"/>
    <cellStyle name="Currency [0] 2256" xfId="4962" hidden="1"/>
    <cellStyle name="Currency [0] 2256" xfId="34350" hidden="1"/>
    <cellStyle name="Currency [0] 2257" xfId="4990" hidden="1"/>
    <cellStyle name="Currency [0] 2257" xfId="34378" hidden="1"/>
    <cellStyle name="Currency [0] 2258" xfId="4963" hidden="1"/>
    <cellStyle name="Currency [0] 2258" xfId="34351" hidden="1"/>
    <cellStyle name="Currency [0] 2259" xfId="4996" hidden="1"/>
    <cellStyle name="Currency [0] 2259" xfId="34384" hidden="1"/>
    <cellStyle name="Currency [0] 226" xfId="2572" hidden="1"/>
    <cellStyle name="Currency [0] 226" xfId="31961" hidden="1"/>
    <cellStyle name="Currency [0] 2260" xfId="4998" hidden="1"/>
    <cellStyle name="Currency [0] 2260" xfId="34386" hidden="1"/>
    <cellStyle name="Currency [0] 2261" xfId="4991" hidden="1"/>
    <cellStyle name="Currency [0] 2261" xfId="34379" hidden="1"/>
    <cellStyle name="Currency [0] 2262" xfId="4937" hidden="1"/>
    <cellStyle name="Currency [0] 2262" xfId="34325" hidden="1"/>
    <cellStyle name="Currency [0] 2263" xfId="5000" hidden="1"/>
    <cellStyle name="Currency [0] 2263" xfId="34388" hidden="1"/>
    <cellStyle name="Currency [0] 2264" xfId="5002" hidden="1"/>
    <cellStyle name="Currency [0] 2264" xfId="34390" hidden="1"/>
    <cellStyle name="Currency [0] 2265" xfId="4434" hidden="1"/>
    <cellStyle name="Currency [0] 2265" xfId="33823" hidden="1"/>
    <cellStyle name="Currency [0] 2266" xfId="4394" hidden="1"/>
    <cellStyle name="Currency [0] 2266" xfId="33783" hidden="1"/>
    <cellStyle name="Currency [0] 2267" xfId="5008" hidden="1"/>
    <cellStyle name="Currency [0] 2267" xfId="34396" hidden="1"/>
    <cellStyle name="Currency [0] 2268" xfId="5014" hidden="1"/>
    <cellStyle name="Currency [0] 2268" xfId="34402" hidden="1"/>
    <cellStyle name="Currency [0] 2269" xfId="5016" hidden="1"/>
    <cellStyle name="Currency [0] 2269" xfId="34404" hidden="1"/>
    <cellStyle name="Currency [0] 227" xfId="2604" hidden="1"/>
    <cellStyle name="Currency [0] 227" xfId="31993" hidden="1"/>
    <cellStyle name="Currency [0] 2270" xfId="4384" hidden="1"/>
    <cellStyle name="Currency [0] 2270" xfId="33773" hidden="1"/>
    <cellStyle name="Currency [0] 2271" xfId="5010" hidden="1"/>
    <cellStyle name="Currency [0] 2271" xfId="34398" hidden="1"/>
    <cellStyle name="Currency [0] 2272" xfId="5018" hidden="1"/>
    <cellStyle name="Currency [0] 2272" xfId="34406" hidden="1"/>
    <cellStyle name="Currency [0] 2273" xfId="5020" hidden="1"/>
    <cellStyle name="Currency [0] 2273" xfId="34408" hidden="1"/>
    <cellStyle name="Currency [0] 2274" xfId="5009" hidden="1"/>
    <cellStyle name="Currency [0] 2274" xfId="34397" hidden="1"/>
    <cellStyle name="Currency [0] 2275" xfId="4418" hidden="1"/>
    <cellStyle name="Currency [0] 2275" xfId="33807" hidden="1"/>
    <cellStyle name="Currency [0] 2276" xfId="5031" hidden="1"/>
    <cellStyle name="Currency [0] 2276" xfId="34419" hidden="1"/>
    <cellStyle name="Currency [0] 2277" xfId="5040" hidden="1"/>
    <cellStyle name="Currency [0] 2277" xfId="34428" hidden="1"/>
    <cellStyle name="Currency [0] 2278" xfId="5051" hidden="1"/>
    <cellStyle name="Currency [0] 2278" xfId="34439" hidden="1"/>
    <cellStyle name="Currency [0] 2279" xfId="5057" hidden="1"/>
    <cellStyle name="Currency [0] 2279" xfId="34445" hidden="1"/>
    <cellStyle name="Currency [0] 228" xfId="2650" hidden="1"/>
    <cellStyle name="Currency [0] 228" xfId="32039" hidden="1"/>
    <cellStyle name="Currency [0] 2280" xfId="5029" hidden="1"/>
    <cellStyle name="Currency [0] 2280" xfId="34417" hidden="1"/>
    <cellStyle name="Currency [0] 2281" xfId="5047" hidden="1"/>
    <cellStyle name="Currency [0] 2281" xfId="34435" hidden="1"/>
    <cellStyle name="Currency [0] 2282" xfId="5069" hidden="1"/>
    <cellStyle name="Currency [0] 2282" xfId="34457" hidden="1"/>
    <cellStyle name="Currency [0] 2283" xfId="5071" hidden="1"/>
    <cellStyle name="Currency [0] 2283" xfId="34459" hidden="1"/>
    <cellStyle name="Currency [0] 2284" xfId="5005" hidden="1"/>
    <cellStyle name="Currency [0] 2284" xfId="34393" hidden="1"/>
    <cellStyle name="Currency [0] 2285" xfId="4383" hidden="1"/>
    <cellStyle name="Currency [0] 2285" xfId="33772" hidden="1"/>
    <cellStyle name="Currency [0] 2286" xfId="5043" hidden="1"/>
    <cellStyle name="Currency [0] 2286" xfId="34431" hidden="1"/>
    <cellStyle name="Currency [0] 2287" xfId="4362" hidden="1"/>
    <cellStyle name="Currency [0] 2287" xfId="33751" hidden="1"/>
    <cellStyle name="Currency [0] 2288" xfId="5032" hidden="1"/>
    <cellStyle name="Currency [0] 2288" xfId="34420" hidden="1"/>
    <cellStyle name="Currency [0] 2289" xfId="5076" hidden="1"/>
    <cellStyle name="Currency [0] 2289" xfId="34464" hidden="1"/>
    <cellStyle name="Currency [0] 229" xfId="2651" hidden="1"/>
    <cellStyle name="Currency [0] 229" xfId="32040" hidden="1"/>
    <cellStyle name="Currency [0] 2290" xfId="5044" hidden="1"/>
    <cellStyle name="Currency [0] 2290" xfId="34432" hidden="1"/>
    <cellStyle name="Currency [0] 2291" xfId="5052" hidden="1"/>
    <cellStyle name="Currency [0] 2291" xfId="34440" hidden="1"/>
    <cellStyle name="Currency [0] 2292" xfId="5088" hidden="1"/>
    <cellStyle name="Currency [0] 2292" xfId="34476" hidden="1"/>
    <cellStyle name="Currency [0] 2293" xfId="5090" hidden="1"/>
    <cellStyle name="Currency [0] 2293" xfId="34478" hidden="1"/>
    <cellStyle name="Currency [0] 2294" xfId="5046" hidden="1"/>
    <cellStyle name="Currency [0] 2294" xfId="34434" hidden="1"/>
    <cellStyle name="Currency [0] 2295" xfId="5059" hidden="1"/>
    <cellStyle name="Currency [0] 2295" xfId="34447" hidden="1"/>
    <cellStyle name="Currency [0] 2296" xfId="5064" hidden="1"/>
    <cellStyle name="Currency [0] 2296" xfId="34452" hidden="1"/>
    <cellStyle name="Currency [0] 2297" xfId="5058" hidden="1"/>
    <cellStyle name="Currency [0] 2297" xfId="34446" hidden="1"/>
    <cellStyle name="Currency [0] 2298" xfId="5106" hidden="1"/>
    <cellStyle name="Currency [0] 2298" xfId="34494" hidden="1"/>
    <cellStyle name="Currency [0] 2299" xfId="5114" hidden="1"/>
    <cellStyle name="Currency [0] 2299" xfId="34502" hidden="1"/>
    <cellStyle name="Currency [0] 23" xfId="152" hidden="1"/>
    <cellStyle name="Currency [0] 23" xfId="317" hidden="1"/>
    <cellStyle name="Currency [0] 23" xfId="227" hidden="1"/>
    <cellStyle name="Currency [0] 23" xfId="48" hidden="1"/>
    <cellStyle name="Currency [0] 23" xfId="500" hidden="1"/>
    <cellStyle name="Currency [0] 23" xfId="665" hidden="1"/>
    <cellStyle name="Currency [0] 23" xfId="575" hidden="1"/>
    <cellStyle name="Currency [0] 23" xfId="396" hidden="1"/>
    <cellStyle name="Currency [0] 23" xfId="838" hidden="1"/>
    <cellStyle name="Currency [0] 23" xfId="1003" hidden="1"/>
    <cellStyle name="Currency [0] 23" xfId="913" hidden="1"/>
    <cellStyle name="Currency [0] 23" xfId="734" hidden="1"/>
    <cellStyle name="Currency [0] 23" xfId="1180" hidden="1"/>
    <cellStyle name="Currency [0] 23" xfId="1345" hidden="1"/>
    <cellStyle name="Currency [0] 23" xfId="1255" hidden="1"/>
    <cellStyle name="Currency [0] 23" xfId="1076" hidden="1"/>
    <cellStyle name="Currency [0] 23" xfId="1508" hidden="1"/>
    <cellStyle name="Currency [0] 23" xfId="1673" hidden="1"/>
    <cellStyle name="Currency [0] 23" xfId="1583" hidden="1"/>
    <cellStyle name="Currency [0] 23" xfId="1404" hidden="1"/>
    <cellStyle name="Currency [0] 23" xfId="1836" hidden="1"/>
    <cellStyle name="Currency [0] 23" xfId="2001" hidden="1"/>
    <cellStyle name="Currency [0] 23" xfId="1911" hidden="1"/>
    <cellStyle name="Currency [0] 23" xfId="1732" hidden="1"/>
    <cellStyle name="Currency [0] 23" xfId="2167" hidden="1"/>
    <cellStyle name="Currency [0] 23" xfId="2331" hidden="1"/>
    <cellStyle name="Currency [0] 23" xfId="2242" hidden="1"/>
    <cellStyle name="Currency [0] 23" xfId="2078" hidden="1"/>
    <cellStyle name="Currency [0] 23" xfId="2420" hidden="1"/>
    <cellStyle name="Currency [0] 23" xfId="31809" hidden="1"/>
    <cellStyle name="Currency [0] 23" xfId="61221" hidden="1"/>
    <cellStyle name="Currency [0] 23" xfId="61303" hidden="1"/>
    <cellStyle name="Currency [0] 23" xfId="61387" hidden="1"/>
    <cellStyle name="Currency [0] 23" xfId="61469" hidden="1"/>
    <cellStyle name="Currency [0] 23" xfId="61552" hidden="1"/>
    <cellStyle name="Currency [0] 23" xfId="61634" hidden="1"/>
    <cellStyle name="Currency [0] 23" xfId="61714" hidden="1"/>
    <cellStyle name="Currency [0] 23" xfId="61796" hidden="1"/>
    <cellStyle name="Currency [0] 23" xfId="61878" hidden="1"/>
    <cellStyle name="Currency [0] 23" xfId="61960" hidden="1"/>
    <cellStyle name="Currency [0] 23" xfId="62044" hidden="1"/>
    <cellStyle name="Currency [0] 23" xfId="62126" hidden="1"/>
    <cellStyle name="Currency [0] 23" xfId="62208" hidden="1"/>
    <cellStyle name="Currency [0] 23" xfId="62290" hidden="1"/>
    <cellStyle name="Currency [0] 23" xfId="62370" hidden="1"/>
    <cellStyle name="Currency [0] 23" xfId="62452" hidden="1"/>
    <cellStyle name="Currency [0] 23" xfId="62527" hidden="1"/>
    <cellStyle name="Currency [0] 23" xfId="62609" hidden="1"/>
    <cellStyle name="Currency [0] 23" xfId="62693" hidden="1"/>
    <cellStyle name="Currency [0] 23" xfId="62775" hidden="1"/>
    <cellStyle name="Currency [0] 23" xfId="62857" hidden="1"/>
    <cellStyle name="Currency [0] 23" xfId="62939" hidden="1"/>
    <cellStyle name="Currency [0] 23" xfId="63019" hidden="1"/>
    <cellStyle name="Currency [0] 23" xfId="63101" hidden="1"/>
    <cellStyle name="Currency [0] 230" xfId="2628" hidden="1"/>
    <cellStyle name="Currency [0] 230" xfId="32017" hidden="1"/>
    <cellStyle name="Currency [0] 2300" xfId="5042" hidden="1"/>
    <cellStyle name="Currency [0] 2300" xfId="34430" hidden="1"/>
    <cellStyle name="Currency [0] 2301" xfId="5100" hidden="1"/>
    <cellStyle name="Currency [0] 2301" xfId="34488" hidden="1"/>
    <cellStyle name="Currency [0] 2302" xfId="5123" hidden="1"/>
    <cellStyle name="Currency [0] 2302" xfId="34511" hidden="1"/>
    <cellStyle name="Currency [0] 2303" xfId="5125" hidden="1"/>
    <cellStyle name="Currency [0] 2303" xfId="34513" hidden="1"/>
    <cellStyle name="Currency [0] 2304" xfId="5025" hidden="1"/>
    <cellStyle name="Currency [0] 2304" xfId="34413" hidden="1"/>
    <cellStyle name="Currency [0] 2305" xfId="5035" hidden="1"/>
    <cellStyle name="Currency [0] 2305" xfId="34423" hidden="1"/>
    <cellStyle name="Currency [0] 2306" xfId="5097" hidden="1"/>
    <cellStyle name="Currency [0] 2306" xfId="34485" hidden="1"/>
    <cellStyle name="Currency [0] 2307" xfId="5062" hidden="1"/>
    <cellStyle name="Currency [0] 2307" xfId="34450" hidden="1"/>
    <cellStyle name="Currency [0] 2308" xfId="5012" hidden="1"/>
    <cellStyle name="Currency [0] 2308" xfId="34400" hidden="1"/>
    <cellStyle name="Currency [0] 2309" xfId="5133" hidden="1"/>
    <cellStyle name="Currency [0] 2309" xfId="34521" hidden="1"/>
    <cellStyle name="Currency [0] 231" xfId="2634" hidden="1"/>
    <cellStyle name="Currency [0] 231" xfId="32023" hidden="1"/>
    <cellStyle name="Currency [0] 2310" xfId="5098" hidden="1"/>
    <cellStyle name="Currency [0] 2310" xfId="34486" hidden="1"/>
    <cellStyle name="Currency [0] 2311" xfId="5109" hidden="1"/>
    <cellStyle name="Currency [0] 2311" xfId="34497" hidden="1"/>
    <cellStyle name="Currency [0] 2312" xfId="5141" hidden="1"/>
    <cellStyle name="Currency [0] 2312" xfId="34529" hidden="1"/>
    <cellStyle name="Currency [0] 2313" xfId="5143" hidden="1"/>
    <cellStyle name="Currency [0] 2313" xfId="34531" hidden="1"/>
    <cellStyle name="Currency [0] 2314" xfId="5095" hidden="1"/>
    <cellStyle name="Currency [0] 2314" xfId="34483" hidden="1"/>
    <cellStyle name="Currency [0] 2315" xfId="5094" hidden="1"/>
    <cellStyle name="Currency [0] 2315" xfId="34482" hidden="1"/>
    <cellStyle name="Currency [0] 2316" xfId="5084" hidden="1"/>
    <cellStyle name="Currency [0] 2316" xfId="34472" hidden="1"/>
    <cellStyle name="Currency [0] 2317" xfId="5080" hidden="1"/>
    <cellStyle name="Currency [0] 2317" xfId="34468" hidden="1"/>
    <cellStyle name="Currency [0] 2318" xfId="5082" hidden="1"/>
    <cellStyle name="Currency [0] 2318" xfId="34470" hidden="1"/>
    <cellStyle name="Currency [0] 2319" xfId="5150" hidden="1"/>
    <cellStyle name="Currency [0] 2319" xfId="34538" hidden="1"/>
    <cellStyle name="Currency [0] 232" xfId="2648" hidden="1"/>
    <cellStyle name="Currency [0] 232" xfId="32037" hidden="1"/>
    <cellStyle name="Currency [0] 2320" xfId="4398" hidden="1"/>
    <cellStyle name="Currency [0] 2320" xfId="33787" hidden="1"/>
    <cellStyle name="Currency [0] 2321" xfId="5128" hidden="1"/>
    <cellStyle name="Currency [0] 2321" xfId="34516" hidden="1"/>
    <cellStyle name="Currency [0] 2322" xfId="5156" hidden="1"/>
    <cellStyle name="Currency [0] 2322" xfId="34544" hidden="1"/>
    <cellStyle name="Currency [0] 2323" xfId="5158" hidden="1"/>
    <cellStyle name="Currency [0] 2323" xfId="34546" hidden="1"/>
    <cellStyle name="Currency [0] 2324" xfId="5033" hidden="1"/>
    <cellStyle name="Currency [0] 2324" xfId="34421" hidden="1"/>
    <cellStyle name="Currency [0] 2325" xfId="5107" hidden="1"/>
    <cellStyle name="Currency [0] 2325" xfId="34495" hidden="1"/>
    <cellStyle name="Currency [0] 2326" xfId="5063" hidden="1"/>
    <cellStyle name="Currency [0] 2326" xfId="34451" hidden="1"/>
    <cellStyle name="Currency [0] 2327" xfId="5099" hidden="1"/>
    <cellStyle name="Currency [0] 2327" xfId="34487" hidden="1"/>
    <cellStyle name="Currency [0] 2328" xfId="5103" hidden="1"/>
    <cellStyle name="Currency [0] 2328" xfId="34491" hidden="1"/>
    <cellStyle name="Currency [0] 2329" xfId="5164" hidden="1"/>
    <cellStyle name="Currency [0] 2329" xfId="34552" hidden="1"/>
    <cellStyle name="Currency [0] 233" xfId="2635" hidden="1"/>
    <cellStyle name="Currency [0] 233" xfId="32024" hidden="1"/>
    <cellStyle name="Currency [0] 2330" xfId="4411" hidden="1"/>
    <cellStyle name="Currency [0] 2330" xfId="33800" hidden="1"/>
    <cellStyle name="Currency [0] 2331" xfId="5146" hidden="1"/>
    <cellStyle name="Currency [0] 2331" xfId="34534" hidden="1"/>
    <cellStyle name="Currency [0] 2332" xfId="5169" hidden="1"/>
    <cellStyle name="Currency [0] 2332" xfId="34557" hidden="1"/>
    <cellStyle name="Currency [0] 2333" xfId="5171" hidden="1"/>
    <cellStyle name="Currency [0] 2333" xfId="34559" hidden="1"/>
    <cellStyle name="Currency [0] 2334" xfId="5027" hidden="1"/>
    <cellStyle name="Currency [0] 2334" xfId="34415" hidden="1"/>
    <cellStyle name="Currency [0] 2335" xfId="5126" hidden="1"/>
    <cellStyle name="Currency [0] 2335" xfId="34514" hidden="1"/>
    <cellStyle name="Currency [0] 2336" xfId="5093" hidden="1"/>
    <cellStyle name="Currency [0] 2336" xfId="34481" hidden="1"/>
    <cellStyle name="Currency [0] 2337" xfId="5111" hidden="1"/>
    <cellStyle name="Currency [0] 2337" xfId="34499" hidden="1"/>
    <cellStyle name="Currency [0] 2338" xfId="5108" hidden="1"/>
    <cellStyle name="Currency [0] 2338" xfId="34496" hidden="1"/>
    <cellStyle name="Currency [0] 2339" xfId="5175" hidden="1"/>
    <cellStyle name="Currency [0] 2339" xfId="34563" hidden="1"/>
    <cellStyle name="Currency [0] 234" xfId="2652" hidden="1"/>
    <cellStyle name="Currency [0] 234" xfId="32041" hidden="1"/>
    <cellStyle name="Currency [0] 2340" xfId="5060" hidden="1"/>
    <cellStyle name="Currency [0] 2340" xfId="34448" hidden="1"/>
    <cellStyle name="Currency [0] 2341" xfId="5160" hidden="1"/>
    <cellStyle name="Currency [0] 2341" xfId="34548" hidden="1"/>
    <cellStyle name="Currency [0] 2342" xfId="5182" hidden="1"/>
    <cellStyle name="Currency [0] 2342" xfId="34570" hidden="1"/>
    <cellStyle name="Currency [0] 2343" xfId="5184" hidden="1"/>
    <cellStyle name="Currency [0] 2343" xfId="34572" hidden="1"/>
    <cellStyle name="Currency [0] 2344" xfId="5112" hidden="1"/>
    <cellStyle name="Currency [0] 2344" xfId="34500" hidden="1"/>
    <cellStyle name="Currency [0] 2345" xfId="5144" hidden="1"/>
    <cellStyle name="Currency [0] 2345" xfId="34532" hidden="1"/>
    <cellStyle name="Currency [0] 2346" xfId="4363" hidden="1"/>
    <cellStyle name="Currency [0] 2346" xfId="33752" hidden="1"/>
    <cellStyle name="Currency [0] 2347" xfId="5130" hidden="1"/>
    <cellStyle name="Currency [0] 2347" xfId="34518" hidden="1"/>
    <cellStyle name="Currency [0] 2348" xfId="5127" hidden="1"/>
    <cellStyle name="Currency [0] 2348" xfId="34515" hidden="1"/>
    <cellStyle name="Currency [0] 2349" xfId="5188" hidden="1"/>
    <cellStyle name="Currency [0] 2349" xfId="34576" hidden="1"/>
    <cellStyle name="Currency [0] 235" xfId="2653" hidden="1"/>
    <cellStyle name="Currency [0] 235" xfId="32042" hidden="1"/>
    <cellStyle name="Currency [0] 2350" xfId="5023" hidden="1"/>
    <cellStyle name="Currency [0] 2350" xfId="34411" hidden="1"/>
    <cellStyle name="Currency [0] 2351" xfId="5172" hidden="1"/>
    <cellStyle name="Currency [0] 2351" xfId="34560" hidden="1"/>
    <cellStyle name="Currency [0] 2352" xfId="5192" hidden="1"/>
    <cellStyle name="Currency [0] 2352" xfId="34580" hidden="1"/>
    <cellStyle name="Currency [0] 2353" xfId="5194" hidden="1"/>
    <cellStyle name="Currency [0] 2353" xfId="34582" hidden="1"/>
    <cellStyle name="Currency [0] 2354" xfId="5131" hidden="1"/>
    <cellStyle name="Currency [0] 2354" xfId="34519" hidden="1"/>
    <cellStyle name="Currency [0] 2355" xfId="5159" hidden="1"/>
    <cellStyle name="Currency [0] 2355" xfId="34547" hidden="1"/>
    <cellStyle name="Currency [0] 2356" xfId="5119" hidden="1"/>
    <cellStyle name="Currency [0] 2356" xfId="34507" hidden="1"/>
    <cellStyle name="Currency [0] 2357" xfId="5148" hidden="1"/>
    <cellStyle name="Currency [0] 2357" xfId="34536" hidden="1"/>
    <cellStyle name="Currency [0] 2358" xfId="5145" hidden="1"/>
    <cellStyle name="Currency [0] 2358" xfId="34533" hidden="1"/>
    <cellStyle name="Currency [0] 2359" xfId="5198" hidden="1"/>
    <cellStyle name="Currency [0] 2359" xfId="34586" hidden="1"/>
    <cellStyle name="Currency [0] 236" xfId="2649" hidden="1"/>
    <cellStyle name="Currency [0] 236" xfId="32038" hidden="1"/>
    <cellStyle name="Currency [0] 2360" xfId="5026" hidden="1"/>
    <cellStyle name="Currency [0] 2360" xfId="34414" hidden="1"/>
    <cellStyle name="Currency [0] 2361" xfId="5185" hidden="1"/>
    <cellStyle name="Currency [0] 2361" xfId="34573" hidden="1"/>
    <cellStyle name="Currency [0] 2362" xfId="5202" hidden="1"/>
    <cellStyle name="Currency [0] 2362" xfId="34590" hidden="1"/>
    <cellStyle name="Currency [0] 2363" xfId="5204" hidden="1"/>
    <cellStyle name="Currency [0] 2363" xfId="34592" hidden="1"/>
    <cellStyle name="Currency [0] 2364" xfId="5085" hidden="1"/>
    <cellStyle name="Currency [0] 2364" xfId="34473" hidden="1"/>
    <cellStyle name="Currency [0] 2365" xfId="5121" hidden="1"/>
    <cellStyle name="Currency [0] 2365" xfId="34509" hidden="1"/>
    <cellStyle name="Currency [0] 2366" xfId="5190" hidden="1"/>
    <cellStyle name="Currency [0] 2366" xfId="34578" hidden="1"/>
    <cellStyle name="Currency [0] 2367" xfId="5178" hidden="1"/>
    <cellStyle name="Currency [0] 2367" xfId="34566" hidden="1"/>
    <cellStyle name="Currency [0] 2368" xfId="5195" hidden="1"/>
    <cellStyle name="Currency [0] 2368" xfId="34583" hidden="1"/>
    <cellStyle name="Currency [0] 2369" xfId="5206" hidden="1"/>
    <cellStyle name="Currency [0] 2369" xfId="34594" hidden="1"/>
    <cellStyle name="Currency [0] 237" xfId="2622" hidden="1"/>
    <cellStyle name="Currency [0] 237" xfId="32011" hidden="1"/>
    <cellStyle name="Currency [0] 2370" xfId="5054" hidden="1"/>
    <cellStyle name="Currency [0] 2370" xfId="34442" hidden="1"/>
    <cellStyle name="Currency [0] 2371" xfId="5118" hidden="1"/>
    <cellStyle name="Currency [0] 2371" xfId="34506" hidden="1"/>
    <cellStyle name="Currency [0] 2372" xfId="5210" hidden="1"/>
    <cellStyle name="Currency [0] 2372" xfId="34598" hidden="1"/>
    <cellStyle name="Currency [0] 2373" xfId="5212" hidden="1"/>
    <cellStyle name="Currency [0] 2373" xfId="34600" hidden="1"/>
    <cellStyle name="Currency [0] 2374" xfId="5167" hidden="1"/>
    <cellStyle name="Currency [0] 2374" xfId="34555" hidden="1"/>
    <cellStyle name="Currency [0] 2375" xfId="5179" hidden="1"/>
    <cellStyle name="Currency [0] 2375" xfId="34567" hidden="1"/>
    <cellStyle name="Currency [0] 2376" xfId="5207" hidden="1"/>
    <cellStyle name="Currency [0] 2376" xfId="34595" hidden="1"/>
    <cellStyle name="Currency [0] 2377" xfId="5180" hidden="1"/>
    <cellStyle name="Currency [0] 2377" xfId="34568" hidden="1"/>
    <cellStyle name="Currency [0] 2378" xfId="5213" hidden="1"/>
    <cellStyle name="Currency [0] 2378" xfId="34601" hidden="1"/>
    <cellStyle name="Currency [0] 2379" xfId="5215" hidden="1"/>
    <cellStyle name="Currency [0] 2379" xfId="34603" hidden="1"/>
    <cellStyle name="Currency [0] 238" xfId="2654" hidden="1"/>
    <cellStyle name="Currency [0] 238" xfId="32043" hidden="1"/>
    <cellStyle name="Currency [0] 2380" xfId="5208" hidden="1"/>
    <cellStyle name="Currency [0] 2380" xfId="34596" hidden="1"/>
    <cellStyle name="Currency [0] 2381" xfId="5154" hidden="1"/>
    <cellStyle name="Currency [0] 2381" xfId="34542" hidden="1"/>
    <cellStyle name="Currency [0] 2382" xfId="5217" hidden="1"/>
    <cellStyle name="Currency [0] 2382" xfId="34605" hidden="1"/>
    <cellStyle name="Currency [0] 2383" xfId="5219" hidden="1"/>
    <cellStyle name="Currency [0] 2383" xfId="34607" hidden="1"/>
    <cellStyle name="Currency [0] 2384" xfId="3653" hidden="1"/>
    <cellStyle name="Currency [0] 2384" xfId="33042" hidden="1"/>
    <cellStyle name="Currency [0] 2385" xfId="3622" hidden="1"/>
    <cellStyle name="Currency [0] 2385" xfId="33011" hidden="1"/>
    <cellStyle name="Currency [0] 2386" xfId="4250" hidden="1"/>
    <cellStyle name="Currency [0] 2386" xfId="33639" hidden="1"/>
    <cellStyle name="Currency [0] 2387" xfId="5224" hidden="1"/>
    <cellStyle name="Currency [0] 2387" xfId="34612" hidden="1"/>
    <cellStyle name="Currency [0] 2388" xfId="5226" hidden="1"/>
    <cellStyle name="Currency [0] 2388" xfId="34614" hidden="1"/>
    <cellStyle name="Currency [0] 2389" xfId="3644" hidden="1"/>
    <cellStyle name="Currency [0] 2389" xfId="33033" hidden="1"/>
    <cellStyle name="Currency [0] 239" xfId="2655" hidden="1"/>
    <cellStyle name="Currency [0] 239" xfId="32044" hidden="1"/>
    <cellStyle name="Currency [0] 2390" xfId="5220" hidden="1"/>
    <cellStyle name="Currency [0] 2390" xfId="34608" hidden="1"/>
    <cellStyle name="Currency [0] 2391" xfId="5228" hidden="1"/>
    <cellStyle name="Currency [0] 2391" xfId="34616" hidden="1"/>
    <cellStyle name="Currency [0] 2392" xfId="5230" hidden="1"/>
    <cellStyle name="Currency [0] 2392" xfId="34618" hidden="1"/>
    <cellStyle name="Currency [0] 2393" xfId="3625" hidden="1"/>
    <cellStyle name="Currency [0] 2393" xfId="33014" hidden="1"/>
    <cellStyle name="Currency [0] 2394" xfId="3642" hidden="1"/>
    <cellStyle name="Currency [0] 2394" xfId="33031" hidden="1"/>
    <cellStyle name="Currency [0] 2395" xfId="5241" hidden="1"/>
    <cellStyle name="Currency [0] 2395" xfId="34629" hidden="1"/>
    <cellStyle name="Currency [0] 2396" xfId="5250" hidden="1"/>
    <cellStyle name="Currency [0] 2396" xfId="34638" hidden="1"/>
    <cellStyle name="Currency [0] 2397" xfId="5261" hidden="1"/>
    <cellStyle name="Currency [0] 2397" xfId="34649" hidden="1"/>
    <cellStyle name="Currency [0] 2398" xfId="5267" hidden="1"/>
    <cellStyle name="Currency [0] 2398" xfId="34655" hidden="1"/>
    <cellStyle name="Currency [0] 2399" xfId="5239" hidden="1"/>
    <cellStyle name="Currency [0] 2399" xfId="34627" hidden="1"/>
    <cellStyle name="Currency [0] 24" xfId="154" hidden="1"/>
    <cellStyle name="Currency [0] 24" xfId="319" hidden="1"/>
    <cellStyle name="Currency [0] 24" xfId="225" hidden="1"/>
    <cellStyle name="Currency [0] 24" xfId="55" hidden="1"/>
    <cellStyle name="Currency [0] 24" xfId="502" hidden="1"/>
    <cellStyle name="Currency [0] 24" xfId="667" hidden="1"/>
    <cellStyle name="Currency [0] 24" xfId="573" hidden="1"/>
    <cellStyle name="Currency [0] 24" xfId="403" hidden="1"/>
    <cellStyle name="Currency [0] 24" xfId="840" hidden="1"/>
    <cellStyle name="Currency [0] 24" xfId="1005" hidden="1"/>
    <cellStyle name="Currency [0] 24" xfId="911" hidden="1"/>
    <cellStyle name="Currency [0] 24" xfId="741" hidden="1"/>
    <cellStyle name="Currency [0] 24" xfId="1182" hidden="1"/>
    <cellStyle name="Currency [0] 24" xfId="1347" hidden="1"/>
    <cellStyle name="Currency [0] 24" xfId="1253" hidden="1"/>
    <cellStyle name="Currency [0] 24" xfId="1083" hidden="1"/>
    <cellStyle name="Currency [0] 24" xfId="1510" hidden="1"/>
    <cellStyle name="Currency [0] 24" xfId="1675" hidden="1"/>
    <cellStyle name="Currency [0] 24" xfId="1581" hidden="1"/>
    <cellStyle name="Currency [0] 24" xfId="1411" hidden="1"/>
    <cellStyle name="Currency [0] 24" xfId="1838" hidden="1"/>
    <cellStyle name="Currency [0] 24" xfId="2003" hidden="1"/>
    <cellStyle name="Currency [0] 24" xfId="1909" hidden="1"/>
    <cellStyle name="Currency [0] 24" xfId="1739" hidden="1"/>
    <cellStyle name="Currency [0] 24" xfId="2169" hidden="1"/>
    <cellStyle name="Currency [0] 24" xfId="2333" hidden="1"/>
    <cellStyle name="Currency [0] 24" xfId="2240" hidden="1"/>
    <cellStyle name="Currency [0] 24" xfId="2370" hidden="1"/>
    <cellStyle name="Currency [0] 24" xfId="2396" hidden="1"/>
    <cellStyle name="Currency [0] 24" xfId="31785" hidden="1"/>
    <cellStyle name="Currency [0] 24" xfId="61223" hidden="1"/>
    <cellStyle name="Currency [0] 24" xfId="61305" hidden="1"/>
    <cellStyle name="Currency [0] 24" xfId="61389" hidden="1"/>
    <cellStyle name="Currency [0] 24" xfId="61471" hidden="1"/>
    <cellStyle name="Currency [0] 24" xfId="61554" hidden="1"/>
    <cellStyle name="Currency [0] 24" xfId="61636" hidden="1"/>
    <cellStyle name="Currency [0] 24" xfId="61716" hidden="1"/>
    <cellStyle name="Currency [0] 24" xfId="61798" hidden="1"/>
    <cellStyle name="Currency [0] 24" xfId="61880" hidden="1"/>
    <cellStyle name="Currency [0] 24" xfId="61962" hidden="1"/>
    <cellStyle name="Currency [0] 24" xfId="62046" hidden="1"/>
    <cellStyle name="Currency [0] 24" xfId="62128" hidden="1"/>
    <cellStyle name="Currency [0] 24" xfId="62210" hidden="1"/>
    <cellStyle name="Currency [0] 24" xfId="62292" hidden="1"/>
    <cellStyle name="Currency [0] 24" xfId="62372" hidden="1"/>
    <cellStyle name="Currency [0] 24" xfId="62454" hidden="1"/>
    <cellStyle name="Currency [0] 24" xfId="62529" hidden="1"/>
    <cellStyle name="Currency [0] 24" xfId="62611" hidden="1"/>
    <cellStyle name="Currency [0] 24" xfId="62695" hidden="1"/>
    <cellStyle name="Currency [0] 24" xfId="62777" hidden="1"/>
    <cellStyle name="Currency [0] 24" xfId="62859" hidden="1"/>
    <cellStyle name="Currency [0] 24" xfId="62941" hidden="1"/>
    <cellStyle name="Currency [0] 24" xfId="63021" hidden="1"/>
    <cellStyle name="Currency [0] 24" xfId="63103" hidden="1"/>
    <cellStyle name="Currency [0] 240" xfId="2519" hidden="1"/>
    <cellStyle name="Currency [0] 240" xfId="31908" hidden="1"/>
    <cellStyle name="Currency [0] 2400" xfId="5257" hidden="1"/>
    <cellStyle name="Currency [0] 2400" xfId="34645" hidden="1"/>
    <cellStyle name="Currency [0] 2401" xfId="5279" hidden="1"/>
    <cellStyle name="Currency [0] 2401" xfId="34667" hidden="1"/>
    <cellStyle name="Currency [0] 2402" xfId="5281" hidden="1"/>
    <cellStyle name="Currency [0] 2402" xfId="34669" hidden="1"/>
    <cellStyle name="Currency [0] 2403" xfId="3615" hidden="1"/>
    <cellStyle name="Currency [0] 2403" xfId="33004" hidden="1"/>
    <cellStyle name="Currency [0] 2404" xfId="3629" hidden="1"/>
    <cellStyle name="Currency [0] 2404" xfId="33018" hidden="1"/>
    <cellStyle name="Currency [0] 2405" xfId="5253" hidden="1"/>
    <cellStyle name="Currency [0] 2405" xfId="34641" hidden="1"/>
    <cellStyle name="Currency [0] 2406" xfId="3632" hidden="1"/>
    <cellStyle name="Currency [0] 2406" xfId="33021" hidden="1"/>
    <cellStyle name="Currency [0] 2407" xfId="5242" hidden="1"/>
    <cellStyle name="Currency [0] 2407" xfId="34630" hidden="1"/>
    <cellStyle name="Currency [0] 2408" xfId="5286" hidden="1"/>
    <cellStyle name="Currency [0] 2408" xfId="34674" hidden="1"/>
    <cellStyle name="Currency [0] 2409" xfId="5254" hidden="1"/>
    <cellStyle name="Currency [0] 2409" xfId="34642" hidden="1"/>
    <cellStyle name="Currency [0] 241" xfId="2529" hidden="1"/>
    <cellStyle name="Currency [0] 241" xfId="31918" hidden="1"/>
    <cellStyle name="Currency [0] 2410" xfId="5262" hidden="1"/>
    <cellStyle name="Currency [0] 2410" xfId="34650" hidden="1"/>
    <cellStyle name="Currency [0] 2411" xfId="5298" hidden="1"/>
    <cellStyle name="Currency [0] 2411" xfId="34686" hidden="1"/>
    <cellStyle name="Currency [0] 2412" xfId="5300" hidden="1"/>
    <cellStyle name="Currency [0] 2412" xfId="34688" hidden="1"/>
    <cellStyle name="Currency [0] 2413" xfId="5256" hidden="1"/>
    <cellStyle name="Currency [0] 2413" xfId="34644" hidden="1"/>
    <cellStyle name="Currency [0] 2414" xfId="5269" hidden="1"/>
    <cellStyle name="Currency [0] 2414" xfId="34657" hidden="1"/>
    <cellStyle name="Currency [0] 2415" xfId="5274" hidden="1"/>
    <cellStyle name="Currency [0] 2415" xfId="34662" hidden="1"/>
    <cellStyle name="Currency [0] 2416" xfId="5268" hidden="1"/>
    <cellStyle name="Currency [0] 2416" xfId="34656" hidden="1"/>
    <cellStyle name="Currency [0] 2417" xfId="5316" hidden="1"/>
    <cellStyle name="Currency [0] 2417" xfId="34704" hidden="1"/>
    <cellStyle name="Currency [0] 2418" xfId="5324" hidden="1"/>
    <cellStyle name="Currency [0] 2418" xfId="34712" hidden="1"/>
    <cellStyle name="Currency [0] 2419" xfId="5252" hidden="1"/>
    <cellStyle name="Currency [0] 2419" xfId="34640" hidden="1"/>
    <cellStyle name="Currency [0] 242" xfId="2657" hidden="1"/>
    <cellStyle name="Currency [0] 242" xfId="32046" hidden="1"/>
    <cellStyle name="Currency [0] 2420" xfId="5310" hidden="1"/>
    <cellStyle name="Currency [0] 2420" xfId="34698" hidden="1"/>
    <cellStyle name="Currency [0] 2421" xfId="5333" hidden="1"/>
    <cellStyle name="Currency [0] 2421" xfId="34721" hidden="1"/>
    <cellStyle name="Currency [0] 2422" xfId="5335" hidden="1"/>
    <cellStyle name="Currency [0] 2422" xfId="34723" hidden="1"/>
    <cellStyle name="Currency [0] 2423" xfId="5235" hidden="1"/>
    <cellStyle name="Currency [0] 2423" xfId="34623" hidden="1"/>
    <cellStyle name="Currency [0] 2424" xfId="5245" hidden="1"/>
    <cellStyle name="Currency [0] 2424" xfId="34633" hidden="1"/>
    <cellStyle name="Currency [0] 2425" xfId="5307" hidden="1"/>
    <cellStyle name="Currency [0] 2425" xfId="34695" hidden="1"/>
    <cellStyle name="Currency [0] 2426" xfId="5272" hidden="1"/>
    <cellStyle name="Currency [0] 2426" xfId="34660" hidden="1"/>
    <cellStyle name="Currency [0] 2427" xfId="5222" hidden="1"/>
    <cellStyle name="Currency [0] 2427" xfId="34610" hidden="1"/>
    <cellStyle name="Currency [0] 2428" xfId="5343" hidden="1"/>
    <cellStyle name="Currency [0] 2428" xfId="34731" hidden="1"/>
    <cellStyle name="Currency [0] 2429" xfId="5308" hidden="1"/>
    <cellStyle name="Currency [0] 2429" xfId="34696" hidden="1"/>
    <cellStyle name="Currency [0] 243" xfId="2661" hidden="1"/>
    <cellStyle name="Currency [0] 243" xfId="32050" hidden="1"/>
    <cellStyle name="Currency [0] 2430" xfId="5319" hidden="1"/>
    <cellStyle name="Currency [0] 2430" xfId="34707" hidden="1"/>
    <cellStyle name="Currency [0] 2431" xfId="5351" hidden="1"/>
    <cellStyle name="Currency [0] 2431" xfId="34739" hidden="1"/>
    <cellStyle name="Currency [0] 2432" xfId="5353" hidden="1"/>
    <cellStyle name="Currency [0] 2432" xfId="34741" hidden="1"/>
    <cellStyle name="Currency [0] 2433" xfId="5305" hidden="1"/>
    <cellStyle name="Currency [0] 2433" xfId="34693" hidden="1"/>
    <cellStyle name="Currency [0] 2434" xfId="5304" hidden="1"/>
    <cellStyle name="Currency [0] 2434" xfId="34692" hidden="1"/>
    <cellStyle name="Currency [0] 2435" xfId="5294" hidden="1"/>
    <cellStyle name="Currency [0] 2435" xfId="34682" hidden="1"/>
    <cellStyle name="Currency [0] 2436" xfId="5290" hidden="1"/>
    <cellStyle name="Currency [0] 2436" xfId="34678" hidden="1"/>
    <cellStyle name="Currency [0] 2437" xfId="5292" hidden="1"/>
    <cellStyle name="Currency [0] 2437" xfId="34680" hidden="1"/>
    <cellStyle name="Currency [0] 2438" xfId="5360" hidden="1"/>
    <cellStyle name="Currency [0] 2438" xfId="34748" hidden="1"/>
    <cellStyle name="Currency [0] 2439" xfId="3661" hidden="1"/>
    <cellStyle name="Currency [0] 2439" xfId="33050" hidden="1"/>
    <cellStyle name="Currency [0] 244" xfId="2662" hidden="1"/>
    <cellStyle name="Currency [0] 244" xfId="32051" hidden="1"/>
    <cellStyle name="Currency [0] 2440" xfId="5338" hidden="1"/>
    <cellStyle name="Currency [0] 2440" xfId="34726" hidden="1"/>
    <cellStyle name="Currency [0] 2441" xfId="5366" hidden="1"/>
    <cellStyle name="Currency [0] 2441" xfId="34754" hidden="1"/>
    <cellStyle name="Currency [0] 2442" xfId="5368" hidden="1"/>
    <cellStyle name="Currency [0] 2442" xfId="34756" hidden="1"/>
    <cellStyle name="Currency [0] 2443" xfId="5243" hidden="1"/>
    <cellStyle name="Currency [0] 2443" xfId="34631" hidden="1"/>
    <cellStyle name="Currency [0] 2444" xfId="5317" hidden="1"/>
    <cellStyle name="Currency [0] 2444" xfId="34705" hidden="1"/>
    <cellStyle name="Currency [0] 2445" xfId="5273" hidden="1"/>
    <cellStyle name="Currency [0] 2445" xfId="34661" hidden="1"/>
    <cellStyle name="Currency [0] 2446" xfId="5309" hidden="1"/>
    <cellStyle name="Currency [0] 2446" xfId="34697" hidden="1"/>
    <cellStyle name="Currency [0] 2447" xfId="5313" hidden="1"/>
    <cellStyle name="Currency [0] 2447" xfId="34701" hidden="1"/>
    <cellStyle name="Currency [0] 2448" xfId="5374" hidden="1"/>
    <cellStyle name="Currency [0] 2448" xfId="34762" hidden="1"/>
    <cellStyle name="Currency [0] 2449" xfId="3627" hidden="1"/>
    <cellStyle name="Currency [0] 2449" xfId="33016" hidden="1"/>
    <cellStyle name="Currency [0] 245" xfId="2511" hidden="1"/>
    <cellStyle name="Currency [0] 245" xfId="31900" hidden="1"/>
    <cellStyle name="Currency [0] 2450" xfId="5356" hidden="1"/>
    <cellStyle name="Currency [0] 2450" xfId="34744" hidden="1"/>
    <cellStyle name="Currency [0] 2451" xfId="5379" hidden="1"/>
    <cellStyle name="Currency [0] 2451" xfId="34767" hidden="1"/>
    <cellStyle name="Currency [0] 2452" xfId="5381" hidden="1"/>
    <cellStyle name="Currency [0] 2452" xfId="34769" hidden="1"/>
    <cellStyle name="Currency [0] 2453" xfId="5237" hidden="1"/>
    <cellStyle name="Currency [0] 2453" xfId="34625" hidden="1"/>
    <cellStyle name="Currency [0] 2454" xfId="5336" hidden="1"/>
    <cellStyle name="Currency [0] 2454" xfId="34724" hidden="1"/>
    <cellStyle name="Currency [0] 2455" xfId="5303" hidden="1"/>
    <cellStyle name="Currency [0] 2455" xfId="34691" hidden="1"/>
    <cellStyle name="Currency [0] 2456" xfId="5321" hidden="1"/>
    <cellStyle name="Currency [0] 2456" xfId="34709" hidden="1"/>
    <cellStyle name="Currency [0] 2457" xfId="5318" hidden="1"/>
    <cellStyle name="Currency [0] 2457" xfId="34706" hidden="1"/>
    <cellStyle name="Currency [0] 2458" xfId="5385" hidden="1"/>
    <cellStyle name="Currency [0] 2458" xfId="34773" hidden="1"/>
    <cellStyle name="Currency [0] 2459" xfId="5270" hidden="1"/>
    <cellStyle name="Currency [0] 2459" xfId="34658" hidden="1"/>
    <cellStyle name="Currency [0] 246" xfId="2659" hidden="1"/>
    <cellStyle name="Currency [0] 246" xfId="32048" hidden="1"/>
    <cellStyle name="Currency [0] 2460" xfId="5370" hidden="1"/>
    <cellStyle name="Currency [0] 2460" xfId="34758" hidden="1"/>
    <cellStyle name="Currency [0] 2461" xfId="5392" hidden="1"/>
    <cellStyle name="Currency [0] 2461" xfId="34780" hidden="1"/>
    <cellStyle name="Currency [0] 2462" xfId="5394" hidden="1"/>
    <cellStyle name="Currency [0] 2462" xfId="34782" hidden="1"/>
    <cellStyle name="Currency [0] 2463" xfId="5322" hidden="1"/>
    <cellStyle name="Currency [0] 2463" xfId="34710" hidden="1"/>
    <cellStyle name="Currency [0] 2464" xfId="5354" hidden="1"/>
    <cellStyle name="Currency [0] 2464" xfId="34742" hidden="1"/>
    <cellStyle name="Currency [0] 2465" xfId="3635" hidden="1"/>
    <cellStyle name="Currency [0] 2465" xfId="33024" hidden="1"/>
    <cellStyle name="Currency [0] 2466" xfId="5340" hidden="1"/>
    <cellStyle name="Currency [0] 2466" xfId="34728" hidden="1"/>
    <cellStyle name="Currency [0] 2467" xfId="5337" hidden="1"/>
    <cellStyle name="Currency [0] 2467" xfId="34725" hidden="1"/>
    <cellStyle name="Currency [0] 2468" xfId="5398" hidden="1"/>
    <cellStyle name="Currency [0] 2468" xfId="34786" hidden="1"/>
    <cellStyle name="Currency [0] 2469" xfId="5233" hidden="1"/>
    <cellStyle name="Currency [0] 2469" xfId="34621" hidden="1"/>
    <cellStyle name="Currency [0] 247" xfId="2663" hidden="1"/>
    <cellStyle name="Currency [0] 247" xfId="32052" hidden="1"/>
    <cellStyle name="Currency [0] 2470" xfId="5382" hidden="1"/>
    <cellStyle name="Currency [0] 2470" xfId="34770" hidden="1"/>
    <cellStyle name="Currency [0] 2471" xfId="5402" hidden="1"/>
    <cellStyle name="Currency [0] 2471" xfId="34790" hidden="1"/>
    <cellStyle name="Currency [0] 2472" xfId="5404" hidden="1"/>
    <cellStyle name="Currency [0] 2472" xfId="34792" hidden="1"/>
    <cellStyle name="Currency [0] 2473" xfId="5341" hidden="1"/>
    <cellStyle name="Currency [0] 2473" xfId="34729" hidden="1"/>
    <cellStyle name="Currency [0] 2474" xfId="5369" hidden="1"/>
    <cellStyle name="Currency [0] 2474" xfId="34757" hidden="1"/>
    <cellStyle name="Currency [0] 2475" xfId="5329" hidden="1"/>
    <cellStyle name="Currency [0] 2475" xfId="34717" hidden="1"/>
    <cellStyle name="Currency [0] 2476" xfId="5358" hidden="1"/>
    <cellStyle name="Currency [0] 2476" xfId="34746" hidden="1"/>
    <cellStyle name="Currency [0] 2477" xfId="5355" hidden="1"/>
    <cellStyle name="Currency [0] 2477" xfId="34743" hidden="1"/>
    <cellStyle name="Currency [0] 2478" xfId="5408" hidden="1"/>
    <cellStyle name="Currency [0] 2478" xfId="34796" hidden="1"/>
    <cellStyle name="Currency [0] 2479" xfId="5236" hidden="1"/>
    <cellStyle name="Currency [0] 2479" xfId="34624" hidden="1"/>
    <cellStyle name="Currency [0] 248" xfId="2664" hidden="1"/>
    <cellStyle name="Currency [0] 248" xfId="32053" hidden="1"/>
    <cellStyle name="Currency [0] 2480" xfId="5395" hidden="1"/>
    <cellStyle name="Currency [0] 2480" xfId="34783" hidden="1"/>
    <cellStyle name="Currency [0] 2481" xfId="5412" hidden="1"/>
    <cellStyle name="Currency [0] 2481" xfId="34800" hidden="1"/>
    <cellStyle name="Currency [0] 2482" xfId="5414" hidden="1"/>
    <cellStyle name="Currency [0] 2482" xfId="34802" hidden="1"/>
    <cellStyle name="Currency [0] 2483" xfId="5295" hidden="1"/>
    <cellStyle name="Currency [0] 2483" xfId="34683" hidden="1"/>
    <cellStyle name="Currency [0] 2484" xfId="5331" hidden="1"/>
    <cellStyle name="Currency [0] 2484" xfId="34719" hidden="1"/>
    <cellStyle name="Currency [0] 2485" xfId="5400" hidden="1"/>
    <cellStyle name="Currency [0] 2485" xfId="34788" hidden="1"/>
    <cellStyle name="Currency [0] 2486" xfId="5388" hidden="1"/>
    <cellStyle name="Currency [0] 2486" xfId="34776" hidden="1"/>
    <cellStyle name="Currency [0] 2487" xfId="5405" hidden="1"/>
    <cellStyle name="Currency [0] 2487" xfId="34793" hidden="1"/>
    <cellStyle name="Currency [0] 2488" xfId="5416" hidden="1"/>
    <cellStyle name="Currency [0] 2488" xfId="34804" hidden="1"/>
    <cellStyle name="Currency [0] 2489" xfId="5264" hidden="1"/>
    <cellStyle name="Currency [0] 2489" xfId="34652" hidden="1"/>
    <cellStyle name="Currency [0] 249" xfId="2658" hidden="1"/>
    <cellStyle name="Currency [0] 249" xfId="32047" hidden="1"/>
    <cellStyle name="Currency [0] 2490" xfId="5328" hidden="1"/>
    <cellStyle name="Currency [0] 2490" xfId="34716" hidden="1"/>
    <cellStyle name="Currency [0] 2491" xfId="5420" hidden="1"/>
    <cellStyle name="Currency [0] 2491" xfId="34808" hidden="1"/>
    <cellStyle name="Currency [0] 2492" xfId="5422" hidden="1"/>
    <cellStyle name="Currency [0] 2492" xfId="34810" hidden="1"/>
    <cellStyle name="Currency [0] 2493" xfId="5377" hidden="1"/>
    <cellStyle name="Currency [0] 2493" xfId="34765" hidden="1"/>
    <cellStyle name="Currency [0] 2494" xfId="5389" hidden="1"/>
    <cellStyle name="Currency [0] 2494" xfId="34777" hidden="1"/>
    <cellStyle name="Currency [0] 2495" xfId="5417" hidden="1"/>
    <cellStyle name="Currency [0] 2495" xfId="34805" hidden="1"/>
    <cellStyle name="Currency [0] 2496" xfId="5390" hidden="1"/>
    <cellStyle name="Currency [0] 2496" xfId="34778" hidden="1"/>
    <cellStyle name="Currency [0] 2497" xfId="5423" hidden="1"/>
    <cellStyle name="Currency [0] 2497" xfId="34811" hidden="1"/>
    <cellStyle name="Currency [0] 2498" xfId="5425" hidden="1"/>
    <cellStyle name="Currency [0] 2498" xfId="34813" hidden="1"/>
    <cellStyle name="Currency [0] 2499" xfId="5418" hidden="1"/>
    <cellStyle name="Currency [0] 2499" xfId="34806" hidden="1"/>
    <cellStyle name="Currency [0] 25" xfId="156" hidden="1"/>
    <cellStyle name="Currency [0] 25" xfId="321" hidden="1"/>
    <cellStyle name="Currency [0] 25" xfId="223" hidden="1"/>
    <cellStyle name="Currency [0] 25" xfId="52" hidden="1"/>
    <cellStyle name="Currency [0] 25" xfId="504" hidden="1"/>
    <cellStyle name="Currency [0] 25" xfId="669" hidden="1"/>
    <cellStyle name="Currency [0] 25" xfId="571" hidden="1"/>
    <cellStyle name="Currency [0] 25" xfId="400" hidden="1"/>
    <cellStyle name="Currency [0] 25" xfId="842" hidden="1"/>
    <cellStyle name="Currency [0] 25" xfId="1007" hidden="1"/>
    <cellStyle name="Currency [0] 25" xfId="909" hidden="1"/>
    <cellStyle name="Currency [0] 25" xfId="738" hidden="1"/>
    <cellStyle name="Currency [0] 25" xfId="1184" hidden="1"/>
    <cellStyle name="Currency [0] 25" xfId="1349" hidden="1"/>
    <cellStyle name="Currency [0] 25" xfId="1251" hidden="1"/>
    <cellStyle name="Currency [0] 25" xfId="1080" hidden="1"/>
    <cellStyle name="Currency [0] 25" xfId="1512" hidden="1"/>
    <cellStyle name="Currency [0] 25" xfId="1677" hidden="1"/>
    <cellStyle name="Currency [0] 25" xfId="1579" hidden="1"/>
    <cellStyle name="Currency [0] 25" xfId="1408" hidden="1"/>
    <cellStyle name="Currency [0] 25" xfId="1840" hidden="1"/>
    <cellStyle name="Currency [0] 25" xfId="2005" hidden="1"/>
    <cellStyle name="Currency [0] 25" xfId="1907" hidden="1"/>
    <cellStyle name="Currency [0] 25" xfId="1736" hidden="1"/>
    <cellStyle name="Currency [0] 25" xfId="2171" hidden="1"/>
    <cellStyle name="Currency [0] 25" xfId="2335" hidden="1"/>
    <cellStyle name="Currency [0] 25" xfId="2238" hidden="1"/>
    <cellStyle name="Currency [0] 25" xfId="2061" hidden="1"/>
    <cellStyle name="Currency [0] 25" xfId="2415" hidden="1"/>
    <cellStyle name="Currency [0] 25" xfId="31804" hidden="1"/>
    <cellStyle name="Currency [0] 25" xfId="61225" hidden="1"/>
    <cellStyle name="Currency [0] 25" xfId="61307" hidden="1"/>
    <cellStyle name="Currency [0] 25" xfId="61391" hidden="1"/>
    <cellStyle name="Currency [0] 25" xfId="61473" hidden="1"/>
    <cellStyle name="Currency [0] 25" xfId="61556" hidden="1"/>
    <cellStyle name="Currency [0] 25" xfId="61638" hidden="1"/>
    <cellStyle name="Currency [0] 25" xfId="61718" hidden="1"/>
    <cellStyle name="Currency [0] 25" xfId="61800" hidden="1"/>
    <cellStyle name="Currency [0] 25" xfId="61882" hidden="1"/>
    <cellStyle name="Currency [0] 25" xfId="61964" hidden="1"/>
    <cellStyle name="Currency [0] 25" xfId="62048" hidden="1"/>
    <cellStyle name="Currency [0] 25" xfId="62130" hidden="1"/>
    <cellStyle name="Currency [0] 25" xfId="62212" hidden="1"/>
    <cellStyle name="Currency [0] 25" xfId="62294" hidden="1"/>
    <cellStyle name="Currency [0] 25" xfId="62374" hidden="1"/>
    <cellStyle name="Currency [0] 25" xfId="62456" hidden="1"/>
    <cellStyle name="Currency [0] 25" xfId="62531" hidden="1"/>
    <cellStyle name="Currency [0] 25" xfId="62613" hidden="1"/>
    <cellStyle name="Currency [0] 25" xfId="62697" hidden="1"/>
    <cellStyle name="Currency [0] 25" xfId="62779" hidden="1"/>
    <cellStyle name="Currency [0] 25" xfId="62861" hidden="1"/>
    <cellStyle name="Currency [0] 25" xfId="62943" hidden="1"/>
    <cellStyle name="Currency [0] 25" xfId="63023" hidden="1"/>
    <cellStyle name="Currency [0] 25" xfId="63105" hidden="1"/>
    <cellStyle name="Currency [0] 250" xfId="2518" hidden="1"/>
    <cellStyle name="Currency [0] 250" xfId="31907" hidden="1"/>
    <cellStyle name="Currency [0] 2500" xfId="5364" hidden="1"/>
    <cellStyle name="Currency [0] 2500" xfId="34752" hidden="1"/>
    <cellStyle name="Currency [0] 2501" xfId="5427" hidden="1"/>
    <cellStyle name="Currency [0] 2501" xfId="34815" hidden="1"/>
    <cellStyle name="Currency [0] 2502" xfId="5429" hidden="1"/>
    <cellStyle name="Currency [0] 2502" xfId="34817" hidden="1"/>
    <cellStyle name="Currency [0] 2503" xfId="5486" hidden="1"/>
    <cellStyle name="Currency [0] 2503" xfId="34874" hidden="1"/>
    <cellStyle name="Currency [0] 2504" xfId="5505" hidden="1"/>
    <cellStyle name="Currency [0] 2504" xfId="34893" hidden="1"/>
    <cellStyle name="Currency [0] 2505" xfId="5512" hidden="1"/>
    <cellStyle name="Currency [0] 2505" xfId="34900" hidden="1"/>
    <cellStyle name="Currency [0] 2506" xfId="5519" hidden="1"/>
    <cellStyle name="Currency [0] 2506" xfId="34907" hidden="1"/>
    <cellStyle name="Currency [0] 2507" xfId="5524" hidden="1"/>
    <cellStyle name="Currency [0] 2507" xfId="34912" hidden="1"/>
    <cellStyle name="Currency [0] 2508" xfId="5503" hidden="1"/>
    <cellStyle name="Currency [0] 2508" xfId="34891" hidden="1"/>
    <cellStyle name="Currency [0] 2509" xfId="5514" hidden="1"/>
    <cellStyle name="Currency [0] 2509" xfId="34902" hidden="1"/>
    <cellStyle name="Currency [0] 251" xfId="2670" hidden="1"/>
    <cellStyle name="Currency [0] 251" xfId="32059" hidden="1"/>
    <cellStyle name="Currency [0] 2510" xfId="5528" hidden="1"/>
    <cellStyle name="Currency [0] 2510" xfId="34916" hidden="1"/>
    <cellStyle name="Currency [0] 2511" xfId="5530" hidden="1"/>
    <cellStyle name="Currency [0] 2511" xfId="34918" hidden="1"/>
    <cellStyle name="Currency [0] 2512" xfId="5513" hidden="1"/>
    <cellStyle name="Currency [0] 2512" xfId="34901" hidden="1"/>
    <cellStyle name="Currency [0] 2513" xfId="5487" hidden="1"/>
    <cellStyle name="Currency [0] 2513" xfId="34875" hidden="1"/>
    <cellStyle name="Currency [0] 2514" xfId="5541" hidden="1"/>
    <cellStyle name="Currency [0] 2514" xfId="34929" hidden="1"/>
    <cellStyle name="Currency [0] 2515" xfId="5550" hidden="1"/>
    <cellStyle name="Currency [0] 2515" xfId="34938" hidden="1"/>
    <cellStyle name="Currency [0] 2516" xfId="5561" hidden="1"/>
    <cellStyle name="Currency [0] 2516" xfId="34949" hidden="1"/>
    <cellStyle name="Currency [0] 2517" xfId="5567" hidden="1"/>
    <cellStyle name="Currency [0] 2517" xfId="34955" hidden="1"/>
    <cellStyle name="Currency [0] 2518" xfId="5539" hidden="1"/>
    <cellStyle name="Currency [0] 2518" xfId="34927" hidden="1"/>
    <cellStyle name="Currency [0] 2519" xfId="5557" hidden="1"/>
    <cellStyle name="Currency [0] 2519" xfId="34945" hidden="1"/>
    <cellStyle name="Currency [0] 252" xfId="2674" hidden="1"/>
    <cellStyle name="Currency [0] 252" xfId="32063" hidden="1"/>
    <cellStyle name="Currency [0] 2520" xfId="5579" hidden="1"/>
    <cellStyle name="Currency [0] 2520" xfId="34967" hidden="1"/>
    <cellStyle name="Currency [0] 2521" xfId="5581" hidden="1"/>
    <cellStyle name="Currency [0] 2521" xfId="34969" hidden="1"/>
    <cellStyle name="Currency [0] 2522" xfId="5509" hidden="1"/>
    <cellStyle name="Currency [0] 2522" xfId="34897" hidden="1"/>
    <cellStyle name="Currency [0] 2523" xfId="5493" hidden="1"/>
    <cellStyle name="Currency [0] 2523" xfId="34881" hidden="1"/>
    <cellStyle name="Currency [0] 2524" xfId="5553" hidden="1"/>
    <cellStyle name="Currency [0] 2524" xfId="34941" hidden="1"/>
    <cellStyle name="Currency [0] 2525" xfId="5498" hidden="1"/>
    <cellStyle name="Currency [0] 2525" xfId="34886" hidden="1"/>
    <cellStyle name="Currency [0] 2526" xfId="5542" hidden="1"/>
    <cellStyle name="Currency [0] 2526" xfId="34930" hidden="1"/>
    <cellStyle name="Currency [0] 2527" xfId="5586" hidden="1"/>
    <cellStyle name="Currency [0] 2527" xfId="34974" hidden="1"/>
    <cellStyle name="Currency [0] 2528" xfId="5554" hidden="1"/>
    <cellStyle name="Currency [0] 2528" xfId="34942" hidden="1"/>
    <cellStyle name="Currency [0] 2529" xfId="5562" hidden="1"/>
    <cellStyle name="Currency [0] 2529" xfId="34950" hidden="1"/>
    <cellStyle name="Currency [0] 253" xfId="2680" hidden="1"/>
    <cellStyle name="Currency [0] 253" xfId="32069" hidden="1"/>
    <cellStyle name="Currency [0] 2530" xfId="5598" hidden="1"/>
    <cellStyle name="Currency [0] 2530" xfId="34986" hidden="1"/>
    <cellStyle name="Currency [0] 2531" xfId="5600" hidden="1"/>
    <cellStyle name="Currency [0] 2531" xfId="34988" hidden="1"/>
    <cellStyle name="Currency [0] 2532" xfId="5556" hidden="1"/>
    <cellStyle name="Currency [0] 2532" xfId="34944" hidden="1"/>
    <cellStyle name="Currency [0] 2533" xfId="5569" hidden="1"/>
    <cellStyle name="Currency [0] 2533" xfId="34957" hidden="1"/>
    <cellStyle name="Currency [0] 2534" xfId="5574" hidden="1"/>
    <cellStyle name="Currency [0] 2534" xfId="34962" hidden="1"/>
    <cellStyle name="Currency [0] 2535" xfId="5568" hidden="1"/>
    <cellStyle name="Currency [0] 2535" xfId="34956" hidden="1"/>
    <cellStyle name="Currency [0] 2536" xfId="5616" hidden="1"/>
    <cellStyle name="Currency [0] 2536" xfId="35004" hidden="1"/>
    <cellStyle name="Currency [0] 2537" xfId="5624" hidden="1"/>
    <cellStyle name="Currency [0] 2537" xfId="35012" hidden="1"/>
    <cellStyle name="Currency [0] 2538" xfId="5552" hidden="1"/>
    <cellStyle name="Currency [0] 2538" xfId="34940" hidden="1"/>
    <cellStyle name="Currency [0] 2539" xfId="5610" hidden="1"/>
    <cellStyle name="Currency [0] 2539" xfId="34998" hidden="1"/>
    <cellStyle name="Currency [0] 254" xfId="2683" hidden="1"/>
    <cellStyle name="Currency [0] 254" xfId="32072" hidden="1"/>
    <cellStyle name="Currency [0] 2540" xfId="5633" hidden="1"/>
    <cellStyle name="Currency [0] 2540" xfId="35021" hidden="1"/>
    <cellStyle name="Currency [0] 2541" xfId="5635" hidden="1"/>
    <cellStyle name="Currency [0] 2541" xfId="35023" hidden="1"/>
    <cellStyle name="Currency [0] 2542" xfId="5535" hidden="1"/>
    <cellStyle name="Currency [0] 2542" xfId="34923" hidden="1"/>
    <cellStyle name="Currency [0] 2543" xfId="5545" hidden="1"/>
    <cellStyle name="Currency [0] 2543" xfId="34933" hidden="1"/>
    <cellStyle name="Currency [0] 2544" xfId="5607" hidden="1"/>
    <cellStyle name="Currency [0] 2544" xfId="34995" hidden="1"/>
    <cellStyle name="Currency [0] 2545" xfId="5572" hidden="1"/>
    <cellStyle name="Currency [0] 2545" xfId="34960" hidden="1"/>
    <cellStyle name="Currency [0] 2546" xfId="5517" hidden="1"/>
    <cellStyle name="Currency [0] 2546" xfId="34905" hidden="1"/>
    <cellStyle name="Currency [0] 2547" xfId="5643" hidden="1"/>
    <cellStyle name="Currency [0] 2547" xfId="35031" hidden="1"/>
    <cellStyle name="Currency [0] 2548" xfId="5608" hidden="1"/>
    <cellStyle name="Currency [0] 2548" xfId="34996" hidden="1"/>
    <cellStyle name="Currency [0] 2549" xfId="5619" hidden="1"/>
    <cellStyle name="Currency [0] 2549" xfId="35007" hidden="1"/>
    <cellStyle name="Currency [0] 255" xfId="2669" hidden="1"/>
    <cellStyle name="Currency [0] 255" xfId="32058" hidden="1"/>
    <cellStyle name="Currency [0] 2550" xfId="5651" hidden="1"/>
    <cellStyle name="Currency [0] 2550" xfId="35039" hidden="1"/>
    <cellStyle name="Currency [0] 2551" xfId="5653" hidden="1"/>
    <cellStyle name="Currency [0] 2551" xfId="35041" hidden="1"/>
    <cellStyle name="Currency [0] 2552" xfId="5605" hidden="1"/>
    <cellStyle name="Currency [0] 2552" xfId="34993" hidden="1"/>
    <cellStyle name="Currency [0] 2553" xfId="5604" hidden="1"/>
    <cellStyle name="Currency [0] 2553" xfId="34992" hidden="1"/>
    <cellStyle name="Currency [0] 2554" xfId="5594" hidden="1"/>
    <cellStyle name="Currency [0] 2554" xfId="34982" hidden="1"/>
    <cellStyle name="Currency [0] 2555" xfId="5590" hidden="1"/>
    <cellStyle name="Currency [0] 2555" xfId="34978" hidden="1"/>
    <cellStyle name="Currency [0] 2556" xfId="5592" hidden="1"/>
    <cellStyle name="Currency [0] 2556" xfId="34980" hidden="1"/>
    <cellStyle name="Currency [0] 2557" xfId="5660" hidden="1"/>
    <cellStyle name="Currency [0] 2557" xfId="35048" hidden="1"/>
    <cellStyle name="Currency [0] 2558" xfId="5495" hidden="1"/>
    <cellStyle name="Currency [0] 2558" xfId="34883" hidden="1"/>
    <cellStyle name="Currency [0] 2559" xfId="5638" hidden="1"/>
    <cellStyle name="Currency [0] 2559" xfId="35026" hidden="1"/>
    <cellStyle name="Currency [0] 256" xfId="2679" hidden="1"/>
    <cellStyle name="Currency [0] 256" xfId="32068" hidden="1"/>
    <cellStyle name="Currency [0] 2560" xfId="5666" hidden="1"/>
    <cellStyle name="Currency [0] 2560" xfId="35054" hidden="1"/>
    <cellStyle name="Currency [0] 2561" xfId="5668" hidden="1"/>
    <cellStyle name="Currency [0] 2561" xfId="35056" hidden="1"/>
    <cellStyle name="Currency [0] 2562" xfId="5543" hidden="1"/>
    <cellStyle name="Currency [0] 2562" xfId="34931" hidden="1"/>
    <cellStyle name="Currency [0] 2563" xfId="5617" hidden="1"/>
    <cellStyle name="Currency [0] 2563" xfId="35005" hidden="1"/>
    <cellStyle name="Currency [0] 2564" xfId="5573" hidden="1"/>
    <cellStyle name="Currency [0] 2564" xfId="34961" hidden="1"/>
    <cellStyle name="Currency [0] 2565" xfId="5609" hidden="1"/>
    <cellStyle name="Currency [0] 2565" xfId="34997" hidden="1"/>
    <cellStyle name="Currency [0] 2566" xfId="5613" hidden="1"/>
    <cellStyle name="Currency [0] 2566" xfId="35001" hidden="1"/>
    <cellStyle name="Currency [0] 2567" xfId="5674" hidden="1"/>
    <cellStyle name="Currency [0] 2567" xfId="35062" hidden="1"/>
    <cellStyle name="Currency [0] 2568" xfId="5490" hidden="1"/>
    <cellStyle name="Currency [0] 2568" xfId="34878" hidden="1"/>
    <cellStyle name="Currency [0] 2569" xfId="5656" hidden="1"/>
    <cellStyle name="Currency [0] 2569" xfId="35044" hidden="1"/>
    <cellStyle name="Currency [0] 257" xfId="2690" hidden="1"/>
    <cellStyle name="Currency [0] 257" xfId="32079" hidden="1"/>
    <cellStyle name="Currency [0] 2570" xfId="5679" hidden="1"/>
    <cellStyle name="Currency [0] 2570" xfId="35067" hidden="1"/>
    <cellStyle name="Currency [0] 2571" xfId="5681" hidden="1"/>
    <cellStyle name="Currency [0] 2571" xfId="35069" hidden="1"/>
    <cellStyle name="Currency [0] 2572" xfId="5537" hidden="1"/>
    <cellStyle name="Currency [0] 2572" xfId="34925" hidden="1"/>
    <cellStyle name="Currency [0] 2573" xfId="5636" hidden="1"/>
    <cellStyle name="Currency [0] 2573" xfId="35024" hidden="1"/>
    <cellStyle name="Currency [0] 2574" xfId="5603" hidden="1"/>
    <cellStyle name="Currency [0] 2574" xfId="34991" hidden="1"/>
    <cellStyle name="Currency [0] 2575" xfId="5621" hidden="1"/>
    <cellStyle name="Currency [0] 2575" xfId="35009" hidden="1"/>
    <cellStyle name="Currency [0] 2576" xfId="5618" hidden="1"/>
    <cellStyle name="Currency [0] 2576" xfId="35006" hidden="1"/>
    <cellStyle name="Currency [0] 2577" xfId="5685" hidden="1"/>
    <cellStyle name="Currency [0] 2577" xfId="35073" hidden="1"/>
    <cellStyle name="Currency [0] 2578" xfId="5570" hidden="1"/>
    <cellStyle name="Currency [0] 2578" xfId="34958" hidden="1"/>
    <cellStyle name="Currency [0] 2579" xfId="5670" hidden="1"/>
    <cellStyle name="Currency [0] 2579" xfId="35058" hidden="1"/>
    <cellStyle name="Currency [0] 258" xfId="2691" hidden="1"/>
    <cellStyle name="Currency [0] 258" xfId="32080" hidden="1"/>
    <cellStyle name="Currency [0] 2580" xfId="5692" hidden="1"/>
    <cellStyle name="Currency [0] 2580" xfId="35080" hidden="1"/>
    <cellStyle name="Currency [0] 2581" xfId="5694" hidden="1"/>
    <cellStyle name="Currency [0] 2581" xfId="35082" hidden="1"/>
    <cellStyle name="Currency [0] 2582" xfId="5622" hidden="1"/>
    <cellStyle name="Currency [0] 2582" xfId="35010" hidden="1"/>
    <cellStyle name="Currency [0] 2583" xfId="5654" hidden="1"/>
    <cellStyle name="Currency [0] 2583" xfId="35042" hidden="1"/>
    <cellStyle name="Currency [0] 2584" xfId="5506" hidden="1"/>
    <cellStyle name="Currency [0] 2584" xfId="34894" hidden="1"/>
    <cellStyle name="Currency [0] 2585" xfId="5640" hidden="1"/>
    <cellStyle name="Currency [0] 2585" xfId="35028" hidden="1"/>
    <cellStyle name="Currency [0] 2586" xfId="5637" hidden="1"/>
    <cellStyle name="Currency [0] 2586" xfId="35025" hidden="1"/>
    <cellStyle name="Currency [0] 2587" xfId="5698" hidden="1"/>
    <cellStyle name="Currency [0] 2587" xfId="35086" hidden="1"/>
    <cellStyle name="Currency [0] 2588" xfId="5533" hidden="1"/>
    <cellStyle name="Currency [0] 2588" xfId="34921" hidden="1"/>
    <cellStyle name="Currency [0] 2589" xfId="5682" hidden="1"/>
    <cellStyle name="Currency [0] 2589" xfId="35070" hidden="1"/>
    <cellStyle name="Currency [0] 259" xfId="2656" hidden="1"/>
    <cellStyle name="Currency [0] 259" xfId="32045" hidden="1"/>
    <cellStyle name="Currency [0] 2590" xfId="5702" hidden="1"/>
    <cellStyle name="Currency [0] 2590" xfId="35090" hidden="1"/>
    <cellStyle name="Currency [0] 2591" xfId="5704" hidden="1"/>
    <cellStyle name="Currency [0] 2591" xfId="35092" hidden="1"/>
    <cellStyle name="Currency [0] 2592" xfId="5641" hidden="1"/>
    <cellStyle name="Currency [0] 2592" xfId="35029" hidden="1"/>
    <cellStyle name="Currency [0] 2593" xfId="5669" hidden="1"/>
    <cellStyle name="Currency [0] 2593" xfId="35057" hidden="1"/>
    <cellStyle name="Currency [0] 2594" xfId="5629" hidden="1"/>
    <cellStyle name="Currency [0] 2594" xfId="35017" hidden="1"/>
    <cellStyle name="Currency [0] 2595" xfId="5658" hidden="1"/>
    <cellStyle name="Currency [0] 2595" xfId="35046" hidden="1"/>
    <cellStyle name="Currency [0] 2596" xfId="5655" hidden="1"/>
    <cellStyle name="Currency [0] 2596" xfId="35043" hidden="1"/>
    <cellStyle name="Currency [0] 2597" xfId="5708" hidden="1"/>
    <cellStyle name="Currency [0] 2597" xfId="35096" hidden="1"/>
    <cellStyle name="Currency [0] 2598" xfId="5536" hidden="1"/>
    <cellStyle name="Currency [0] 2598" xfId="34924" hidden="1"/>
    <cellStyle name="Currency [0] 2599" xfId="5695" hidden="1"/>
    <cellStyle name="Currency [0] 2599" xfId="35083" hidden="1"/>
    <cellStyle name="Currency [0] 26" xfId="158" hidden="1"/>
    <cellStyle name="Currency [0] 26" xfId="323" hidden="1"/>
    <cellStyle name="Currency [0] 26" xfId="221" hidden="1"/>
    <cellStyle name="Currency [0] 26" xfId="54" hidden="1"/>
    <cellStyle name="Currency [0] 26" xfId="506" hidden="1"/>
    <cellStyle name="Currency [0] 26" xfId="671" hidden="1"/>
    <cellStyle name="Currency [0] 26" xfId="569" hidden="1"/>
    <cellStyle name="Currency [0] 26" xfId="402" hidden="1"/>
    <cellStyle name="Currency [0] 26" xfId="844" hidden="1"/>
    <cellStyle name="Currency [0] 26" xfId="1009" hidden="1"/>
    <cellStyle name="Currency [0] 26" xfId="907" hidden="1"/>
    <cellStyle name="Currency [0] 26" xfId="740" hidden="1"/>
    <cellStyle name="Currency [0] 26" xfId="1186" hidden="1"/>
    <cellStyle name="Currency [0] 26" xfId="1351" hidden="1"/>
    <cellStyle name="Currency [0] 26" xfId="1249" hidden="1"/>
    <cellStyle name="Currency [0] 26" xfId="1082" hidden="1"/>
    <cellStyle name="Currency [0] 26" xfId="1514" hidden="1"/>
    <cellStyle name="Currency [0] 26" xfId="1679" hidden="1"/>
    <cellStyle name="Currency [0] 26" xfId="1577" hidden="1"/>
    <cellStyle name="Currency [0] 26" xfId="1410" hidden="1"/>
    <cellStyle name="Currency [0] 26" xfId="1842" hidden="1"/>
    <cellStyle name="Currency [0] 26" xfId="2007" hidden="1"/>
    <cellStyle name="Currency [0] 26" xfId="1905" hidden="1"/>
    <cellStyle name="Currency [0] 26" xfId="1738" hidden="1"/>
    <cellStyle name="Currency [0] 26" xfId="2173" hidden="1"/>
    <cellStyle name="Currency [0] 26" xfId="2337" hidden="1"/>
    <cellStyle name="Currency [0] 26" xfId="2236" hidden="1"/>
    <cellStyle name="Currency [0] 26" xfId="2060" hidden="1"/>
    <cellStyle name="Currency [0] 26" xfId="2436" hidden="1"/>
    <cellStyle name="Currency [0] 26" xfId="31825" hidden="1"/>
    <cellStyle name="Currency [0] 26" xfId="61227" hidden="1"/>
    <cellStyle name="Currency [0] 26" xfId="61309" hidden="1"/>
    <cellStyle name="Currency [0] 26" xfId="61393" hidden="1"/>
    <cellStyle name="Currency [0] 26" xfId="61475" hidden="1"/>
    <cellStyle name="Currency [0] 26" xfId="61558" hidden="1"/>
    <cellStyle name="Currency [0] 26" xfId="61640" hidden="1"/>
    <cellStyle name="Currency [0] 26" xfId="61720" hidden="1"/>
    <cellStyle name="Currency [0] 26" xfId="61802" hidden="1"/>
    <cellStyle name="Currency [0] 26" xfId="61884" hidden="1"/>
    <cellStyle name="Currency [0] 26" xfId="61966" hidden="1"/>
    <cellStyle name="Currency [0] 26" xfId="62050" hidden="1"/>
    <cellStyle name="Currency [0] 26" xfId="62132" hidden="1"/>
    <cellStyle name="Currency [0] 26" xfId="62214" hidden="1"/>
    <cellStyle name="Currency [0] 26" xfId="62296" hidden="1"/>
    <cellStyle name="Currency [0] 26" xfId="62376" hidden="1"/>
    <cellStyle name="Currency [0] 26" xfId="62458" hidden="1"/>
    <cellStyle name="Currency [0] 26" xfId="62533" hidden="1"/>
    <cellStyle name="Currency [0] 26" xfId="62615" hidden="1"/>
    <cellStyle name="Currency [0] 26" xfId="62699" hidden="1"/>
    <cellStyle name="Currency [0] 26" xfId="62781" hidden="1"/>
    <cellStyle name="Currency [0] 26" xfId="62863" hidden="1"/>
    <cellStyle name="Currency [0] 26" xfId="62945" hidden="1"/>
    <cellStyle name="Currency [0] 26" xfId="63025" hidden="1"/>
    <cellStyle name="Currency [0] 26" xfId="63107" hidden="1"/>
    <cellStyle name="Currency [0] 260" xfId="2517" hidden="1"/>
    <cellStyle name="Currency [0] 260" xfId="31906" hidden="1"/>
    <cellStyle name="Currency [0] 2600" xfId="5712" hidden="1"/>
    <cellStyle name="Currency [0] 2600" xfId="35100" hidden="1"/>
    <cellStyle name="Currency [0] 2601" xfId="5714" hidden="1"/>
    <cellStyle name="Currency [0] 2601" xfId="35102" hidden="1"/>
    <cellStyle name="Currency [0] 2602" xfId="5595" hidden="1"/>
    <cellStyle name="Currency [0] 2602" xfId="34983" hidden="1"/>
    <cellStyle name="Currency [0] 2603" xfId="5631" hidden="1"/>
    <cellStyle name="Currency [0] 2603" xfId="35019" hidden="1"/>
    <cellStyle name="Currency [0] 2604" xfId="5700" hidden="1"/>
    <cellStyle name="Currency [0] 2604" xfId="35088" hidden="1"/>
    <cellStyle name="Currency [0] 2605" xfId="5688" hidden="1"/>
    <cellStyle name="Currency [0] 2605" xfId="35076" hidden="1"/>
    <cellStyle name="Currency [0] 2606" xfId="5705" hidden="1"/>
    <cellStyle name="Currency [0] 2606" xfId="35093" hidden="1"/>
    <cellStyle name="Currency [0] 2607" xfId="5716" hidden="1"/>
    <cellStyle name="Currency [0] 2607" xfId="35104" hidden="1"/>
    <cellStyle name="Currency [0] 2608" xfId="5564" hidden="1"/>
    <cellStyle name="Currency [0] 2608" xfId="34952" hidden="1"/>
    <cellStyle name="Currency [0] 2609" xfId="5628" hidden="1"/>
    <cellStyle name="Currency [0] 2609" xfId="35016" hidden="1"/>
    <cellStyle name="Currency [0] 261" xfId="2676" hidden="1"/>
    <cellStyle name="Currency [0] 261" xfId="32065" hidden="1"/>
    <cellStyle name="Currency [0] 2610" xfId="5720" hidden="1"/>
    <cellStyle name="Currency [0] 2610" xfId="35108" hidden="1"/>
    <cellStyle name="Currency [0] 2611" xfId="5722" hidden="1"/>
    <cellStyle name="Currency [0] 2611" xfId="35110" hidden="1"/>
    <cellStyle name="Currency [0] 2612" xfId="5677" hidden="1"/>
    <cellStyle name="Currency [0] 2612" xfId="35065" hidden="1"/>
    <cellStyle name="Currency [0] 2613" xfId="5689" hidden="1"/>
    <cellStyle name="Currency [0] 2613" xfId="35077" hidden="1"/>
    <cellStyle name="Currency [0] 2614" xfId="5717" hidden="1"/>
    <cellStyle name="Currency [0] 2614" xfId="35105" hidden="1"/>
    <cellStyle name="Currency [0] 2615" xfId="5690" hidden="1"/>
    <cellStyle name="Currency [0] 2615" xfId="35078" hidden="1"/>
    <cellStyle name="Currency [0] 2616" xfId="5723" hidden="1"/>
    <cellStyle name="Currency [0] 2616" xfId="35111" hidden="1"/>
    <cellStyle name="Currency [0] 2617" xfId="5725" hidden="1"/>
    <cellStyle name="Currency [0] 2617" xfId="35113" hidden="1"/>
    <cellStyle name="Currency [0] 2618" xfId="5718" hidden="1"/>
    <cellStyle name="Currency [0] 2618" xfId="35106" hidden="1"/>
    <cellStyle name="Currency [0] 2619" xfId="5664" hidden="1"/>
    <cellStyle name="Currency [0] 2619" xfId="35052" hidden="1"/>
    <cellStyle name="Currency [0] 262" xfId="2515" hidden="1"/>
    <cellStyle name="Currency [0] 262" xfId="31904" hidden="1"/>
    <cellStyle name="Currency [0] 2620" xfId="5728" hidden="1"/>
    <cellStyle name="Currency [0] 2620" xfId="35116" hidden="1"/>
    <cellStyle name="Currency [0] 2621" xfId="5730" hidden="1"/>
    <cellStyle name="Currency [0] 2621" xfId="35118" hidden="1"/>
    <cellStyle name="Currency [0] 2622" xfId="5447" hidden="1"/>
    <cellStyle name="Currency [0] 2622" xfId="34835" hidden="1"/>
    <cellStyle name="Currency [0] 2623" xfId="5469" hidden="1"/>
    <cellStyle name="Currency [0] 2623" xfId="34857" hidden="1"/>
    <cellStyle name="Currency [0] 2624" xfId="5734" hidden="1"/>
    <cellStyle name="Currency [0] 2624" xfId="35122" hidden="1"/>
    <cellStyle name="Currency [0] 2625" xfId="5741" hidden="1"/>
    <cellStyle name="Currency [0] 2625" xfId="35129" hidden="1"/>
    <cellStyle name="Currency [0] 2626" xfId="5743" hidden="1"/>
    <cellStyle name="Currency [0] 2626" xfId="35131" hidden="1"/>
    <cellStyle name="Currency [0] 2627" xfId="5434" hidden="1"/>
    <cellStyle name="Currency [0] 2627" xfId="34822" hidden="1"/>
    <cellStyle name="Currency [0] 2628" xfId="5737" hidden="1"/>
    <cellStyle name="Currency [0] 2628" xfId="35125" hidden="1"/>
    <cellStyle name="Currency [0] 2629" xfId="5746" hidden="1"/>
    <cellStyle name="Currency [0] 2629" xfId="35134" hidden="1"/>
    <cellStyle name="Currency [0] 263" xfId="2671" hidden="1"/>
    <cellStyle name="Currency [0] 263" xfId="32060" hidden="1"/>
    <cellStyle name="Currency [0] 2630" xfId="5748" hidden="1"/>
    <cellStyle name="Currency [0] 2630" xfId="35136" hidden="1"/>
    <cellStyle name="Currency [0] 2631" xfId="5736" hidden="1"/>
    <cellStyle name="Currency [0] 2631" xfId="35124" hidden="1"/>
    <cellStyle name="Currency [0] 2632" xfId="5446" hidden="1"/>
    <cellStyle name="Currency [0] 2632" xfId="34834" hidden="1"/>
    <cellStyle name="Currency [0] 2633" xfId="5759" hidden="1"/>
    <cellStyle name="Currency [0] 2633" xfId="35147" hidden="1"/>
    <cellStyle name="Currency [0] 2634" xfId="5768" hidden="1"/>
    <cellStyle name="Currency [0] 2634" xfId="35156" hidden="1"/>
    <cellStyle name="Currency [0] 2635" xfId="5779" hidden="1"/>
    <cellStyle name="Currency [0] 2635" xfId="35167" hidden="1"/>
    <cellStyle name="Currency [0] 2636" xfId="5785" hidden="1"/>
    <cellStyle name="Currency [0] 2636" xfId="35173" hidden="1"/>
    <cellStyle name="Currency [0] 2637" xfId="5757" hidden="1"/>
    <cellStyle name="Currency [0] 2637" xfId="35145" hidden="1"/>
    <cellStyle name="Currency [0] 2638" xfId="5775" hidden="1"/>
    <cellStyle name="Currency [0] 2638" xfId="35163" hidden="1"/>
    <cellStyle name="Currency [0] 2639" xfId="5797" hidden="1"/>
    <cellStyle name="Currency [0] 2639" xfId="35185" hidden="1"/>
    <cellStyle name="Currency [0] 264" xfId="2692" hidden="1"/>
    <cellStyle name="Currency [0] 264" xfId="32081" hidden="1"/>
    <cellStyle name="Currency [0] 2640" xfId="5799" hidden="1"/>
    <cellStyle name="Currency [0] 2640" xfId="35187" hidden="1"/>
    <cellStyle name="Currency [0] 2641" xfId="5731" hidden="1"/>
    <cellStyle name="Currency [0] 2641" xfId="35119" hidden="1"/>
    <cellStyle name="Currency [0] 2642" xfId="5442" hidden="1"/>
    <cellStyle name="Currency [0] 2642" xfId="34830" hidden="1"/>
    <cellStyle name="Currency [0] 2643" xfId="5771" hidden="1"/>
    <cellStyle name="Currency [0] 2643" xfId="35159" hidden="1"/>
    <cellStyle name="Currency [0] 2644" xfId="5438" hidden="1"/>
    <cellStyle name="Currency [0] 2644" xfId="34826" hidden="1"/>
    <cellStyle name="Currency [0] 2645" xfId="5760" hidden="1"/>
    <cellStyle name="Currency [0] 2645" xfId="35148" hidden="1"/>
    <cellStyle name="Currency [0] 2646" xfId="5804" hidden="1"/>
    <cellStyle name="Currency [0] 2646" xfId="35192" hidden="1"/>
    <cellStyle name="Currency [0] 2647" xfId="5772" hidden="1"/>
    <cellStyle name="Currency [0] 2647" xfId="35160" hidden="1"/>
    <cellStyle name="Currency [0] 2648" xfId="5780" hidden="1"/>
    <cellStyle name="Currency [0] 2648" xfId="35168" hidden="1"/>
    <cellStyle name="Currency [0] 2649" xfId="5816" hidden="1"/>
    <cellStyle name="Currency [0] 2649" xfId="35204" hidden="1"/>
    <cellStyle name="Currency [0] 265" xfId="2677" hidden="1"/>
    <cellStyle name="Currency [0] 265" xfId="32066" hidden="1"/>
    <cellStyle name="Currency [0] 2650" xfId="5818" hidden="1"/>
    <cellStyle name="Currency [0] 2650" xfId="35206" hidden="1"/>
    <cellStyle name="Currency [0] 2651" xfId="5774" hidden="1"/>
    <cellStyle name="Currency [0] 2651" xfId="35162" hidden="1"/>
    <cellStyle name="Currency [0] 2652" xfId="5787" hidden="1"/>
    <cellStyle name="Currency [0] 2652" xfId="35175" hidden="1"/>
    <cellStyle name="Currency [0] 2653" xfId="5792" hidden="1"/>
    <cellStyle name="Currency [0] 2653" xfId="35180" hidden="1"/>
    <cellStyle name="Currency [0] 2654" xfId="5786" hidden="1"/>
    <cellStyle name="Currency [0] 2654" xfId="35174" hidden="1"/>
    <cellStyle name="Currency [0] 2655" xfId="5834" hidden="1"/>
    <cellStyle name="Currency [0] 2655" xfId="35222" hidden="1"/>
    <cellStyle name="Currency [0] 2656" xfId="5842" hidden="1"/>
    <cellStyle name="Currency [0] 2656" xfId="35230" hidden="1"/>
    <cellStyle name="Currency [0] 2657" xfId="5770" hidden="1"/>
    <cellStyle name="Currency [0] 2657" xfId="35158" hidden="1"/>
    <cellStyle name="Currency [0] 2658" xfId="5828" hidden="1"/>
    <cellStyle name="Currency [0] 2658" xfId="35216" hidden="1"/>
    <cellStyle name="Currency [0] 2659" xfId="5851" hidden="1"/>
    <cellStyle name="Currency [0] 2659" xfId="35239" hidden="1"/>
    <cellStyle name="Currency [0] 266" xfId="2681" hidden="1"/>
    <cellStyle name="Currency [0] 266" xfId="32070" hidden="1"/>
    <cellStyle name="Currency [0] 2660" xfId="5853" hidden="1"/>
    <cellStyle name="Currency [0] 2660" xfId="35241" hidden="1"/>
    <cellStyle name="Currency [0] 2661" xfId="5753" hidden="1"/>
    <cellStyle name="Currency [0] 2661" xfId="35141" hidden="1"/>
    <cellStyle name="Currency [0] 2662" xfId="5763" hidden="1"/>
    <cellStyle name="Currency [0] 2662" xfId="35151" hidden="1"/>
    <cellStyle name="Currency [0] 2663" xfId="5825" hidden="1"/>
    <cellStyle name="Currency [0] 2663" xfId="35213" hidden="1"/>
    <cellStyle name="Currency [0] 2664" xfId="5790" hidden="1"/>
    <cellStyle name="Currency [0] 2664" xfId="35178" hidden="1"/>
    <cellStyle name="Currency [0] 2665" xfId="5739" hidden="1"/>
    <cellStyle name="Currency [0] 2665" xfId="35127" hidden="1"/>
    <cellStyle name="Currency [0] 2666" xfId="5861" hidden="1"/>
    <cellStyle name="Currency [0] 2666" xfId="35249" hidden="1"/>
    <cellStyle name="Currency [0] 2667" xfId="5826" hidden="1"/>
    <cellStyle name="Currency [0] 2667" xfId="35214" hidden="1"/>
    <cellStyle name="Currency [0] 2668" xfId="5837" hidden="1"/>
    <cellStyle name="Currency [0] 2668" xfId="35225" hidden="1"/>
    <cellStyle name="Currency [0] 2669" xfId="5869" hidden="1"/>
    <cellStyle name="Currency [0] 2669" xfId="35257" hidden="1"/>
    <cellStyle name="Currency [0] 267" xfId="2697" hidden="1"/>
    <cellStyle name="Currency [0] 267" xfId="32086" hidden="1"/>
    <cellStyle name="Currency [0] 2670" xfId="5871" hidden="1"/>
    <cellStyle name="Currency [0] 2670" xfId="35259" hidden="1"/>
    <cellStyle name="Currency [0] 2671" xfId="5823" hidden="1"/>
    <cellStyle name="Currency [0] 2671" xfId="35211" hidden="1"/>
    <cellStyle name="Currency [0] 2672" xfId="5822" hidden="1"/>
    <cellStyle name="Currency [0] 2672" xfId="35210" hidden="1"/>
    <cellStyle name="Currency [0] 2673" xfId="5812" hidden="1"/>
    <cellStyle name="Currency [0] 2673" xfId="35200" hidden="1"/>
    <cellStyle name="Currency [0] 2674" xfId="5808" hidden="1"/>
    <cellStyle name="Currency [0] 2674" xfId="35196" hidden="1"/>
    <cellStyle name="Currency [0] 2675" xfId="5810" hidden="1"/>
    <cellStyle name="Currency [0] 2675" xfId="35198" hidden="1"/>
    <cellStyle name="Currency [0] 2676" xfId="5878" hidden="1"/>
    <cellStyle name="Currency [0] 2676" xfId="35266" hidden="1"/>
    <cellStyle name="Currency [0] 2677" xfId="5440" hidden="1"/>
    <cellStyle name="Currency [0] 2677" xfId="34828" hidden="1"/>
    <cellStyle name="Currency [0] 2678" xfId="5856" hidden="1"/>
    <cellStyle name="Currency [0] 2678" xfId="35244" hidden="1"/>
    <cellStyle name="Currency [0] 2679" xfId="5884" hidden="1"/>
    <cellStyle name="Currency [0] 2679" xfId="35272" hidden="1"/>
    <cellStyle name="Currency [0] 268" xfId="2698" hidden="1"/>
    <cellStyle name="Currency [0] 268" xfId="32087" hidden="1"/>
    <cellStyle name="Currency [0] 2680" xfId="5886" hidden="1"/>
    <cellStyle name="Currency [0] 2680" xfId="35274" hidden="1"/>
    <cellStyle name="Currency [0] 2681" xfId="5761" hidden="1"/>
    <cellStyle name="Currency [0] 2681" xfId="35149" hidden="1"/>
    <cellStyle name="Currency [0] 2682" xfId="5835" hidden="1"/>
    <cellStyle name="Currency [0] 2682" xfId="35223" hidden="1"/>
    <cellStyle name="Currency [0] 2683" xfId="5791" hidden="1"/>
    <cellStyle name="Currency [0] 2683" xfId="35179" hidden="1"/>
    <cellStyle name="Currency [0] 2684" xfId="5827" hidden="1"/>
    <cellStyle name="Currency [0] 2684" xfId="35215" hidden="1"/>
    <cellStyle name="Currency [0] 2685" xfId="5831" hidden="1"/>
    <cellStyle name="Currency [0] 2685" xfId="35219" hidden="1"/>
    <cellStyle name="Currency [0] 2686" xfId="5892" hidden="1"/>
    <cellStyle name="Currency [0] 2686" xfId="35280" hidden="1"/>
    <cellStyle name="Currency [0] 2687" xfId="5475" hidden="1"/>
    <cellStyle name="Currency [0] 2687" xfId="34863" hidden="1"/>
    <cellStyle name="Currency [0] 2688" xfId="5874" hidden="1"/>
    <cellStyle name="Currency [0] 2688" xfId="35262" hidden="1"/>
    <cellStyle name="Currency [0] 2689" xfId="5897" hidden="1"/>
    <cellStyle name="Currency [0] 2689" xfId="35285" hidden="1"/>
    <cellStyle name="Currency [0] 269" xfId="2678" hidden="1"/>
    <cellStyle name="Currency [0] 269" xfId="32067" hidden="1"/>
    <cellStyle name="Currency [0] 2690" xfId="5899" hidden="1"/>
    <cellStyle name="Currency [0] 2690" xfId="35287" hidden="1"/>
    <cellStyle name="Currency [0] 2691" xfId="5755" hidden="1"/>
    <cellStyle name="Currency [0] 2691" xfId="35143" hidden="1"/>
    <cellStyle name="Currency [0] 2692" xfId="5854" hidden="1"/>
    <cellStyle name="Currency [0] 2692" xfId="35242" hidden="1"/>
    <cellStyle name="Currency [0] 2693" xfId="5821" hidden="1"/>
    <cellStyle name="Currency [0] 2693" xfId="35209" hidden="1"/>
    <cellStyle name="Currency [0] 2694" xfId="5839" hidden="1"/>
    <cellStyle name="Currency [0] 2694" xfId="35227" hidden="1"/>
    <cellStyle name="Currency [0] 2695" xfId="5836" hidden="1"/>
    <cellStyle name="Currency [0] 2695" xfId="35224" hidden="1"/>
    <cellStyle name="Currency [0] 2696" xfId="5903" hidden="1"/>
    <cellStyle name="Currency [0] 2696" xfId="35291" hidden="1"/>
    <cellStyle name="Currency [0] 2697" xfId="5788" hidden="1"/>
    <cellStyle name="Currency [0] 2697" xfId="35176" hidden="1"/>
    <cellStyle name="Currency [0] 2698" xfId="5888" hidden="1"/>
    <cellStyle name="Currency [0] 2698" xfId="35276" hidden="1"/>
    <cellStyle name="Currency [0] 2699" xfId="5910" hidden="1"/>
    <cellStyle name="Currency [0] 2699" xfId="35298" hidden="1"/>
    <cellStyle name="Currency [0] 27" xfId="160" hidden="1"/>
    <cellStyle name="Currency [0] 27" xfId="325" hidden="1"/>
    <cellStyle name="Currency [0] 27" xfId="219" hidden="1"/>
    <cellStyle name="Currency [0] 27" xfId="60" hidden="1"/>
    <cellStyle name="Currency [0] 27" xfId="508" hidden="1"/>
    <cellStyle name="Currency [0] 27" xfId="673" hidden="1"/>
    <cellStyle name="Currency [0] 27" xfId="567" hidden="1"/>
    <cellStyle name="Currency [0] 27" xfId="408" hidden="1"/>
    <cellStyle name="Currency [0] 27" xfId="846" hidden="1"/>
    <cellStyle name="Currency [0] 27" xfId="1011" hidden="1"/>
    <cellStyle name="Currency [0] 27" xfId="905" hidden="1"/>
    <cellStyle name="Currency [0] 27" xfId="746" hidden="1"/>
    <cellStyle name="Currency [0] 27" xfId="1188" hidden="1"/>
    <cellStyle name="Currency [0] 27" xfId="1353" hidden="1"/>
    <cellStyle name="Currency [0] 27" xfId="1247" hidden="1"/>
    <cellStyle name="Currency [0] 27" xfId="1088" hidden="1"/>
    <cellStyle name="Currency [0] 27" xfId="1516" hidden="1"/>
    <cellStyle name="Currency [0] 27" xfId="1681" hidden="1"/>
    <cellStyle name="Currency [0] 27" xfId="1575" hidden="1"/>
    <cellStyle name="Currency [0] 27" xfId="1416" hidden="1"/>
    <cellStyle name="Currency [0] 27" xfId="1844" hidden="1"/>
    <cellStyle name="Currency [0] 27" xfId="2009" hidden="1"/>
    <cellStyle name="Currency [0] 27" xfId="1903" hidden="1"/>
    <cellStyle name="Currency [0] 27" xfId="1744" hidden="1"/>
    <cellStyle name="Currency [0] 27" xfId="2175" hidden="1"/>
    <cellStyle name="Currency [0] 27" xfId="2339" hidden="1"/>
    <cellStyle name="Currency [0] 27" xfId="2234" hidden="1"/>
    <cellStyle name="Currency [0] 27" xfId="2062" hidden="1"/>
    <cellStyle name="Currency [0] 27" xfId="2421" hidden="1"/>
    <cellStyle name="Currency [0] 27" xfId="31810" hidden="1"/>
    <cellStyle name="Currency [0] 27" xfId="61229" hidden="1"/>
    <cellStyle name="Currency [0] 27" xfId="61311" hidden="1"/>
    <cellStyle name="Currency [0] 27" xfId="61395" hidden="1"/>
    <cellStyle name="Currency [0] 27" xfId="61477" hidden="1"/>
    <cellStyle name="Currency [0] 27" xfId="61560" hidden="1"/>
    <cellStyle name="Currency [0] 27" xfId="61642" hidden="1"/>
    <cellStyle name="Currency [0] 27" xfId="61722" hidden="1"/>
    <cellStyle name="Currency [0] 27" xfId="61804" hidden="1"/>
    <cellStyle name="Currency [0] 27" xfId="61886" hidden="1"/>
    <cellStyle name="Currency [0] 27" xfId="61968" hidden="1"/>
    <cellStyle name="Currency [0] 27" xfId="62052" hidden="1"/>
    <cellStyle name="Currency [0] 27" xfId="62134" hidden="1"/>
    <cellStyle name="Currency [0] 27" xfId="62216" hidden="1"/>
    <cellStyle name="Currency [0] 27" xfId="62298" hidden="1"/>
    <cellStyle name="Currency [0] 27" xfId="62378" hidden="1"/>
    <cellStyle name="Currency [0] 27" xfId="62460" hidden="1"/>
    <cellStyle name="Currency [0] 27" xfId="62535" hidden="1"/>
    <cellStyle name="Currency [0] 27" xfId="62617" hidden="1"/>
    <cellStyle name="Currency [0] 27" xfId="62701" hidden="1"/>
    <cellStyle name="Currency [0] 27" xfId="62783" hidden="1"/>
    <cellStyle name="Currency [0] 27" xfId="62865" hidden="1"/>
    <cellStyle name="Currency [0] 27" xfId="62947" hidden="1"/>
    <cellStyle name="Currency [0] 27" xfId="63027" hidden="1"/>
    <cellStyle name="Currency [0] 27" xfId="63109" hidden="1"/>
    <cellStyle name="Currency [0] 270" xfId="2685" hidden="1"/>
    <cellStyle name="Currency [0] 270" xfId="32074" hidden="1"/>
    <cellStyle name="Currency [0] 2700" xfId="5912" hidden="1"/>
    <cellStyle name="Currency [0] 2700" xfId="35300" hidden="1"/>
    <cellStyle name="Currency [0] 2701" xfId="5840" hidden="1"/>
    <cellStyle name="Currency [0] 2701" xfId="35228" hidden="1"/>
    <cellStyle name="Currency [0] 2702" xfId="5872" hidden="1"/>
    <cellStyle name="Currency [0] 2702" xfId="35260" hidden="1"/>
    <cellStyle name="Currency [0] 2703" xfId="5520" hidden="1"/>
    <cellStyle name="Currency [0] 2703" xfId="34908" hidden="1"/>
    <cellStyle name="Currency [0] 2704" xfId="5858" hidden="1"/>
    <cellStyle name="Currency [0] 2704" xfId="35246" hidden="1"/>
    <cellStyle name="Currency [0] 2705" xfId="5855" hidden="1"/>
    <cellStyle name="Currency [0] 2705" xfId="35243" hidden="1"/>
    <cellStyle name="Currency [0] 2706" xfId="5916" hidden="1"/>
    <cellStyle name="Currency [0] 2706" xfId="35304" hidden="1"/>
    <cellStyle name="Currency [0] 2707" xfId="5751" hidden="1"/>
    <cellStyle name="Currency [0] 2707" xfId="35139" hidden="1"/>
    <cellStyle name="Currency [0] 2708" xfId="5900" hidden="1"/>
    <cellStyle name="Currency [0] 2708" xfId="35288" hidden="1"/>
    <cellStyle name="Currency [0] 2709" xfId="5920" hidden="1"/>
    <cellStyle name="Currency [0] 2709" xfId="35308" hidden="1"/>
    <cellStyle name="Currency [0] 271" xfId="2689" hidden="1"/>
    <cellStyle name="Currency [0] 271" xfId="32078" hidden="1"/>
    <cellStyle name="Currency [0] 2710" xfId="5922" hidden="1"/>
    <cellStyle name="Currency [0] 2710" xfId="35310" hidden="1"/>
    <cellStyle name="Currency [0] 2711" xfId="5859" hidden="1"/>
    <cellStyle name="Currency [0] 2711" xfId="35247" hidden="1"/>
    <cellStyle name="Currency [0] 2712" xfId="5887" hidden="1"/>
    <cellStyle name="Currency [0] 2712" xfId="35275" hidden="1"/>
    <cellStyle name="Currency [0] 2713" xfId="5847" hidden="1"/>
    <cellStyle name="Currency [0] 2713" xfId="35235" hidden="1"/>
    <cellStyle name="Currency [0] 2714" xfId="5876" hidden="1"/>
    <cellStyle name="Currency [0] 2714" xfId="35264" hidden="1"/>
    <cellStyle name="Currency [0] 2715" xfId="5873" hidden="1"/>
    <cellStyle name="Currency [0] 2715" xfId="35261" hidden="1"/>
    <cellStyle name="Currency [0] 2716" xfId="5926" hidden="1"/>
    <cellStyle name="Currency [0] 2716" xfId="35314" hidden="1"/>
    <cellStyle name="Currency [0] 2717" xfId="5754" hidden="1"/>
    <cellStyle name="Currency [0] 2717" xfId="35142" hidden="1"/>
    <cellStyle name="Currency [0] 2718" xfId="5913" hidden="1"/>
    <cellStyle name="Currency [0] 2718" xfId="35301" hidden="1"/>
    <cellStyle name="Currency [0] 2719" xfId="5930" hidden="1"/>
    <cellStyle name="Currency [0] 2719" xfId="35318" hidden="1"/>
    <cellStyle name="Currency [0] 272" xfId="2684" hidden="1"/>
    <cellStyle name="Currency [0] 272" xfId="32073" hidden="1"/>
    <cellStyle name="Currency [0] 2720" xfId="5932" hidden="1"/>
    <cellStyle name="Currency [0] 2720" xfId="35320" hidden="1"/>
    <cellStyle name="Currency [0] 2721" xfId="5813" hidden="1"/>
    <cellStyle name="Currency [0] 2721" xfId="35201" hidden="1"/>
    <cellStyle name="Currency [0] 2722" xfId="5849" hidden="1"/>
    <cellStyle name="Currency [0] 2722" xfId="35237" hidden="1"/>
    <cellStyle name="Currency [0] 2723" xfId="5918" hidden="1"/>
    <cellStyle name="Currency [0] 2723" xfId="35306" hidden="1"/>
    <cellStyle name="Currency [0] 2724" xfId="5906" hidden="1"/>
    <cellStyle name="Currency [0] 2724" xfId="35294" hidden="1"/>
    <cellStyle name="Currency [0] 2725" xfId="5923" hidden="1"/>
    <cellStyle name="Currency [0] 2725" xfId="35311" hidden="1"/>
    <cellStyle name="Currency [0] 2726" xfId="5934" hidden="1"/>
    <cellStyle name="Currency [0] 2726" xfId="35322" hidden="1"/>
    <cellStyle name="Currency [0] 2727" xfId="5782" hidden="1"/>
    <cellStyle name="Currency [0] 2727" xfId="35170" hidden="1"/>
    <cellStyle name="Currency [0] 2728" xfId="5846" hidden="1"/>
    <cellStyle name="Currency [0] 2728" xfId="35234" hidden="1"/>
    <cellStyle name="Currency [0] 2729" xfId="5938" hidden="1"/>
    <cellStyle name="Currency [0] 2729" xfId="35326" hidden="1"/>
    <cellStyle name="Currency [0] 273" xfId="2707" hidden="1"/>
    <cellStyle name="Currency [0] 273" xfId="32096" hidden="1"/>
    <cellStyle name="Currency [0] 2730" xfId="5940" hidden="1"/>
    <cellStyle name="Currency [0] 2730" xfId="35328" hidden="1"/>
    <cellStyle name="Currency [0] 2731" xfId="5895" hidden="1"/>
    <cellStyle name="Currency [0] 2731" xfId="35283" hidden="1"/>
    <cellStyle name="Currency [0] 2732" xfId="5907" hidden="1"/>
    <cellStyle name="Currency [0] 2732" xfId="35295" hidden="1"/>
    <cellStyle name="Currency [0] 2733" xfId="5935" hidden="1"/>
    <cellStyle name="Currency [0] 2733" xfId="35323" hidden="1"/>
    <cellStyle name="Currency [0] 2734" xfId="5908" hidden="1"/>
    <cellStyle name="Currency [0] 2734" xfId="35296" hidden="1"/>
    <cellStyle name="Currency [0] 2735" xfId="5941" hidden="1"/>
    <cellStyle name="Currency [0] 2735" xfId="35329" hidden="1"/>
    <cellStyle name="Currency [0] 2736" xfId="5943" hidden="1"/>
    <cellStyle name="Currency [0] 2736" xfId="35331" hidden="1"/>
    <cellStyle name="Currency [0] 2737" xfId="5936" hidden="1"/>
    <cellStyle name="Currency [0] 2737" xfId="35324" hidden="1"/>
    <cellStyle name="Currency [0] 2738" xfId="5882" hidden="1"/>
    <cellStyle name="Currency [0] 2738" xfId="35270" hidden="1"/>
    <cellStyle name="Currency [0] 2739" xfId="5945" hidden="1"/>
    <cellStyle name="Currency [0] 2739" xfId="35333" hidden="1"/>
    <cellStyle name="Currency [0] 274" xfId="2713" hidden="1"/>
    <cellStyle name="Currency [0] 274" xfId="32102" hidden="1"/>
    <cellStyle name="Currency [0] 2740" xfId="5947" hidden="1"/>
    <cellStyle name="Currency [0] 2740" xfId="35335" hidden="1"/>
    <cellStyle name="Currency [0] 2741" xfId="5459" hidden="1"/>
    <cellStyle name="Currency [0] 2741" xfId="34847" hidden="1"/>
    <cellStyle name="Currency [0] 2742" xfId="5437" hidden="1"/>
    <cellStyle name="Currency [0] 2742" xfId="34825" hidden="1"/>
    <cellStyle name="Currency [0] 2743" xfId="5953" hidden="1"/>
    <cellStyle name="Currency [0] 2743" xfId="35341" hidden="1"/>
    <cellStyle name="Currency [0] 2744" xfId="5959" hidden="1"/>
    <cellStyle name="Currency [0] 2744" xfId="35347" hidden="1"/>
    <cellStyle name="Currency [0] 2745" xfId="5961" hidden="1"/>
    <cellStyle name="Currency [0] 2745" xfId="35349" hidden="1"/>
    <cellStyle name="Currency [0] 2746" xfId="5454" hidden="1"/>
    <cellStyle name="Currency [0] 2746" xfId="34842" hidden="1"/>
    <cellStyle name="Currency [0] 2747" xfId="5955" hidden="1"/>
    <cellStyle name="Currency [0] 2747" xfId="35343" hidden="1"/>
    <cellStyle name="Currency [0] 2748" xfId="5963" hidden="1"/>
    <cellStyle name="Currency [0] 2748" xfId="35351" hidden="1"/>
    <cellStyle name="Currency [0] 2749" xfId="5965" hidden="1"/>
    <cellStyle name="Currency [0] 2749" xfId="35353" hidden="1"/>
    <cellStyle name="Currency [0] 275" xfId="2675" hidden="1"/>
    <cellStyle name="Currency [0] 275" xfId="32064" hidden="1"/>
    <cellStyle name="Currency [0] 2750" xfId="5954" hidden="1"/>
    <cellStyle name="Currency [0] 2750" xfId="35342" hidden="1"/>
    <cellStyle name="Currency [0] 2751" xfId="5460" hidden="1"/>
    <cellStyle name="Currency [0] 2751" xfId="34848" hidden="1"/>
    <cellStyle name="Currency [0] 2752" xfId="5976" hidden="1"/>
    <cellStyle name="Currency [0] 2752" xfId="35364" hidden="1"/>
    <cellStyle name="Currency [0] 2753" xfId="5985" hidden="1"/>
    <cellStyle name="Currency [0] 2753" xfId="35373" hidden="1"/>
    <cellStyle name="Currency [0] 2754" xfId="5996" hidden="1"/>
    <cellStyle name="Currency [0] 2754" xfId="35384" hidden="1"/>
    <cellStyle name="Currency [0] 2755" xfId="6002" hidden="1"/>
    <cellStyle name="Currency [0] 2755" xfId="35390" hidden="1"/>
    <cellStyle name="Currency [0] 2756" xfId="5974" hidden="1"/>
    <cellStyle name="Currency [0] 2756" xfId="35362" hidden="1"/>
    <cellStyle name="Currency [0] 2757" xfId="5992" hidden="1"/>
    <cellStyle name="Currency [0] 2757" xfId="35380" hidden="1"/>
    <cellStyle name="Currency [0] 2758" xfId="6014" hidden="1"/>
    <cellStyle name="Currency [0] 2758" xfId="35402" hidden="1"/>
    <cellStyle name="Currency [0] 2759" xfId="6016" hidden="1"/>
    <cellStyle name="Currency [0] 2759" xfId="35404" hidden="1"/>
    <cellStyle name="Currency [0] 276" xfId="2705" hidden="1"/>
    <cellStyle name="Currency [0] 276" xfId="32094" hidden="1"/>
    <cellStyle name="Currency [0] 2760" xfId="5950" hidden="1"/>
    <cellStyle name="Currency [0] 2760" xfId="35338" hidden="1"/>
    <cellStyle name="Currency [0] 2761" xfId="5464" hidden="1"/>
    <cellStyle name="Currency [0] 2761" xfId="34852" hidden="1"/>
    <cellStyle name="Currency [0] 2762" xfId="5988" hidden="1"/>
    <cellStyle name="Currency [0] 2762" xfId="35376" hidden="1"/>
    <cellStyle name="Currency [0] 2763" xfId="5480" hidden="1"/>
    <cellStyle name="Currency [0] 2763" xfId="34868" hidden="1"/>
    <cellStyle name="Currency [0] 2764" xfId="5977" hidden="1"/>
    <cellStyle name="Currency [0] 2764" xfId="35365" hidden="1"/>
    <cellStyle name="Currency [0] 2765" xfId="6021" hidden="1"/>
    <cellStyle name="Currency [0] 2765" xfId="35409" hidden="1"/>
    <cellStyle name="Currency [0] 2766" xfId="5989" hidden="1"/>
    <cellStyle name="Currency [0] 2766" xfId="35377" hidden="1"/>
    <cellStyle name="Currency [0] 2767" xfId="5997" hidden="1"/>
    <cellStyle name="Currency [0] 2767" xfId="35385" hidden="1"/>
    <cellStyle name="Currency [0] 2768" xfId="6033" hidden="1"/>
    <cellStyle name="Currency [0] 2768" xfId="35421" hidden="1"/>
    <cellStyle name="Currency [0] 2769" xfId="6035" hidden="1"/>
    <cellStyle name="Currency [0] 2769" xfId="35423" hidden="1"/>
    <cellStyle name="Currency [0] 277" xfId="2717" hidden="1"/>
    <cellStyle name="Currency [0] 277" xfId="32106" hidden="1"/>
    <cellStyle name="Currency [0] 2770" xfId="5991" hidden="1"/>
    <cellStyle name="Currency [0] 2770" xfId="35379" hidden="1"/>
    <cellStyle name="Currency [0] 2771" xfId="6004" hidden="1"/>
    <cellStyle name="Currency [0] 2771" xfId="35392" hidden="1"/>
    <cellStyle name="Currency [0] 2772" xfId="6009" hidden="1"/>
    <cellStyle name="Currency [0] 2772" xfId="35397" hidden="1"/>
    <cellStyle name="Currency [0] 2773" xfId="6003" hidden="1"/>
    <cellStyle name="Currency [0] 2773" xfId="35391" hidden="1"/>
    <cellStyle name="Currency [0] 2774" xfId="6051" hidden="1"/>
    <cellStyle name="Currency [0] 2774" xfId="35439" hidden="1"/>
    <cellStyle name="Currency [0] 2775" xfId="6059" hidden="1"/>
    <cellStyle name="Currency [0] 2775" xfId="35447" hidden="1"/>
    <cellStyle name="Currency [0] 2776" xfId="5987" hidden="1"/>
    <cellStyle name="Currency [0] 2776" xfId="35375" hidden="1"/>
    <cellStyle name="Currency [0] 2777" xfId="6045" hidden="1"/>
    <cellStyle name="Currency [0] 2777" xfId="35433" hidden="1"/>
    <cellStyle name="Currency [0] 2778" xfId="6068" hidden="1"/>
    <cellStyle name="Currency [0] 2778" xfId="35456" hidden="1"/>
    <cellStyle name="Currency [0] 2779" xfId="6070" hidden="1"/>
    <cellStyle name="Currency [0] 2779" xfId="35458" hidden="1"/>
    <cellStyle name="Currency [0] 278" xfId="2718" hidden="1"/>
    <cellStyle name="Currency [0] 278" xfId="32107" hidden="1"/>
    <cellStyle name="Currency [0] 2780" xfId="5970" hidden="1"/>
    <cellStyle name="Currency [0] 2780" xfId="35358" hidden="1"/>
    <cellStyle name="Currency [0] 2781" xfId="5980" hidden="1"/>
    <cellStyle name="Currency [0] 2781" xfId="35368" hidden="1"/>
    <cellStyle name="Currency [0] 2782" xfId="6042" hidden="1"/>
    <cellStyle name="Currency [0] 2782" xfId="35430" hidden="1"/>
    <cellStyle name="Currency [0] 2783" xfId="6007" hidden="1"/>
    <cellStyle name="Currency [0] 2783" xfId="35395" hidden="1"/>
    <cellStyle name="Currency [0] 2784" xfId="5957" hidden="1"/>
    <cellStyle name="Currency [0] 2784" xfId="35345" hidden="1"/>
    <cellStyle name="Currency [0] 2785" xfId="6078" hidden="1"/>
    <cellStyle name="Currency [0] 2785" xfId="35466" hidden="1"/>
    <cellStyle name="Currency [0] 2786" xfId="6043" hidden="1"/>
    <cellStyle name="Currency [0] 2786" xfId="35431" hidden="1"/>
    <cellStyle name="Currency [0] 2787" xfId="6054" hidden="1"/>
    <cellStyle name="Currency [0] 2787" xfId="35442" hidden="1"/>
    <cellStyle name="Currency [0] 2788" xfId="6086" hidden="1"/>
    <cellStyle name="Currency [0] 2788" xfId="35474" hidden="1"/>
    <cellStyle name="Currency [0] 2789" xfId="6088" hidden="1"/>
    <cellStyle name="Currency [0] 2789" xfId="35476" hidden="1"/>
    <cellStyle name="Currency [0] 279" xfId="2666" hidden="1"/>
    <cellStyle name="Currency [0] 279" xfId="32055" hidden="1"/>
    <cellStyle name="Currency [0] 2790" xfId="6040" hidden="1"/>
    <cellStyle name="Currency [0] 2790" xfId="35428" hidden="1"/>
    <cellStyle name="Currency [0] 2791" xfId="6039" hidden="1"/>
    <cellStyle name="Currency [0] 2791" xfId="35427" hidden="1"/>
    <cellStyle name="Currency [0] 2792" xfId="6029" hidden="1"/>
    <cellStyle name="Currency [0] 2792" xfId="35417" hidden="1"/>
    <cellStyle name="Currency [0] 2793" xfId="6025" hidden="1"/>
    <cellStyle name="Currency [0] 2793" xfId="35413" hidden="1"/>
    <cellStyle name="Currency [0] 2794" xfId="6027" hidden="1"/>
    <cellStyle name="Currency [0] 2794" xfId="35415" hidden="1"/>
    <cellStyle name="Currency [0] 2795" xfId="6095" hidden="1"/>
    <cellStyle name="Currency [0] 2795" xfId="35483" hidden="1"/>
    <cellStyle name="Currency [0] 2796" xfId="5466" hidden="1"/>
    <cellStyle name="Currency [0] 2796" xfId="34854" hidden="1"/>
    <cellStyle name="Currency [0] 2797" xfId="6073" hidden="1"/>
    <cellStyle name="Currency [0] 2797" xfId="35461" hidden="1"/>
    <cellStyle name="Currency [0] 2798" xfId="6101" hidden="1"/>
    <cellStyle name="Currency [0] 2798" xfId="35489" hidden="1"/>
    <cellStyle name="Currency [0] 2799" xfId="6103" hidden="1"/>
    <cellStyle name="Currency [0] 2799" xfId="35491" hidden="1"/>
    <cellStyle name="Currency [0] 28" xfId="162" hidden="1"/>
    <cellStyle name="Currency [0] 28" xfId="327" hidden="1"/>
    <cellStyle name="Currency [0] 28" xfId="217" hidden="1"/>
    <cellStyle name="Currency [0] 28" xfId="65" hidden="1"/>
    <cellStyle name="Currency [0] 28" xfId="510" hidden="1"/>
    <cellStyle name="Currency [0] 28" xfId="675" hidden="1"/>
    <cellStyle name="Currency [0] 28" xfId="565" hidden="1"/>
    <cellStyle name="Currency [0] 28" xfId="413" hidden="1"/>
    <cellStyle name="Currency [0] 28" xfId="848" hidden="1"/>
    <cellStyle name="Currency [0] 28" xfId="1013" hidden="1"/>
    <cellStyle name="Currency [0] 28" xfId="903" hidden="1"/>
    <cellStyle name="Currency [0] 28" xfId="751" hidden="1"/>
    <cellStyle name="Currency [0] 28" xfId="1190" hidden="1"/>
    <cellStyle name="Currency [0] 28" xfId="1355" hidden="1"/>
    <cellStyle name="Currency [0] 28" xfId="1245" hidden="1"/>
    <cellStyle name="Currency [0] 28" xfId="1093" hidden="1"/>
    <cellStyle name="Currency [0] 28" xfId="1518" hidden="1"/>
    <cellStyle name="Currency [0] 28" xfId="1683" hidden="1"/>
    <cellStyle name="Currency [0] 28" xfId="1573" hidden="1"/>
    <cellStyle name="Currency [0] 28" xfId="1421" hidden="1"/>
    <cellStyle name="Currency [0] 28" xfId="1846" hidden="1"/>
    <cellStyle name="Currency [0] 28" xfId="2011" hidden="1"/>
    <cellStyle name="Currency [0] 28" xfId="1901" hidden="1"/>
    <cellStyle name="Currency [0] 28" xfId="1749" hidden="1"/>
    <cellStyle name="Currency [0] 28" xfId="2177" hidden="1"/>
    <cellStyle name="Currency [0] 28" xfId="2341" hidden="1"/>
    <cellStyle name="Currency [0] 28" xfId="2232" hidden="1"/>
    <cellStyle name="Currency [0] 28" xfId="2072" hidden="1"/>
    <cellStyle name="Currency [0] 28" xfId="2425" hidden="1"/>
    <cellStyle name="Currency [0] 28" xfId="31814" hidden="1"/>
    <cellStyle name="Currency [0] 28" xfId="61231" hidden="1"/>
    <cellStyle name="Currency [0] 28" xfId="61313" hidden="1"/>
    <cellStyle name="Currency [0] 28" xfId="61397" hidden="1"/>
    <cellStyle name="Currency [0] 28" xfId="61479" hidden="1"/>
    <cellStyle name="Currency [0] 28" xfId="61562" hidden="1"/>
    <cellStyle name="Currency [0] 28" xfId="61644" hidden="1"/>
    <cellStyle name="Currency [0] 28" xfId="61724" hidden="1"/>
    <cellStyle name="Currency [0] 28" xfId="61806" hidden="1"/>
    <cellStyle name="Currency [0] 28" xfId="61888" hidden="1"/>
    <cellStyle name="Currency [0] 28" xfId="61970" hidden="1"/>
    <cellStyle name="Currency [0] 28" xfId="62054" hidden="1"/>
    <cellStyle name="Currency [0] 28" xfId="62136" hidden="1"/>
    <cellStyle name="Currency [0] 28" xfId="62218" hidden="1"/>
    <cellStyle name="Currency [0] 28" xfId="62300" hidden="1"/>
    <cellStyle name="Currency [0] 28" xfId="62380" hidden="1"/>
    <cellStyle name="Currency [0] 28" xfId="62462" hidden="1"/>
    <cellStyle name="Currency [0] 28" xfId="62537" hidden="1"/>
    <cellStyle name="Currency [0] 28" xfId="62619" hidden="1"/>
    <cellStyle name="Currency [0] 28" xfId="62703" hidden="1"/>
    <cellStyle name="Currency [0] 28" xfId="62785" hidden="1"/>
    <cellStyle name="Currency [0] 28" xfId="62867" hidden="1"/>
    <cellStyle name="Currency [0] 28" xfId="62949" hidden="1"/>
    <cellStyle name="Currency [0] 28" xfId="63029" hidden="1"/>
    <cellStyle name="Currency [0] 28" xfId="63111" hidden="1"/>
    <cellStyle name="Currency [0] 280" xfId="2673" hidden="1"/>
    <cellStyle name="Currency [0] 280" xfId="32062" hidden="1"/>
    <cellStyle name="Currency [0] 2800" xfId="5978" hidden="1"/>
    <cellStyle name="Currency [0] 2800" xfId="35366" hidden="1"/>
    <cellStyle name="Currency [0] 2801" xfId="6052" hidden="1"/>
    <cellStyle name="Currency [0] 2801" xfId="35440" hidden="1"/>
    <cellStyle name="Currency [0] 2802" xfId="6008" hidden="1"/>
    <cellStyle name="Currency [0] 2802" xfId="35396" hidden="1"/>
    <cellStyle name="Currency [0] 2803" xfId="6044" hidden="1"/>
    <cellStyle name="Currency [0] 2803" xfId="35432" hidden="1"/>
    <cellStyle name="Currency [0] 2804" xfId="6048" hidden="1"/>
    <cellStyle name="Currency [0] 2804" xfId="35436" hidden="1"/>
    <cellStyle name="Currency [0] 2805" xfId="6109" hidden="1"/>
    <cellStyle name="Currency [0] 2805" xfId="35497" hidden="1"/>
    <cellStyle name="Currency [0] 2806" xfId="5453" hidden="1"/>
    <cellStyle name="Currency [0] 2806" xfId="34841" hidden="1"/>
    <cellStyle name="Currency [0] 2807" xfId="6091" hidden="1"/>
    <cellStyle name="Currency [0] 2807" xfId="35479" hidden="1"/>
    <cellStyle name="Currency [0] 2808" xfId="6114" hidden="1"/>
    <cellStyle name="Currency [0] 2808" xfId="35502" hidden="1"/>
    <cellStyle name="Currency [0] 2809" xfId="6116" hidden="1"/>
    <cellStyle name="Currency [0] 2809" xfId="35504" hidden="1"/>
    <cellStyle name="Currency [0] 281" xfId="2702" hidden="1"/>
    <cellStyle name="Currency [0] 281" xfId="32091" hidden="1"/>
    <cellStyle name="Currency [0] 2810" xfId="5972" hidden="1"/>
    <cellStyle name="Currency [0] 2810" xfId="35360" hidden="1"/>
    <cellStyle name="Currency [0] 2811" xfId="6071" hidden="1"/>
    <cellStyle name="Currency [0] 2811" xfId="35459" hidden="1"/>
    <cellStyle name="Currency [0] 2812" xfId="6038" hidden="1"/>
    <cellStyle name="Currency [0] 2812" xfId="35426" hidden="1"/>
    <cellStyle name="Currency [0] 2813" xfId="6056" hidden="1"/>
    <cellStyle name="Currency [0] 2813" xfId="35444" hidden="1"/>
    <cellStyle name="Currency [0] 2814" xfId="6053" hidden="1"/>
    <cellStyle name="Currency [0] 2814" xfId="35441" hidden="1"/>
    <cellStyle name="Currency [0] 2815" xfId="6120" hidden="1"/>
    <cellStyle name="Currency [0] 2815" xfId="35508" hidden="1"/>
    <cellStyle name="Currency [0] 2816" xfId="6005" hidden="1"/>
    <cellStyle name="Currency [0] 2816" xfId="35393" hidden="1"/>
    <cellStyle name="Currency [0] 2817" xfId="6105" hidden="1"/>
    <cellStyle name="Currency [0] 2817" xfId="35493" hidden="1"/>
    <cellStyle name="Currency [0] 2818" xfId="6127" hidden="1"/>
    <cellStyle name="Currency [0] 2818" xfId="35515" hidden="1"/>
    <cellStyle name="Currency [0] 2819" xfId="6129" hidden="1"/>
    <cellStyle name="Currency [0] 2819" xfId="35517" hidden="1"/>
    <cellStyle name="Currency [0] 282" xfId="2687" hidden="1"/>
    <cellStyle name="Currency [0] 282" xfId="32076" hidden="1"/>
    <cellStyle name="Currency [0] 2820" xfId="6057" hidden="1"/>
    <cellStyle name="Currency [0] 2820" xfId="35445" hidden="1"/>
    <cellStyle name="Currency [0] 2821" xfId="6089" hidden="1"/>
    <cellStyle name="Currency [0] 2821" xfId="35477" hidden="1"/>
    <cellStyle name="Currency [0] 2822" xfId="5432" hidden="1"/>
    <cellStyle name="Currency [0] 2822" xfId="34820" hidden="1"/>
    <cellStyle name="Currency [0] 2823" xfId="6075" hidden="1"/>
    <cellStyle name="Currency [0] 2823" xfId="35463" hidden="1"/>
    <cellStyle name="Currency [0] 2824" xfId="6072" hidden="1"/>
    <cellStyle name="Currency [0] 2824" xfId="35460" hidden="1"/>
    <cellStyle name="Currency [0] 2825" xfId="6133" hidden="1"/>
    <cellStyle name="Currency [0] 2825" xfId="35521" hidden="1"/>
    <cellStyle name="Currency [0] 2826" xfId="5968" hidden="1"/>
    <cellStyle name="Currency [0] 2826" xfId="35356" hidden="1"/>
    <cellStyle name="Currency [0] 2827" xfId="6117" hidden="1"/>
    <cellStyle name="Currency [0] 2827" xfId="35505" hidden="1"/>
    <cellStyle name="Currency [0] 2828" xfId="6137" hidden="1"/>
    <cellStyle name="Currency [0] 2828" xfId="35525" hidden="1"/>
    <cellStyle name="Currency [0] 2829" xfId="6139" hidden="1"/>
    <cellStyle name="Currency [0] 2829" xfId="35527" hidden="1"/>
    <cellStyle name="Currency [0] 283" xfId="2660" hidden="1"/>
    <cellStyle name="Currency [0] 283" xfId="32049" hidden="1"/>
    <cellStyle name="Currency [0] 2830" xfId="6076" hidden="1"/>
    <cellStyle name="Currency [0] 2830" xfId="35464" hidden="1"/>
    <cellStyle name="Currency [0] 2831" xfId="6104" hidden="1"/>
    <cellStyle name="Currency [0] 2831" xfId="35492" hidden="1"/>
    <cellStyle name="Currency [0] 2832" xfId="6064" hidden="1"/>
    <cellStyle name="Currency [0] 2832" xfId="35452" hidden="1"/>
    <cellStyle name="Currency [0] 2833" xfId="6093" hidden="1"/>
    <cellStyle name="Currency [0] 2833" xfId="35481" hidden="1"/>
    <cellStyle name="Currency [0] 2834" xfId="6090" hidden="1"/>
    <cellStyle name="Currency [0] 2834" xfId="35478" hidden="1"/>
    <cellStyle name="Currency [0] 2835" xfId="6143" hidden="1"/>
    <cellStyle name="Currency [0] 2835" xfId="35531" hidden="1"/>
    <cellStyle name="Currency [0] 2836" xfId="5971" hidden="1"/>
    <cellStyle name="Currency [0] 2836" xfId="35359" hidden="1"/>
    <cellStyle name="Currency [0] 2837" xfId="6130" hidden="1"/>
    <cellStyle name="Currency [0] 2837" xfId="35518" hidden="1"/>
    <cellStyle name="Currency [0] 2838" xfId="6147" hidden="1"/>
    <cellStyle name="Currency [0] 2838" xfId="35535" hidden="1"/>
    <cellStyle name="Currency [0] 2839" xfId="6149" hidden="1"/>
    <cellStyle name="Currency [0] 2839" xfId="35537" hidden="1"/>
    <cellStyle name="Currency [0] 284" xfId="2724" hidden="1"/>
    <cellStyle name="Currency [0] 284" xfId="32113" hidden="1"/>
    <cellStyle name="Currency [0] 2840" xfId="6030" hidden="1"/>
    <cellStyle name="Currency [0] 2840" xfId="35418" hidden="1"/>
    <cellStyle name="Currency [0] 2841" xfId="6066" hidden="1"/>
    <cellStyle name="Currency [0] 2841" xfId="35454" hidden="1"/>
    <cellStyle name="Currency [0] 2842" xfId="6135" hidden="1"/>
    <cellStyle name="Currency [0] 2842" xfId="35523" hidden="1"/>
    <cellStyle name="Currency [0] 2843" xfId="6123" hidden="1"/>
    <cellStyle name="Currency [0] 2843" xfId="35511" hidden="1"/>
    <cellStyle name="Currency [0] 2844" xfId="6140" hidden="1"/>
    <cellStyle name="Currency [0] 2844" xfId="35528" hidden="1"/>
    <cellStyle name="Currency [0] 2845" xfId="6151" hidden="1"/>
    <cellStyle name="Currency [0] 2845" xfId="35539" hidden="1"/>
    <cellStyle name="Currency [0] 2846" xfId="5999" hidden="1"/>
    <cellStyle name="Currency [0] 2846" xfId="35387" hidden="1"/>
    <cellStyle name="Currency [0] 2847" xfId="6063" hidden="1"/>
    <cellStyle name="Currency [0] 2847" xfId="35451" hidden="1"/>
    <cellStyle name="Currency [0] 2848" xfId="6155" hidden="1"/>
    <cellStyle name="Currency [0] 2848" xfId="35543" hidden="1"/>
    <cellStyle name="Currency [0] 2849" xfId="6157" hidden="1"/>
    <cellStyle name="Currency [0] 2849" xfId="35545" hidden="1"/>
    <cellStyle name="Currency [0] 285" xfId="2703" hidden="1"/>
    <cellStyle name="Currency [0] 285" xfId="32092" hidden="1"/>
    <cellStyle name="Currency [0] 2850" xfId="6112" hidden="1"/>
    <cellStyle name="Currency [0] 2850" xfId="35500" hidden="1"/>
    <cellStyle name="Currency [0] 2851" xfId="6124" hidden="1"/>
    <cellStyle name="Currency [0] 2851" xfId="35512" hidden="1"/>
    <cellStyle name="Currency [0] 2852" xfId="6152" hidden="1"/>
    <cellStyle name="Currency [0] 2852" xfId="35540" hidden="1"/>
    <cellStyle name="Currency [0] 2853" xfId="6125" hidden="1"/>
    <cellStyle name="Currency [0] 2853" xfId="35513" hidden="1"/>
    <cellStyle name="Currency [0] 2854" xfId="6158" hidden="1"/>
    <cellStyle name="Currency [0] 2854" xfId="35546" hidden="1"/>
    <cellStyle name="Currency [0] 2855" xfId="6160" hidden="1"/>
    <cellStyle name="Currency [0] 2855" xfId="35548" hidden="1"/>
    <cellStyle name="Currency [0] 2856" xfId="6153" hidden="1"/>
    <cellStyle name="Currency [0] 2856" xfId="35541" hidden="1"/>
    <cellStyle name="Currency [0] 2857" xfId="6099" hidden="1"/>
    <cellStyle name="Currency [0] 2857" xfId="35487" hidden="1"/>
    <cellStyle name="Currency [0] 2858" xfId="6162" hidden="1"/>
    <cellStyle name="Currency [0] 2858" xfId="35550" hidden="1"/>
    <cellStyle name="Currency [0] 2859" xfId="6164" hidden="1"/>
    <cellStyle name="Currency [0] 2859" xfId="35552" hidden="1"/>
    <cellStyle name="Currency [0] 286" xfId="2710" hidden="1"/>
    <cellStyle name="Currency [0] 286" xfId="32099" hidden="1"/>
    <cellStyle name="Currency [0] 2860" xfId="5526" hidden="1"/>
    <cellStyle name="Currency [0] 2860" xfId="34914" hidden="1"/>
    <cellStyle name="Currency [0] 2861" xfId="5467" hidden="1"/>
    <cellStyle name="Currency [0] 2861" xfId="34855" hidden="1"/>
    <cellStyle name="Currency [0] 2862" xfId="6170" hidden="1"/>
    <cellStyle name="Currency [0] 2862" xfId="35558" hidden="1"/>
    <cellStyle name="Currency [0] 2863" xfId="6176" hidden="1"/>
    <cellStyle name="Currency [0] 2863" xfId="35564" hidden="1"/>
    <cellStyle name="Currency [0] 2864" xfId="6178" hidden="1"/>
    <cellStyle name="Currency [0] 2864" xfId="35566" hidden="1"/>
    <cellStyle name="Currency [0] 2865" xfId="5457" hidden="1"/>
    <cellStyle name="Currency [0] 2865" xfId="34845" hidden="1"/>
    <cellStyle name="Currency [0] 2866" xfId="6172" hidden="1"/>
    <cellStyle name="Currency [0] 2866" xfId="35560" hidden="1"/>
    <cellStyle name="Currency [0] 2867" xfId="6180" hidden="1"/>
    <cellStyle name="Currency [0] 2867" xfId="35568" hidden="1"/>
    <cellStyle name="Currency [0] 2868" xfId="6182" hidden="1"/>
    <cellStyle name="Currency [0] 2868" xfId="35570" hidden="1"/>
    <cellStyle name="Currency [0] 2869" xfId="6171" hidden="1"/>
    <cellStyle name="Currency [0] 2869" xfId="35559" hidden="1"/>
    <cellStyle name="Currency [0] 287" xfId="2725" hidden="1"/>
    <cellStyle name="Currency [0] 287" xfId="32114" hidden="1"/>
    <cellStyle name="Currency [0] 2870" xfId="5502" hidden="1"/>
    <cellStyle name="Currency [0] 2870" xfId="34890" hidden="1"/>
    <cellStyle name="Currency [0] 2871" xfId="6193" hidden="1"/>
    <cellStyle name="Currency [0] 2871" xfId="35581" hidden="1"/>
    <cellStyle name="Currency [0] 2872" xfId="6202" hidden="1"/>
    <cellStyle name="Currency [0] 2872" xfId="35590" hidden="1"/>
    <cellStyle name="Currency [0] 2873" xfId="6213" hidden="1"/>
    <cellStyle name="Currency [0] 2873" xfId="35601" hidden="1"/>
    <cellStyle name="Currency [0] 2874" xfId="6219" hidden="1"/>
    <cellStyle name="Currency [0] 2874" xfId="35607" hidden="1"/>
    <cellStyle name="Currency [0] 2875" xfId="6191" hidden="1"/>
    <cellStyle name="Currency [0] 2875" xfId="35579" hidden="1"/>
    <cellStyle name="Currency [0] 2876" xfId="6209" hidden="1"/>
    <cellStyle name="Currency [0] 2876" xfId="35597" hidden="1"/>
    <cellStyle name="Currency [0] 2877" xfId="6231" hidden="1"/>
    <cellStyle name="Currency [0] 2877" xfId="35619" hidden="1"/>
    <cellStyle name="Currency [0] 2878" xfId="6233" hidden="1"/>
    <cellStyle name="Currency [0] 2878" xfId="35621" hidden="1"/>
    <cellStyle name="Currency [0] 2879" xfId="6167" hidden="1"/>
    <cellStyle name="Currency [0] 2879" xfId="35555" hidden="1"/>
    <cellStyle name="Currency [0] 288" xfId="2726" hidden="1"/>
    <cellStyle name="Currency [0] 288" xfId="32115" hidden="1"/>
    <cellStyle name="Currency [0] 2880" xfId="5456" hidden="1"/>
    <cellStyle name="Currency [0] 2880" xfId="34844" hidden="1"/>
    <cellStyle name="Currency [0] 2881" xfId="6205" hidden="1"/>
    <cellStyle name="Currency [0] 2881" xfId="35593" hidden="1"/>
    <cellStyle name="Currency [0] 2882" xfId="5435" hidden="1"/>
    <cellStyle name="Currency [0] 2882" xfId="34823" hidden="1"/>
    <cellStyle name="Currency [0] 2883" xfId="6194" hidden="1"/>
    <cellStyle name="Currency [0] 2883" xfId="35582" hidden="1"/>
    <cellStyle name="Currency [0] 2884" xfId="6238" hidden="1"/>
    <cellStyle name="Currency [0] 2884" xfId="35626" hidden="1"/>
    <cellStyle name="Currency [0] 2885" xfId="6206" hidden="1"/>
    <cellStyle name="Currency [0] 2885" xfId="35594" hidden="1"/>
    <cellStyle name="Currency [0] 2886" xfId="6214" hidden="1"/>
    <cellStyle name="Currency [0] 2886" xfId="35602" hidden="1"/>
    <cellStyle name="Currency [0] 2887" xfId="6250" hidden="1"/>
    <cellStyle name="Currency [0] 2887" xfId="35638" hidden="1"/>
    <cellStyle name="Currency [0] 2888" xfId="6252" hidden="1"/>
    <cellStyle name="Currency [0] 2888" xfId="35640" hidden="1"/>
    <cellStyle name="Currency [0] 2889" xfId="6208" hidden="1"/>
    <cellStyle name="Currency [0] 2889" xfId="35596" hidden="1"/>
    <cellStyle name="Currency [0] 289" xfId="2701" hidden="1"/>
    <cellStyle name="Currency [0] 289" xfId="32090" hidden="1"/>
    <cellStyle name="Currency [0] 2890" xfId="6221" hidden="1"/>
    <cellStyle name="Currency [0] 2890" xfId="35609" hidden="1"/>
    <cellStyle name="Currency [0] 2891" xfId="6226" hidden="1"/>
    <cellStyle name="Currency [0] 2891" xfId="35614" hidden="1"/>
    <cellStyle name="Currency [0] 2892" xfId="6220" hidden="1"/>
    <cellStyle name="Currency [0] 2892" xfId="35608" hidden="1"/>
    <cellStyle name="Currency [0] 2893" xfId="6268" hidden="1"/>
    <cellStyle name="Currency [0] 2893" xfId="35656" hidden="1"/>
    <cellStyle name="Currency [0] 2894" xfId="6276" hidden="1"/>
    <cellStyle name="Currency [0] 2894" xfId="35664" hidden="1"/>
    <cellStyle name="Currency [0] 2895" xfId="6204" hidden="1"/>
    <cellStyle name="Currency [0] 2895" xfId="35592" hidden="1"/>
    <cellStyle name="Currency [0] 2896" xfId="6262" hidden="1"/>
    <cellStyle name="Currency [0] 2896" xfId="35650" hidden="1"/>
    <cellStyle name="Currency [0] 2897" xfId="6285" hidden="1"/>
    <cellStyle name="Currency [0] 2897" xfId="35673" hidden="1"/>
    <cellStyle name="Currency [0] 2898" xfId="6287" hidden="1"/>
    <cellStyle name="Currency [0] 2898" xfId="35675" hidden="1"/>
    <cellStyle name="Currency [0] 2899" xfId="6187" hidden="1"/>
    <cellStyle name="Currency [0] 2899" xfId="35575" hidden="1"/>
    <cellStyle name="Currency [0] 29" xfId="164" hidden="1"/>
    <cellStyle name="Currency [0] 29" xfId="329" hidden="1"/>
    <cellStyle name="Currency [0] 29" xfId="215" hidden="1"/>
    <cellStyle name="Currency [0] 29" xfId="57" hidden="1"/>
    <cellStyle name="Currency [0] 29" xfId="512" hidden="1"/>
    <cellStyle name="Currency [0] 29" xfId="677" hidden="1"/>
    <cellStyle name="Currency [0] 29" xfId="563" hidden="1"/>
    <cellStyle name="Currency [0] 29" xfId="405" hidden="1"/>
    <cellStyle name="Currency [0] 29" xfId="850" hidden="1"/>
    <cellStyle name="Currency [0] 29" xfId="1015" hidden="1"/>
    <cellStyle name="Currency [0] 29" xfId="901" hidden="1"/>
    <cellStyle name="Currency [0] 29" xfId="743" hidden="1"/>
    <cellStyle name="Currency [0] 29" xfId="1192" hidden="1"/>
    <cellStyle name="Currency [0] 29" xfId="1357" hidden="1"/>
    <cellStyle name="Currency [0] 29" xfId="1243" hidden="1"/>
    <cellStyle name="Currency [0] 29" xfId="1085" hidden="1"/>
    <cellStyle name="Currency [0] 29" xfId="1520" hidden="1"/>
    <cellStyle name="Currency [0] 29" xfId="1685" hidden="1"/>
    <cellStyle name="Currency [0] 29" xfId="1571" hidden="1"/>
    <cellStyle name="Currency [0] 29" xfId="1413" hidden="1"/>
    <cellStyle name="Currency [0] 29" xfId="1848" hidden="1"/>
    <cellStyle name="Currency [0] 29" xfId="2013" hidden="1"/>
    <cellStyle name="Currency [0] 29" xfId="1899" hidden="1"/>
    <cellStyle name="Currency [0] 29" xfId="1741" hidden="1"/>
    <cellStyle name="Currency [0] 29" xfId="2179" hidden="1"/>
    <cellStyle name="Currency [0] 29" xfId="2343" hidden="1"/>
    <cellStyle name="Currency [0] 29" xfId="2230" hidden="1"/>
    <cellStyle name="Currency [0] 29" xfId="2369" hidden="1"/>
    <cellStyle name="Currency [0] 29" xfId="2441" hidden="1"/>
    <cellStyle name="Currency [0] 29" xfId="31830" hidden="1"/>
    <cellStyle name="Currency [0] 29" xfId="61233" hidden="1"/>
    <cellStyle name="Currency [0] 29" xfId="61315" hidden="1"/>
    <cellStyle name="Currency [0] 29" xfId="61399" hidden="1"/>
    <cellStyle name="Currency [0] 29" xfId="61481" hidden="1"/>
    <cellStyle name="Currency [0] 29" xfId="61564" hidden="1"/>
    <cellStyle name="Currency [0] 29" xfId="61646" hidden="1"/>
    <cellStyle name="Currency [0] 29" xfId="61726" hidden="1"/>
    <cellStyle name="Currency [0] 29" xfId="61808" hidden="1"/>
    <cellStyle name="Currency [0] 29" xfId="61890" hidden="1"/>
    <cellStyle name="Currency [0] 29" xfId="61972" hidden="1"/>
    <cellStyle name="Currency [0] 29" xfId="62056" hidden="1"/>
    <cellStyle name="Currency [0] 29" xfId="62138" hidden="1"/>
    <cellStyle name="Currency [0] 29" xfId="62220" hidden="1"/>
    <cellStyle name="Currency [0] 29" xfId="62302" hidden="1"/>
    <cellStyle name="Currency [0] 29" xfId="62382" hidden="1"/>
    <cellStyle name="Currency [0] 29" xfId="62464" hidden="1"/>
    <cellStyle name="Currency [0] 29" xfId="62539" hidden="1"/>
    <cellStyle name="Currency [0] 29" xfId="62621" hidden="1"/>
    <cellStyle name="Currency [0] 29" xfId="62705" hidden="1"/>
    <cellStyle name="Currency [0] 29" xfId="62787" hidden="1"/>
    <cellStyle name="Currency [0] 29" xfId="62869" hidden="1"/>
    <cellStyle name="Currency [0] 29" xfId="62951" hidden="1"/>
    <cellStyle name="Currency [0] 29" xfId="63031" hidden="1"/>
    <cellStyle name="Currency [0] 29" xfId="63113" hidden="1"/>
    <cellStyle name="Currency [0] 290" xfId="2700" hidden="1"/>
    <cellStyle name="Currency [0] 290" xfId="32089" hidden="1"/>
    <cellStyle name="Currency [0] 2900" xfId="6197" hidden="1"/>
    <cellStyle name="Currency [0] 2900" xfId="35585" hidden="1"/>
    <cellStyle name="Currency [0] 2901" xfId="6259" hidden="1"/>
    <cellStyle name="Currency [0] 2901" xfId="35647" hidden="1"/>
    <cellStyle name="Currency [0] 2902" xfId="6224" hidden="1"/>
    <cellStyle name="Currency [0] 2902" xfId="35612" hidden="1"/>
    <cellStyle name="Currency [0] 2903" xfId="6174" hidden="1"/>
    <cellStyle name="Currency [0] 2903" xfId="35562" hidden="1"/>
    <cellStyle name="Currency [0] 2904" xfId="6295" hidden="1"/>
    <cellStyle name="Currency [0] 2904" xfId="35683" hidden="1"/>
    <cellStyle name="Currency [0] 2905" xfId="6260" hidden="1"/>
    <cellStyle name="Currency [0] 2905" xfId="35648" hidden="1"/>
    <cellStyle name="Currency [0] 2906" xfId="6271" hidden="1"/>
    <cellStyle name="Currency [0] 2906" xfId="35659" hidden="1"/>
    <cellStyle name="Currency [0] 2907" xfId="6303" hidden="1"/>
    <cellStyle name="Currency [0] 2907" xfId="35691" hidden="1"/>
    <cellStyle name="Currency [0] 2908" xfId="6305" hidden="1"/>
    <cellStyle name="Currency [0] 2908" xfId="35693" hidden="1"/>
    <cellStyle name="Currency [0] 2909" xfId="6257" hidden="1"/>
    <cellStyle name="Currency [0] 2909" xfId="35645" hidden="1"/>
    <cellStyle name="Currency [0] 291" xfId="2695" hidden="1"/>
    <cellStyle name="Currency [0] 291" xfId="32084" hidden="1"/>
    <cellStyle name="Currency [0] 2910" xfId="6256" hidden="1"/>
    <cellStyle name="Currency [0] 2910" xfId="35644" hidden="1"/>
    <cellStyle name="Currency [0] 2911" xfId="6246" hidden="1"/>
    <cellStyle name="Currency [0] 2911" xfId="35634" hidden="1"/>
    <cellStyle name="Currency [0] 2912" xfId="6242" hidden="1"/>
    <cellStyle name="Currency [0] 2912" xfId="35630" hidden="1"/>
    <cellStyle name="Currency [0] 2913" xfId="6244" hidden="1"/>
    <cellStyle name="Currency [0] 2913" xfId="35632" hidden="1"/>
    <cellStyle name="Currency [0] 2914" xfId="6312" hidden="1"/>
    <cellStyle name="Currency [0] 2914" xfId="35700" hidden="1"/>
    <cellStyle name="Currency [0] 2915" xfId="5471" hidden="1"/>
    <cellStyle name="Currency [0] 2915" xfId="34859" hidden="1"/>
    <cellStyle name="Currency [0] 2916" xfId="6290" hidden="1"/>
    <cellStyle name="Currency [0] 2916" xfId="35678" hidden="1"/>
    <cellStyle name="Currency [0] 2917" xfId="6318" hidden="1"/>
    <cellStyle name="Currency [0] 2917" xfId="35706" hidden="1"/>
    <cellStyle name="Currency [0] 2918" xfId="6320" hidden="1"/>
    <cellStyle name="Currency [0] 2918" xfId="35708" hidden="1"/>
    <cellStyle name="Currency [0] 2919" xfId="6195" hidden="1"/>
    <cellStyle name="Currency [0] 2919" xfId="35583" hidden="1"/>
    <cellStyle name="Currency [0] 292" xfId="2693" hidden="1"/>
    <cellStyle name="Currency [0] 292" xfId="32082" hidden="1"/>
    <cellStyle name="Currency [0] 2920" xfId="6269" hidden="1"/>
    <cellStyle name="Currency [0] 2920" xfId="35657" hidden="1"/>
    <cellStyle name="Currency [0] 2921" xfId="6225" hidden="1"/>
    <cellStyle name="Currency [0] 2921" xfId="35613" hidden="1"/>
    <cellStyle name="Currency [0] 2922" xfId="6261" hidden="1"/>
    <cellStyle name="Currency [0] 2922" xfId="35649" hidden="1"/>
    <cellStyle name="Currency [0] 2923" xfId="6265" hidden="1"/>
    <cellStyle name="Currency [0] 2923" xfId="35653" hidden="1"/>
    <cellStyle name="Currency [0] 2924" xfId="6326" hidden="1"/>
    <cellStyle name="Currency [0] 2924" xfId="35714" hidden="1"/>
    <cellStyle name="Currency [0] 2925" xfId="5484" hidden="1"/>
    <cellStyle name="Currency [0] 2925" xfId="34872" hidden="1"/>
    <cellStyle name="Currency [0] 2926" xfId="6308" hidden="1"/>
    <cellStyle name="Currency [0] 2926" xfId="35696" hidden="1"/>
    <cellStyle name="Currency [0] 2927" xfId="6331" hidden="1"/>
    <cellStyle name="Currency [0] 2927" xfId="35719" hidden="1"/>
    <cellStyle name="Currency [0] 2928" xfId="6333" hidden="1"/>
    <cellStyle name="Currency [0] 2928" xfId="35721" hidden="1"/>
    <cellStyle name="Currency [0] 2929" xfId="6189" hidden="1"/>
    <cellStyle name="Currency [0] 2929" xfId="35577" hidden="1"/>
    <cellStyle name="Currency [0] 293" xfId="2694" hidden="1"/>
    <cellStyle name="Currency [0] 293" xfId="32083" hidden="1"/>
    <cellStyle name="Currency [0] 2930" xfId="6288" hidden="1"/>
    <cellStyle name="Currency [0] 2930" xfId="35676" hidden="1"/>
    <cellStyle name="Currency [0] 2931" xfId="6255" hidden="1"/>
    <cellStyle name="Currency [0] 2931" xfId="35643" hidden="1"/>
    <cellStyle name="Currency [0] 2932" xfId="6273" hidden="1"/>
    <cellStyle name="Currency [0] 2932" xfId="35661" hidden="1"/>
    <cellStyle name="Currency [0] 2933" xfId="6270" hidden="1"/>
    <cellStyle name="Currency [0] 2933" xfId="35658" hidden="1"/>
    <cellStyle name="Currency [0] 2934" xfId="6337" hidden="1"/>
    <cellStyle name="Currency [0] 2934" xfId="35725" hidden="1"/>
    <cellStyle name="Currency [0] 2935" xfId="6222" hidden="1"/>
    <cellStyle name="Currency [0] 2935" xfId="35610" hidden="1"/>
    <cellStyle name="Currency [0] 2936" xfId="6322" hidden="1"/>
    <cellStyle name="Currency [0] 2936" xfId="35710" hidden="1"/>
    <cellStyle name="Currency [0] 2937" xfId="6344" hidden="1"/>
    <cellStyle name="Currency [0] 2937" xfId="35732" hidden="1"/>
    <cellStyle name="Currency [0] 2938" xfId="6346" hidden="1"/>
    <cellStyle name="Currency [0] 2938" xfId="35734" hidden="1"/>
    <cellStyle name="Currency [0] 2939" xfId="6274" hidden="1"/>
    <cellStyle name="Currency [0] 2939" xfId="35662" hidden="1"/>
    <cellStyle name="Currency [0] 294" xfId="2731" hidden="1"/>
    <cellStyle name="Currency [0] 294" xfId="32120" hidden="1"/>
    <cellStyle name="Currency [0] 2940" xfId="6306" hidden="1"/>
    <cellStyle name="Currency [0] 2940" xfId="35694" hidden="1"/>
    <cellStyle name="Currency [0] 2941" xfId="5436" hidden="1"/>
    <cellStyle name="Currency [0] 2941" xfId="34824" hidden="1"/>
    <cellStyle name="Currency [0] 2942" xfId="6292" hidden="1"/>
    <cellStyle name="Currency [0] 2942" xfId="35680" hidden="1"/>
    <cellStyle name="Currency [0] 2943" xfId="6289" hidden="1"/>
    <cellStyle name="Currency [0] 2943" xfId="35677" hidden="1"/>
    <cellStyle name="Currency [0] 2944" xfId="6350" hidden="1"/>
    <cellStyle name="Currency [0] 2944" xfId="35738" hidden="1"/>
    <cellStyle name="Currency [0] 2945" xfId="6185" hidden="1"/>
    <cellStyle name="Currency [0] 2945" xfId="35573" hidden="1"/>
    <cellStyle name="Currency [0] 2946" xfId="6334" hidden="1"/>
    <cellStyle name="Currency [0] 2946" xfId="35722" hidden="1"/>
    <cellStyle name="Currency [0] 2947" xfId="6354" hidden="1"/>
    <cellStyle name="Currency [0] 2947" xfId="35742" hidden="1"/>
    <cellStyle name="Currency [0] 2948" xfId="6356" hidden="1"/>
    <cellStyle name="Currency [0] 2948" xfId="35744" hidden="1"/>
    <cellStyle name="Currency [0] 2949" xfId="6293" hidden="1"/>
    <cellStyle name="Currency [0] 2949" xfId="35681" hidden="1"/>
    <cellStyle name="Currency [0] 295" xfId="2516" hidden="1"/>
    <cellStyle name="Currency [0] 295" xfId="31905" hidden="1"/>
    <cellStyle name="Currency [0] 2950" xfId="6321" hidden="1"/>
    <cellStyle name="Currency [0] 2950" xfId="35709" hidden="1"/>
    <cellStyle name="Currency [0] 2951" xfId="6281" hidden="1"/>
    <cellStyle name="Currency [0] 2951" xfId="35669" hidden="1"/>
    <cellStyle name="Currency [0] 2952" xfId="6310" hidden="1"/>
    <cellStyle name="Currency [0] 2952" xfId="35698" hidden="1"/>
    <cellStyle name="Currency [0] 2953" xfId="6307" hidden="1"/>
    <cellStyle name="Currency [0] 2953" xfId="35695" hidden="1"/>
    <cellStyle name="Currency [0] 2954" xfId="6360" hidden="1"/>
    <cellStyle name="Currency [0] 2954" xfId="35748" hidden="1"/>
    <cellStyle name="Currency [0] 2955" xfId="6188" hidden="1"/>
    <cellStyle name="Currency [0] 2955" xfId="35576" hidden="1"/>
    <cellStyle name="Currency [0] 2956" xfId="6347" hidden="1"/>
    <cellStyle name="Currency [0] 2956" xfId="35735" hidden="1"/>
    <cellStyle name="Currency [0] 2957" xfId="6364" hidden="1"/>
    <cellStyle name="Currency [0] 2957" xfId="35752" hidden="1"/>
    <cellStyle name="Currency [0] 2958" xfId="6366" hidden="1"/>
    <cellStyle name="Currency [0] 2958" xfId="35754" hidden="1"/>
    <cellStyle name="Currency [0] 2959" xfId="6247" hidden="1"/>
    <cellStyle name="Currency [0] 2959" xfId="35635" hidden="1"/>
    <cellStyle name="Currency [0] 296" xfId="2721" hidden="1"/>
    <cellStyle name="Currency [0] 296" xfId="32110" hidden="1"/>
    <cellStyle name="Currency [0] 2960" xfId="6283" hidden="1"/>
    <cellStyle name="Currency [0] 2960" xfId="35671" hidden="1"/>
    <cellStyle name="Currency [0] 2961" xfId="6352" hidden="1"/>
    <cellStyle name="Currency [0] 2961" xfId="35740" hidden="1"/>
    <cellStyle name="Currency [0] 2962" xfId="6340" hidden="1"/>
    <cellStyle name="Currency [0] 2962" xfId="35728" hidden="1"/>
    <cellStyle name="Currency [0] 2963" xfId="6357" hidden="1"/>
    <cellStyle name="Currency [0] 2963" xfId="35745" hidden="1"/>
    <cellStyle name="Currency [0] 2964" xfId="6368" hidden="1"/>
    <cellStyle name="Currency [0] 2964" xfId="35756" hidden="1"/>
    <cellStyle name="Currency [0] 2965" xfId="6216" hidden="1"/>
    <cellStyle name="Currency [0] 2965" xfId="35604" hidden="1"/>
    <cellStyle name="Currency [0] 2966" xfId="6280" hidden="1"/>
    <cellStyle name="Currency [0] 2966" xfId="35668" hidden="1"/>
    <cellStyle name="Currency [0] 2967" xfId="6372" hidden="1"/>
    <cellStyle name="Currency [0] 2967" xfId="35760" hidden="1"/>
    <cellStyle name="Currency [0] 2968" xfId="6374" hidden="1"/>
    <cellStyle name="Currency [0] 2968" xfId="35762" hidden="1"/>
    <cellStyle name="Currency [0] 2969" xfId="6329" hidden="1"/>
    <cellStyle name="Currency [0] 2969" xfId="35717" hidden="1"/>
    <cellStyle name="Currency [0] 297" xfId="2733" hidden="1"/>
    <cellStyle name="Currency [0] 297" xfId="32122" hidden="1"/>
    <cellStyle name="Currency [0] 2970" xfId="6341" hidden="1"/>
    <cellStyle name="Currency [0] 2970" xfId="35729" hidden="1"/>
    <cellStyle name="Currency [0] 2971" xfId="6369" hidden="1"/>
    <cellStyle name="Currency [0] 2971" xfId="35757" hidden="1"/>
    <cellStyle name="Currency [0] 2972" xfId="6342" hidden="1"/>
    <cellStyle name="Currency [0] 2972" xfId="35730" hidden="1"/>
    <cellStyle name="Currency [0] 2973" xfId="6375" hidden="1"/>
    <cellStyle name="Currency [0] 2973" xfId="35763" hidden="1"/>
    <cellStyle name="Currency [0] 2974" xfId="6377" hidden="1"/>
    <cellStyle name="Currency [0] 2974" xfId="35765" hidden="1"/>
    <cellStyle name="Currency [0] 2975" xfId="6370" hidden="1"/>
    <cellStyle name="Currency [0] 2975" xfId="35758" hidden="1"/>
    <cellStyle name="Currency [0] 2976" xfId="6316" hidden="1"/>
    <cellStyle name="Currency [0] 2976" xfId="35704" hidden="1"/>
    <cellStyle name="Currency [0] 2977" xfId="6379" hidden="1"/>
    <cellStyle name="Currency [0] 2977" xfId="35767" hidden="1"/>
    <cellStyle name="Currency [0] 2978" xfId="6381" hidden="1"/>
    <cellStyle name="Currency [0] 2978" xfId="35769" hidden="1"/>
    <cellStyle name="Currency [0] 2979" xfId="3010" hidden="1"/>
    <cellStyle name="Currency [0] 2979" xfId="32399" hidden="1"/>
    <cellStyle name="Currency [0] 298" xfId="2734" hidden="1"/>
    <cellStyle name="Currency [0] 298" xfId="32123" hidden="1"/>
    <cellStyle name="Currency [0] 2980" xfId="3014" hidden="1"/>
    <cellStyle name="Currency [0] 2980" xfId="32403" hidden="1"/>
    <cellStyle name="Currency [0] 2981" xfId="3008" hidden="1"/>
    <cellStyle name="Currency [0] 2981" xfId="32397" hidden="1"/>
    <cellStyle name="Currency [0] 2982" xfId="2995" hidden="1"/>
    <cellStyle name="Currency [0] 2982" xfId="32384" hidden="1"/>
    <cellStyle name="Currency [0] 2983" xfId="6384" hidden="1"/>
    <cellStyle name="Currency [0] 2983" xfId="35772" hidden="1"/>
    <cellStyle name="Currency [0] 2984" xfId="6390" hidden="1"/>
    <cellStyle name="Currency [0] 2984" xfId="35778" hidden="1"/>
    <cellStyle name="Currency [0] 2985" xfId="6392" hidden="1"/>
    <cellStyle name="Currency [0] 2985" xfId="35780" hidden="1"/>
    <cellStyle name="Currency [0] 2986" xfId="2996" hidden="1"/>
    <cellStyle name="Currency [0] 2986" xfId="32385" hidden="1"/>
    <cellStyle name="Currency [0] 2987" xfId="6386" hidden="1"/>
    <cellStyle name="Currency [0] 2987" xfId="35774" hidden="1"/>
    <cellStyle name="Currency [0] 2988" xfId="6394" hidden="1"/>
    <cellStyle name="Currency [0] 2988" xfId="35782" hidden="1"/>
    <cellStyle name="Currency [0] 2989" xfId="6396" hidden="1"/>
    <cellStyle name="Currency [0] 2989" xfId="35784" hidden="1"/>
    <cellStyle name="Currency [0] 299" xfId="2672" hidden="1"/>
    <cellStyle name="Currency [0] 299" xfId="32061" hidden="1"/>
    <cellStyle name="Currency [0] 2990" xfId="6385" hidden="1"/>
    <cellStyle name="Currency [0] 2990" xfId="35773" hidden="1"/>
    <cellStyle name="Currency [0] 2991" xfId="2987" hidden="1"/>
    <cellStyle name="Currency [0] 2991" xfId="32376" hidden="1"/>
    <cellStyle name="Currency [0] 2992" xfId="6407" hidden="1"/>
    <cellStyle name="Currency [0] 2992" xfId="35795" hidden="1"/>
    <cellStyle name="Currency [0] 2993" xfId="6416" hidden="1"/>
    <cellStyle name="Currency [0] 2993" xfId="35804" hidden="1"/>
    <cellStyle name="Currency [0] 2994" xfId="6427" hidden="1"/>
    <cellStyle name="Currency [0] 2994" xfId="35815" hidden="1"/>
    <cellStyle name="Currency [0] 2995" xfId="6433" hidden="1"/>
    <cellStyle name="Currency [0] 2995" xfId="35821" hidden="1"/>
    <cellStyle name="Currency [0] 2996" xfId="6405" hidden="1"/>
    <cellStyle name="Currency [0] 2996" xfId="35793" hidden="1"/>
    <cellStyle name="Currency [0] 2997" xfId="6423" hidden="1"/>
    <cellStyle name="Currency [0] 2997" xfId="35811" hidden="1"/>
    <cellStyle name="Currency [0] 2998" xfId="6445" hidden="1"/>
    <cellStyle name="Currency [0] 2998" xfId="35833" hidden="1"/>
    <cellStyle name="Currency [0] 2999" xfId="6447" hidden="1"/>
    <cellStyle name="Currency [0] 2999" xfId="35835" hidden="1"/>
    <cellStyle name="Currency [0] 3" xfId="112" hidden="1"/>
    <cellStyle name="Currency [0] 3" xfId="277" hidden="1"/>
    <cellStyle name="Currency [0] 3" xfId="267" hidden="1"/>
    <cellStyle name="Currency [0] 3" xfId="103" hidden="1"/>
    <cellStyle name="Currency [0] 3" xfId="460" hidden="1"/>
    <cellStyle name="Currency [0] 3" xfId="625" hidden="1"/>
    <cellStyle name="Currency [0] 3" xfId="615" hidden="1"/>
    <cellStyle name="Currency [0] 3" xfId="451" hidden="1"/>
    <cellStyle name="Currency [0] 3" xfId="798" hidden="1"/>
    <cellStyle name="Currency [0] 3" xfId="963" hidden="1"/>
    <cellStyle name="Currency [0] 3" xfId="953" hidden="1"/>
    <cellStyle name="Currency [0] 3" xfId="789" hidden="1"/>
    <cellStyle name="Currency [0] 3" xfId="1140" hidden="1"/>
    <cellStyle name="Currency [0] 3" xfId="1305" hidden="1"/>
    <cellStyle name="Currency [0] 3" xfId="1295" hidden="1"/>
    <cellStyle name="Currency [0] 3" xfId="1131" hidden="1"/>
    <cellStyle name="Currency [0] 3" xfId="1468" hidden="1"/>
    <cellStyle name="Currency [0] 3" xfId="1633" hidden="1"/>
    <cellStyle name="Currency [0] 3" xfId="1623" hidden="1"/>
    <cellStyle name="Currency [0] 3" xfId="1459" hidden="1"/>
    <cellStyle name="Currency [0] 3" xfId="1796" hidden="1"/>
    <cellStyle name="Currency [0] 3" xfId="1961" hidden="1"/>
    <cellStyle name="Currency [0] 3" xfId="1951" hidden="1"/>
    <cellStyle name="Currency [0] 3" xfId="1787" hidden="1"/>
    <cellStyle name="Currency [0] 3" xfId="2127" hidden="1"/>
    <cellStyle name="Currency [0] 3" xfId="2291" hidden="1"/>
    <cellStyle name="Currency [0] 3" xfId="2282" hidden="1"/>
    <cellStyle name="Currency [0] 3" xfId="2118" hidden="1"/>
    <cellStyle name="Currency [0] 3" xfId="2398" hidden="1"/>
    <cellStyle name="Currency [0] 3" xfId="31787" hidden="1"/>
    <cellStyle name="Currency [0] 3" xfId="61181" hidden="1"/>
    <cellStyle name="Currency [0] 3" xfId="61263" hidden="1"/>
    <cellStyle name="Currency [0] 3" xfId="61347" hidden="1"/>
    <cellStyle name="Currency [0] 3" xfId="61429" hidden="1"/>
    <cellStyle name="Currency [0] 3" xfId="61512" hidden="1"/>
    <cellStyle name="Currency [0] 3" xfId="61594" hidden="1"/>
    <cellStyle name="Currency [0] 3" xfId="61674" hidden="1"/>
    <cellStyle name="Currency [0] 3" xfId="61756" hidden="1"/>
    <cellStyle name="Currency [0] 3" xfId="61838" hidden="1"/>
    <cellStyle name="Currency [0] 3" xfId="61920" hidden="1"/>
    <cellStyle name="Currency [0] 3" xfId="62004" hidden="1"/>
    <cellStyle name="Currency [0] 3" xfId="62086" hidden="1"/>
    <cellStyle name="Currency [0] 3" xfId="62168" hidden="1"/>
    <cellStyle name="Currency [0] 3" xfId="62250" hidden="1"/>
    <cellStyle name="Currency [0] 3" xfId="62330" hidden="1"/>
    <cellStyle name="Currency [0] 3" xfId="62412" hidden="1"/>
    <cellStyle name="Currency [0] 3" xfId="61168" hidden="1"/>
    <cellStyle name="Currency [0] 3" xfId="62569" hidden="1"/>
    <cellStyle name="Currency [0] 3" xfId="62653" hidden="1"/>
    <cellStyle name="Currency [0] 3" xfId="62735" hidden="1"/>
    <cellStyle name="Currency [0] 3" xfId="62817" hidden="1"/>
    <cellStyle name="Currency [0] 3" xfId="62899" hidden="1"/>
    <cellStyle name="Currency [0] 3" xfId="62979" hidden="1"/>
    <cellStyle name="Currency [0] 3" xfId="63061" hidden="1"/>
    <cellStyle name="Currency [0] 30" xfId="166" hidden="1"/>
    <cellStyle name="Currency [0] 30" xfId="331" hidden="1"/>
    <cellStyle name="Currency [0] 30" xfId="213" hidden="1"/>
    <cellStyle name="Currency [0] 30" xfId="58" hidden="1"/>
    <cellStyle name="Currency [0] 30" xfId="514" hidden="1"/>
    <cellStyle name="Currency [0] 30" xfId="679" hidden="1"/>
    <cellStyle name="Currency [0] 30" xfId="561" hidden="1"/>
    <cellStyle name="Currency [0] 30" xfId="406" hidden="1"/>
    <cellStyle name="Currency [0] 30" xfId="852" hidden="1"/>
    <cellStyle name="Currency [0] 30" xfId="1017" hidden="1"/>
    <cellStyle name="Currency [0] 30" xfId="899" hidden="1"/>
    <cellStyle name="Currency [0] 30" xfId="744" hidden="1"/>
    <cellStyle name="Currency [0] 30" xfId="1194" hidden="1"/>
    <cellStyle name="Currency [0] 30" xfId="1359" hidden="1"/>
    <cellStyle name="Currency [0] 30" xfId="1241" hidden="1"/>
    <cellStyle name="Currency [0] 30" xfId="1086" hidden="1"/>
    <cellStyle name="Currency [0] 30" xfId="1522" hidden="1"/>
    <cellStyle name="Currency [0] 30" xfId="1687" hidden="1"/>
    <cellStyle name="Currency [0] 30" xfId="1569" hidden="1"/>
    <cellStyle name="Currency [0] 30" xfId="1414" hidden="1"/>
    <cellStyle name="Currency [0] 30" xfId="1850" hidden="1"/>
    <cellStyle name="Currency [0] 30" xfId="2015" hidden="1"/>
    <cellStyle name="Currency [0] 30" xfId="1897" hidden="1"/>
    <cellStyle name="Currency [0] 30" xfId="1742" hidden="1"/>
    <cellStyle name="Currency [0] 30" xfId="2181" hidden="1"/>
    <cellStyle name="Currency [0] 30" xfId="2345" hidden="1"/>
    <cellStyle name="Currency [0] 30" xfId="2228" hidden="1"/>
    <cellStyle name="Currency [0] 30" xfId="2069" hidden="1"/>
    <cellStyle name="Currency [0] 30" xfId="2442" hidden="1"/>
    <cellStyle name="Currency [0] 30" xfId="31831" hidden="1"/>
    <cellStyle name="Currency [0] 30" xfId="61235" hidden="1"/>
    <cellStyle name="Currency [0] 30" xfId="61317" hidden="1"/>
    <cellStyle name="Currency [0] 30" xfId="61401" hidden="1"/>
    <cellStyle name="Currency [0] 30" xfId="61483" hidden="1"/>
    <cellStyle name="Currency [0] 30" xfId="61566" hidden="1"/>
    <cellStyle name="Currency [0] 30" xfId="61648" hidden="1"/>
    <cellStyle name="Currency [0] 30" xfId="61728" hidden="1"/>
    <cellStyle name="Currency [0] 30" xfId="61810" hidden="1"/>
    <cellStyle name="Currency [0] 30" xfId="61892" hidden="1"/>
    <cellStyle name="Currency [0] 30" xfId="61974" hidden="1"/>
    <cellStyle name="Currency [0] 30" xfId="62058" hidden="1"/>
    <cellStyle name="Currency [0] 30" xfId="62140" hidden="1"/>
    <cellStyle name="Currency [0] 30" xfId="62222" hidden="1"/>
    <cellStyle name="Currency [0] 30" xfId="62304" hidden="1"/>
    <cellStyle name="Currency [0] 30" xfId="62384" hidden="1"/>
    <cellStyle name="Currency [0] 30" xfId="62466" hidden="1"/>
    <cellStyle name="Currency [0] 30" xfId="62541" hidden="1"/>
    <cellStyle name="Currency [0] 30" xfId="62623" hidden="1"/>
    <cellStyle name="Currency [0] 30" xfId="62707" hidden="1"/>
    <cellStyle name="Currency [0] 30" xfId="62789" hidden="1"/>
    <cellStyle name="Currency [0] 30" xfId="62871" hidden="1"/>
    <cellStyle name="Currency [0] 30" xfId="62953" hidden="1"/>
    <cellStyle name="Currency [0] 30" xfId="63033" hidden="1"/>
    <cellStyle name="Currency [0] 30" xfId="63115" hidden="1"/>
    <cellStyle name="Currency [0] 300" xfId="2708" hidden="1"/>
    <cellStyle name="Currency [0] 300" xfId="32097" hidden="1"/>
    <cellStyle name="Currency [0] 3000" xfId="3013" hidden="1"/>
    <cellStyle name="Currency [0] 3000" xfId="32402" hidden="1"/>
    <cellStyle name="Currency [0] 3001" xfId="2988" hidden="1"/>
    <cellStyle name="Currency [0] 3001" xfId="32377" hidden="1"/>
    <cellStyle name="Currency [0] 3002" xfId="6419" hidden="1"/>
    <cellStyle name="Currency [0] 3002" xfId="35807" hidden="1"/>
    <cellStyle name="Currency [0] 3003" xfId="2991" hidden="1"/>
    <cellStyle name="Currency [0] 3003" xfId="32380" hidden="1"/>
    <cellStyle name="Currency [0] 3004" xfId="6408" hidden="1"/>
    <cellStyle name="Currency [0] 3004" xfId="35796" hidden="1"/>
    <cellStyle name="Currency [0] 3005" xfId="6452" hidden="1"/>
    <cellStyle name="Currency [0] 3005" xfId="35840" hidden="1"/>
    <cellStyle name="Currency [0] 3006" xfId="6420" hidden="1"/>
    <cellStyle name="Currency [0] 3006" xfId="35808" hidden="1"/>
    <cellStyle name="Currency [0] 3007" xfId="6428" hidden="1"/>
    <cellStyle name="Currency [0] 3007" xfId="35816" hidden="1"/>
    <cellStyle name="Currency [0] 3008" xfId="6464" hidden="1"/>
    <cellStyle name="Currency [0] 3008" xfId="35852" hidden="1"/>
    <cellStyle name="Currency [0] 3009" xfId="6466" hidden="1"/>
    <cellStyle name="Currency [0] 3009" xfId="35854" hidden="1"/>
    <cellStyle name="Currency [0] 301" xfId="2688" hidden="1"/>
    <cellStyle name="Currency [0] 301" xfId="32077" hidden="1"/>
    <cellStyle name="Currency [0] 3010" xfId="6422" hidden="1"/>
    <cellStyle name="Currency [0] 3010" xfId="35810" hidden="1"/>
    <cellStyle name="Currency [0] 3011" xfId="6435" hidden="1"/>
    <cellStyle name="Currency [0] 3011" xfId="35823" hidden="1"/>
    <cellStyle name="Currency [0] 3012" xfId="6440" hidden="1"/>
    <cellStyle name="Currency [0] 3012" xfId="35828" hidden="1"/>
    <cellStyle name="Currency [0] 3013" xfId="6434" hidden="1"/>
    <cellStyle name="Currency [0] 3013" xfId="35822" hidden="1"/>
    <cellStyle name="Currency [0] 3014" xfId="6482" hidden="1"/>
    <cellStyle name="Currency [0] 3014" xfId="35870" hidden="1"/>
    <cellStyle name="Currency [0] 3015" xfId="6490" hidden="1"/>
    <cellStyle name="Currency [0] 3015" xfId="35878" hidden="1"/>
    <cellStyle name="Currency [0] 3016" xfId="6418" hidden="1"/>
    <cellStyle name="Currency [0] 3016" xfId="35806" hidden="1"/>
    <cellStyle name="Currency [0] 3017" xfId="6476" hidden="1"/>
    <cellStyle name="Currency [0] 3017" xfId="35864" hidden="1"/>
    <cellStyle name="Currency [0] 3018" xfId="6499" hidden="1"/>
    <cellStyle name="Currency [0] 3018" xfId="35887" hidden="1"/>
    <cellStyle name="Currency [0] 3019" xfId="6501" hidden="1"/>
    <cellStyle name="Currency [0] 3019" xfId="35889" hidden="1"/>
    <cellStyle name="Currency [0] 302" xfId="2704" hidden="1"/>
    <cellStyle name="Currency [0] 302" xfId="32093" hidden="1"/>
    <cellStyle name="Currency [0] 3020" xfId="6401" hidden="1"/>
    <cellStyle name="Currency [0] 3020" xfId="35789" hidden="1"/>
    <cellStyle name="Currency [0] 3021" xfId="6411" hidden="1"/>
    <cellStyle name="Currency [0] 3021" xfId="35799" hidden="1"/>
    <cellStyle name="Currency [0] 3022" xfId="6473" hidden="1"/>
    <cellStyle name="Currency [0] 3022" xfId="35861" hidden="1"/>
    <cellStyle name="Currency [0] 3023" xfId="6438" hidden="1"/>
    <cellStyle name="Currency [0] 3023" xfId="35826" hidden="1"/>
    <cellStyle name="Currency [0] 3024" xfId="6388" hidden="1"/>
    <cellStyle name="Currency [0] 3024" xfId="35776" hidden="1"/>
    <cellStyle name="Currency [0] 3025" xfId="6509" hidden="1"/>
    <cellStyle name="Currency [0] 3025" xfId="35897" hidden="1"/>
    <cellStyle name="Currency [0] 3026" xfId="6474" hidden="1"/>
    <cellStyle name="Currency [0] 3026" xfId="35862" hidden="1"/>
    <cellStyle name="Currency [0] 3027" xfId="6485" hidden="1"/>
    <cellStyle name="Currency [0] 3027" xfId="35873" hidden="1"/>
    <cellStyle name="Currency [0] 3028" xfId="6517" hidden="1"/>
    <cellStyle name="Currency [0] 3028" xfId="35905" hidden="1"/>
    <cellStyle name="Currency [0] 3029" xfId="6519" hidden="1"/>
    <cellStyle name="Currency [0] 3029" xfId="35907" hidden="1"/>
    <cellStyle name="Currency [0] 303" xfId="2706" hidden="1"/>
    <cellStyle name="Currency [0] 303" xfId="32095" hidden="1"/>
    <cellStyle name="Currency [0] 3030" xfId="6471" hidden="1"/>
    <cellStyle name="Currency [0] 3030" xfId="35859" hidden="1"/>
    <cellStyle name="Currency [0] 3031" xfId="6470" hidden="1"/>
    <cellStyle name="Currency [0] 3031" xfId="35858" hidden="1"/>
    <cellStyle name="Currency [0] 3032" xfId="6460" hidden="1"/>
    <cellStyle name="Currency [0] 3032" xfId="35848" hidden="1"/>
    <cellStyle name="Currency [0] 3033" xfId="6456" hidden="1"/>
    <cellStyle name="Currency [0] 3033" xfId="35844" hidden="1"/>
    <cellStyle name="Currency [0] 3034" xfId="6458" hidden="1"/>
    <cellStyle name="Currency [0] 3034" xfId="35846" hidden="1"/>
    <cellStyle name="Currency [0] 3035" xfId="6526" hidden="1"/>
    <cellStyle name="Currency [0] 3035" xfId="35914" hidden="1"/>
    <cellStyle name="Currency [0] 3036" xfId="3001" hidden="1"/>
    <cellStyle name="Currency [0] 3036" xfId="32390" hidden="1"/>
    <cellStyle name="Currency [0] 3037" xfId="6504" hidden="1"/>
    <cellStyle name="Currency [0] 3037" xfId="35892" hidden="1"/>
    <cellStyle name="Currency [0] 3038" xfId="6532" hidden="1"/>
    <cellStyle name="Currency [0] 3038" xfId="35920" hidden="1"/>
    <cellStyle name="Currency [0] 3039" xfId="6534" hidden="1"/>
    <cellStyle name="Currency [0] 3039" xfId="35922" hidden="1"/>
    <cellStyle name="Currency [0] 304" xfId="2737" hidden="1"/>
    <cellStyle name="Currency [0] 304" xfId="32126" hidden="1"/>
    <cellStyle name="Currency [0] 3040" xfId="6409" hidden="1"/>
    <cellStyle name="Currency [0] 3040" xfId="35797" hidden="1"/>
    <cellStyle name="Currency [0] 3041" xfId="6483" hidden="1"/>
    <cellStyle name="Currency [0] 3041" xfId="35871" hidden="1"/>
    <cellStyle name="Currency [0] 3042" xfId="6439" hidden="1"/>
    <cellStyle name="Currency [0] 3042" xfId="35827" hidden="1"/>
    <cellStyle name="Currency [0] 3043" xfId="6475" hidden="1"/>
    <cellStyle name="Currency [0] 3043" xfId="35863" hidden="1"/>
    <cellStyle name="Currency [0] 3044" xfId="6479" hidden="1"/>
    <cellStyle name="Currency [0] 3044" xfId="35867" hidden="1"/>
    <cellStyle name="Currency [0] 3045" xfId="6540" hidden="1"/>
    <cellStyle name="Currency [0] 3045" xfId="35928" hidden="1"/>
    <cellStyle name="Currency [0] 3046" xfId="3004" hidden="1"/>
    <cellStyle name="Currency [0] 3046" xfId="32393" hidden="1"/>
    <cellStyle name="Currency [0] 3047" xfId="6522" hidden="1"/>
    <cellStyle name="Currency [0] 3047" xfId="35910" hidden="1"/>
    <cellStyle name="Currency [0] 3048" xfId="6545" hidden="1"/>
    <cellStyle name="Currency [0] 3048" xfId="35933" hidden="1"/>
    <cellStyle name="Currency [0] 3049" xfId="6547" hidden="1"/>
    <cellStyle name="Currency [0] 3049" xfId="35935" hidden="1"/>
    <cellStyle name="Currency [0] 305" xfId="2531" hidden="1"/>
    <cellStyle name="Currency [0] 305" xfId="31920" hidden="1"/>
    <cellStyle name="Currency [0] 3050" xfId="6403" hidden="1"/>
    <cellStyle name="Currency [0] 3050" xfId="35791" hidden="1"/>
    <cellStyle name="Currency [0] 3051" xfId="6502" hidden="1"/>
    <cellStyle name="Currency [0] 3051" xfId="35890" hidden="1"/>
    <cellStyle name="Currency [0] 3052" xfId="6469" hidden="1"/>
    <cellStyle name="Currency [0] 3052" xfId="35857" hidden="1"/>
    <cellStyle name="Currency [0] 3053" xfId="6487" hidden="1"/>
    <cellStyle name="Currency [0] 3053" xfId="35875" hidden="1"/>
    <cellStyle name="Currency [0] 3054" xfId="6484" hidden="1"/>
    <cellStyle name="Currency [0] 3054" xfId="35872" hidden="1"/>
    <cellStyle name="Currency [0] 3055" xfId="6551" hidden="1"/>
    <cellStyle name="Currency [0] 3055" xfId="35939" hidden="1"/>
    <cellStyle name="Currency [0] 3056" xfId="6436" hidden="1"/>
    <cellStyle name="Currency [0] 3056" xfId="35824" hidden="1"/>
    <cellStyle name="Currency [0] 3057" xfId="6536" hidden="1"/>
    <cellStyle name="Currency [0] 3057" xfId="35924" hidden="1"/>
    <cellStyle name="Currency [0] 3058" xfId="6558" hidden="1"/>
    <cellStyle name="Currency [0] 3058" xfId="35946" hidden="1"/>
    <cellStyle name="Currency [0] 3059" xfId="6560" hidden="1"/>
    <cellStyle name="Currency [0] 3059" xfId="35948" hidden="1"/>
    <cellStyle name="Currency [0] 306" xfId="2729" hidden="1"/>
    <cellStyle name="Currency [0] 306" xfId="32118" hidden="1"/>
    <cellStyle name="Currency [0] 3060" xfId="6488" hidden="1"/>
    <cellStyle name="Currency [0] 3060" xfId="35876" hidden="1"/>
    <cellStyle name="Currency [0] 3061" xfId="6520" hidden="1"/>
    <cellStyle name="Currency [0] 3061" xfId="35908" hidden="1"/>
    <cellStyle name="Currency [0] 3062" xfId="3012" hidden="1"/>
    <cellStyle name="Currency [0] 3062" xfId="32401" hidden="1"/>
    <cellStyle name="Currency [0] 3063" xfId="6506" hidden="1"/>
    <cellStyle name="Currency [0] 3063" xfId="35894" hidden="1"/>
    <cellStyle name="Currency [0] 3064" xfId="6503" hidden="1"/>
    <cellStyle name="Currency [0] 3064" xfId="35891" hidden="1"/>
    <cellStyle name="Currency [0] 3065" xfId="6564" hidden="1"/>
    <cellStyle name="Currency [0] 3065" xfId="35952" hidden="1"/>
    <cellStyle name="Currency [0] 3066" xfId="6399" hidden="1"/>
    <cellStyle name="Currency [0] 3066" xfId="35787" hidden="1"/>
    <cellStyle name="Currency [0] 3067" xfId="6548" hidden="1"/>
    <cellStyle name="Currency [0] 3067" xfId="35936" hidden="1"/>
    <cellStyle name="Currency [0] 3068" xfId="6568" hidden="1"/>
    <cellStyle name="Currency [0] 3068" xfId="35956" hidden="1"/>
    <cellStyle name="Currency [0] 3069" xfId="6570" hidden="1"/>
    <cellStyle name="Currency [0] 3069" xfId="35958" hidden="1"/>
    <cellStyle name="Currency [0] 307" xfId="2739" hidden="1"/>
    <cellStyle name="Currency [0] 307" xfId="32128" hidden="1"/>
    <cellStyle name="Currency [0] 3070" xfId="6507" hidden="1"/>
    <cellStyle name="Currency [0] 3070" xfId="35895" hidden="1"/>
    <cellStyle name="Currency [0] 3071" xfId="6535" hidden="1"/>
    <cellStyle name="Currency [0] 3071" xfId="35923" hidden="1"/>
    <cellStyle name="Currency [0] 3072" xfId="6495" hidden="1"/>
    <cellStyle name="Currency [0] 3072" xfId="35883" hidden="1"/>
    <cellStyle name="Currency [0] 3073" xfId="6524" hidden="1"/>
    <cellStyle name="Currency [0] 3073" xfId="35912" hidden="1"/>
    <cellStyle name="Currency [0] 3074" xfId="6521" hidden="1"/>
    <cellStyle name="Currency [0] 3074" xfId="35909" hidden="1"/>
    <cellStyle name="Currency [0] 3075" xfId="6574" hidden="1"/>
    <cellStyle name="Currency [0] 3075" xfId="35962" hidden="1"/>
    <cellStyle name="Currency [0] 3076" xfId="6402" hidden="1"/>
    <cellStyle name="Currency [0] 3076" xfId="35790" hidden="1"/>
    <cellStyle name="Currency [0] 3077" xfId="6561" hidden="1"/>
    <cellStyle name="Currency [0] 3077" xfId="35949" hidden="1"/>
    <cellStyle name="Currency [0] 3078" xfId="6578" hidden="1"/>
    <cellStyle name="Currency [0] 3078" xfId="35966" hidden="1"/>
    <cellStyle name="Currency [0] 3079" xfId="6580" hidden="1"/>
    <cellStyle name="Currency [0] 3079" xfId="35968" hidden="1"/>
    <cellStyle name="Currency [0] 308" xfId="2740" hidden="1"/>
    <cellStyle name="Currency [0] 308" xfId="32129" hidden="1"/>
    <cellStyle name="Currency [0] 3080" xfId="6461" hidden="1"/>
    <cellStyle name="Currency [0] 3080" xfId="35849" hidden="1"/>
    <cellStyle name="Currency [0] 3081" xfId="6497" hidden="1"/>
    <cellStyle name="Currency [0] 3081" xfId="35885" hidden="1"/>
    <cellStyle name="Currency [0] 3082" xfId="6566" hidden="1"/>
    <cellStyle name="Currency [0] 3082" xfId="35954" hidden="1"/>
    <cellStyle name="Currency [0] 3083" xfId="6554" hidden="1"/>
    <cellStyle name="Currency [0] 3083" xfId="35942" hidden="1"/>
    <cellStyle name="Currency [0] 3084" xfId="6571" hidden="1"/>
    <cellStyle name="Currency [0] 3084" xfId="35959" hidden="1"/>
    <cellStyle name="Currency [0] 3085" xfId="6582" hidden="1"/>
    <cellStyle name="Currency [0] 3085" xfId="35970" hidden="1"/>
    <cellStyle name="Currency [0] 3086" xfId="6430" hidden="1"/>
    <cellStyle name="Currency [0] 3086" xfId="35818" hidden="1"/>
    <cellStyle name="Currency [0] 3087" xfId="6494" hidden="1"/>
    <cellStyle name="Currency [0] 3087" xfId="35882" hidden="1"/>
    <cellStyle name="Currency [0] 3088" xfId="6586" hidden="1"/>
    <cellStyle name="Currency [0] 3088" xfId="35974" hidden="1"/>
    <cellStyle name="Currency [0] 3089" xfId="6588" hidden="1"/>
    <cellStyle name="Currency [0] 3089" xfId="35976" hidden="1"/>
    <cellStyle name="Currency [0] 309" xfId="2668" hidden="1"/>
    <cellStyle name="Currency [0] 309" xfId="32057" hidden="1"/>
    <cellStyle name="Currency [0] 3090" xfId="6543" hidden="1"/>
    <cellStyle name="Currency [0] 3090" xfId="35931" hidden="1"/>
    <cellStyle name="Currency [0] 3091" xfId="6555" hidden="1"/>
    <cellStyle name="Currency [0] 3091" xfId="35943" hidden="1"/>
    <cellStyle name="Currency [0] 3092" xfId="6583" hidden="1"/>
    <cellStyle name="Currency [0] 3092" xfId="35971" hidden="1"/>
    <cellStyle name="Currency [0] 3093" xfId="6556" hidden="1"/>
    <cellStyle name="Currency [0] 3093" xfId="35944" hidden="1"/>
    <cellStyle name="Currency [0] 3094" xfId="6589" hidden="1"/>
    <cellStyle name="Currency [0] 3094" xfId="35977" hidden="1"/>
    <cellStyle name="Currency [0] 3095" xfId="6591" hidden="1"/>
    <cellStyle name="Currency [0] 3095" xfId="35979" hidden="1"/>
    <cellStyle name="Currency [0] 3096" xfId="6584" hidden="1"/>
    <cellStyle name="Currency [0] 3096" xfId="35972" hidden="1"/>
    <cellStyle name="Currency [0] 3097" xfId="6530" hidden="1"/>
    <cellStyle name="Currency [0] 3097" xfId="35918" hidden="1"/>
    <cellStyle name="Currency [0] 3098" xfId="6593" hidden="1"/>
    <cellStyle name="Currency [0] 3098" xfId="35981" hidden="1"/>
    <cellStyle name="Currency [0] 3099" xfId="6595" hidden="1"/>
    <cellStyle name="Currency [0] 3099" xfId="35983" hidden="1"/>
    <cellStyle name="Currency [0] 31" xfId="168" hidden="1"/>
    <cellStyle name="Currency [0] 31" xfId="333" hidden="1"/>
    <cellStyle name="Currency [0] 31" xfId="211" hidden="1"/>
    <cellStyle name="Currency [0] 31" xfId="61" hidden="1"/>
    <cellStyle name="Currency [0] 31" xfId="516" hidden="1"/>
    <cellStyle name="Currency [0] 31" xfId="681" hidden="1"/>
    <cellStyle name="Currency [0] 31" xfId="559" hidden="1"/>
    <cellStyle name="Currency [0] 31" xfId="409" hidden="1"/>
    <cellStyle name="Currency [0] 31" xfId="854" hidden="1"/>
    <cellStyle name="Currency [0] 31" xfId="1019" hidden="1"/>
    <cellStyle name="Currency [0] 31" xfId="897" hidden="1"/>
    <cellStyle name="Currency [0] 31" xfId="747" hidden="1"/>
    <cellStyle name="Currency [0] 31" xfId="1196" hidden="1"/>
    <cellStyle name="Currency [0] 31" xfId="1361" hidden="1"/>
    <cellStyle name="Currency [0] 31" xfId="1239" hidden="1"/>
    <cellStyle name="Currency [0] 31" xfId="1089" hidden="1"/>
    <cellStyle name="Currency [0] 31" xfId="1524" hidden="1"/>
    <cellStyle name="Currency [0] 31" xfId="1689" hidden="1"/>
    <cellStyle name="Currency [0] 31" xfId="1567" hidden="1"/>
    <cellStyle name="Currency [0] 31" xfId="1417" hidden="1"/>
    <cellStyle name="Currency [0] 31" xfId="1852" hidden="1"/>
    <cellStyle name="Currency [0] 31" xfId="2017" hidden="1"/>
    <cellStyle name="Currency [0] 31" xfId="1895" hidden="1"/>
    <cellStyle name="Currency [0] 31" xfId="1745" hidden="1"/>
    <cellStyle name="Currency [0] 31" xfId="2183" hidden="1"/>
    <cellStyle name="Currency [0] 31" xfId="2347" hidden="1"/>
    <cellStyle name="Currency [0] 31" xfId="2226" hidden="1"/>
    <cellStyle name="Currency [0] 31" xfId="2070" hidden="1"/>
    <cellStyle name="Currency [0] 31" xfId="2422" hidden="1"/>
    <cellStyle name="Currency [0] 31" xfId="31811" hidden="1"/>
    <cellStyle name="Currency [0] 31" xfId="61237" hidden="1"/>
    <cellStyle name="Currency [0] 31" xfId="61319" hidden="1"/>
    <cellStyle name="Currency [0] 31" xfId="61403" hidden="1"/>
    <cellStyle name="Currency [0] 31" xfId="61485" hidden="1"/>
    <cellStyle name="Currency [0] 31" xfId="61568" hidden="1"/>
    <cellStyle name="Currency [0] 31" xfId="61650" hidden="1"/>
    <cellStyle name="Currency [0] 31" xfId="61730" hidden="1"/>
    <cellStyle name="Currency [0] 31" xfId="61812" hidden="1"/>
    <cellStyle name="Currency [0] 31" xfId="61894" hidden="1"/>
    <cellStyle name="Currency [0] 31" xfId="61976" hidden="1"/>
    <cellStyle name="Currency [0] 31" xfId="62060" hidden="1"/>
    <cellStyle name="Currency [0] 31" xfId="62142" hidden="1"/>
    <cellStyle name="Currency [0] 31" xfId="62224" hidden="1"/>
    <cellStyle name="Currency [0] 31" xfId="62306" hidden="1"/>
    <cellStyle name="Currency [0] 31" xfId="62386" hidden="1"/>
    <cellStyle name="Currency [0] 31" xfId="62468" hidden="1"/>
    <cellStyle name="Currency [0] 31" xfId="62543" hidden="1"/>
    <cellStyle name="Currency [0] 31" xfId="62625" hidden="1"/>
    <cellStyle name="Currency [0] 31" xfId="62709" hidden="1"/>
    <cellStyle name="Currency [0] 31" xfId="62791" hidden="1"/>
    <cellStyle name="Currency [0] 31" xfId="62873" hidden="1"/>
    <cellStyle name="Currency [0] 31" xfId="62955" hidden="1"/>
    <cellStyle name="Currency [0] 31" xfId="63035" hidden="1"/>
    <cellStyle name="Currency [0] 31" xfId="63117" hidden="1"/>
    <cellStyle name="Currency [0] 310" xfId="2719" hidden="1"/>
    <cellStyle name="Currency [0] 310" xfId="32108" hidden="1"/>
    <cellStyle name="Currency [0] 3100" xfId="6652" hidden="1"/>
    <cellStyle name="Currency [0] 3100" xfId="36040" hidden="1"/>
    <cellStyle name="Currency [0] 3101" xfId="6671" hidden="1"/>
    <cellStyle name="Currency [0] 3101" xfId="36059" hidden="1"/>
    <cellStyle name="Currency [0] 3102" xfId="6678" hidden="1"/>
    <cellStyle name="Currency [0] 3102" xfId="36066" hidden="1"/>
    <cellStyle name="Currency [0] 3103" xfId="6685" hidden="1"/>
    <cellStyle name="Currency [0] 3103" xfId="36073" hidden="1"/>
    <cellStyle name="Currency [0] 3104" xfId="6690" hidden="1"/>
    <cellStyle name="Currency [0] 3104" xfId="36078" hidden="1"/>
    <cellStyle name="Currency [0] 3105" xfId="6669" hidden="1"/>
    <cellStyle name="Currency [0] 3105" xfId="36057" hidden="1"/>
    <cellStyle name="Currency [0] 3106" xfId="6680" hidden="1"/>
    <cellStyle name="Currency [0] 3106" xfId="36068" hidden="1"/>
    <cellStyle name="Currency [0] 3107" xfId="6694" hidden="1"/>
    <cellStyle name="Currency [0] 3107" xfId="36082" hidden="1"/>
    <cellStyle name="Currency [0] 3108" xfId="6696" hidden="1"/>
    <cellStyle name="Currency [0] 3108" xfId="36084" hidden="1"/>
    <cellStyle name="Currency [0] 3109" xfId="6679" hidden="1"/>
    <cellStyle name="Currency [0] 3109" xfId="36067" hidden="1"/>
    <cellStyle name="Currency [0] 311" xfId="2699" hidden="1"/>
    <cellStyle name="Currency [0] 311" xfId="32088" hidden="1"/>
    <cellStyle name="Currency [0] 3110" xfId="6653" hidden="1"/>
    <cellStyle name="Currency [0] 3110" xfId="36041" hidden="1"/>
    <cellStyle name="Currency [0] 3111" xfId="6707" hidden="1"/>
    <cellStyle name="Currency [0] 3111" xfId="36095" hidden="1"/>
    <cellStyle name="Currency [0] 3112" xfId="6716" hidden="1"/>
    <cellStyle name="Currency [0] 3112" xfId="36104" hidden="1"/>
    <cellStyle name="Currency [0] 3113" xfId="6727" hidden="1"/>
    <cellStyle name="Currency [0] 3113" xfId="36115" hidden="1"/>
    <cellStyle name="Currency [0] 3114" xfId="6733" hidden="1"/>
    <cellStyle name="Currency [0] 3114" xfId="36121" hidden="1"/>
    <cellStyle name="Currency [0] 3115" xfId="6705" hidden="1"/>
    <cellStyle name="Currency [0] 3115" xfId="36093" hidden="1"/>
    <cellStyle name="Currency [0] 3116" xfId="6723" hidden="1"/>
    <cellStyle name="Currency [0] 3116" xfId="36111" hidden="1"/>
    <cellStyle name="Currency [0] 3117" xfId="6745" hidden="1"/>
    <cellStyle name="Currency [0] 3117" xfId="36133" hidden="1"/>
    <cellStyle name="Currency [0] 3118" xfId="6747" hidden="1"/>
    <cellStyle name="Currency [0] 3118" xfId="36135" hidden="1"/>
    <cellStyle name="Currency [0] 3119" xfId="6675" hidden="1"/>
    <cellStyle name="Currency [0] 3119" xfId="36063" hidden="1"/>
    <cellStyle name="Currency [0] 312" xfId="2711" hidden="1"/>
    <cellStyle name="Currency [0] 312" xfId="32100" hidden="1"/>
    <cellStyle name="Currency [0] 3120" xfId="6659" hidden="1"/>
    <cellStyle name="Currency [0] 3120" xfId="36047" hidden="1"/>
    <cellStyle name="Currency [0] 3121" xfId="6719" hidden="1"/>
    <cellStyle name="Currency [0] 3121" xfId="36107" hidden="1"/>
    <cellStyle name="Currency [0] 3122" xfId="6664" hidden="1"/>
    <cellStyle name="Currency [0] 3122" xfId="36052" hidden="1"/>
    <cellStyle name="Currency [0] 3123" xfId="6708" hidden="1"/>
    <cellStyle name="Currency [0] 3123" xfId="36096" hidden="1"/>
    <cellStyle name="Currency [0] 3124" xfId="6752" hidden="1"/>
    <cellStyle name="Currency [0] 3124" xfId="36140" hidden="1"/>
    <cellStyle name="Currency [0] 3125" xfId="6720" hidden="1"/>
    <cellStyle name="Currency [0] 3125" xfId="36108" hidden="1"/>
    <cellStyle name="Currency [0] 3126" xfId="6728" hidden="1"/>
    <cellStyle name="Currency [0] 3126" xfId="36116" hidden="1"/>
    <cellStyle name="Currency [0] 3127" xfId="6764" hidden="1"/>
    <cellStyle name="Currency [0] 3127" xfId="36152" hidden="1"/>
    <cellStyle name="Currency [0] 3128" xfId="6766" hidden="1"/>
    <cellStyle name="Currency [0] 3128" xfId="36154" hidden="1"/>
    <cellStyle name="Currency [0] 3129" xfId="6722" hidden="1"/>
    <cellStyle name="Currency [0] 3129" xfId="36110" hidden="1"/>
    <cellStyle name="Currency [0] 313" xfId="2709" hidden="1"/>
    <cellStyle name="Currency [0] 313" xfId="32098" hidden="1"/>
    <cellStyle name="Currency [0] 3130" xfId="6735" hidden="1"/>
    <cellStyle name="Currency [0] 3130" xfId="36123" hidden="1"/>
    <cellStyle name="Currency [0] 3131" xfId="6740" hidden="1"/>
    <cellStyle name="Currency [0] 3131" xfId="36128" hidden="1"/>
    <cellStyle name="Currency [0] 3132" xfId="6734" hidden="1"/>
    <cellStyle name="Currency [0] 3132" xfId="36122" hidden="1"/>
    <cellStyle name="Currency [0] 3133" xfId="6782" hidden="1"/>
    <cellStyle name="Currency [0] 3133" xfId="36170" hidden="1"/>
    <cellStyle name="Currency [0] 3134" xfId="6790" hidden="1"/>
    <cellStyle name="Currency [0] 3134" xfId="36178" hidden="1"/>
    <cellStyle name="Currency [0] 3135" xfId="6718" hidden="1"/>
    <cellStyle name="Currency [0] 3135" xfId="36106" hidden="1"/>
    <cellStyle name="Currency [0] 3136" xfId="6776" hidden="1"/>
    <cellStyle name="Currency [0] 3136" xfId="36164" hidden="1"/>
    <cellStyle name="Currency [0] 3137" xfId="6799" hidden="1"/>
    <cellStyle name="Currency [0] 3137" xfId="36187" hidden="1"/>
    <cellStyle name="Currency [0] 3138" xfId="6801" hidden="1"/>
    <cellStyle name="Currency [0] 3138" xfId="36189" hidden="1"/>
    <cellStyle name="Currency [0] 3139" xfId="6701" hidden="1"/>
    <cellStyle name="Currency [0] 3139" xfId="36089" hidden="1"/>
    <cellStyle name="Currency [0] 314" xfId="2742" hidden="1"/>
    <cellStyle name="Currency [0] 314" xfId="32131" hidden="1"/>
    <cellStyle name="Currency [0] 3140" xfId="6711" hidden="1"/>
    <cellStyle name="Currency [0] 3140" xfId="36099" hidden="1"/>
    <cellStyle name="Currency [0] 3141" xfId="6773" hidden="1"/>
    <cellStyle name="Currency [0] 3141" xfId="36161" hidden="1"/>
    <cellStyle name="Currency [0] 3142" xfId="6738" hidden="1"/>
    <cellStyle name="Currency [0] 3142" xfId="36126" hidden="1"/>
    <cellStyle name="Currency [0] 3143" xfId="6683" hidden="1"/>
    <cellStyle name="Currency [0] 3143" xfId="36071" hidden="1"/>
    <cellStyle name="Currency [0] 3144" xfId="6809" hidden="1"/>
    <cellStyle name="Currency [0] 3144" xfId="36197" hidden="1"/>
    <cellStyle name="Currency [0] 3145" xfId="6774" hidden="1"/>
    <cellStyle name="Currency [0] 3145" xfId="36162" hidden="1"/>
    <cellStyle name="Currency [0] 3146" xfId="6785" hidden="1"/>
    <cellStyle name="Currency [0] 3146" xfId="36173" hidden="1"/>
    <cellStyle name="Currency [0] 3147" xfId="6817" hidden="1"/>
    <cellStyle name="Currency [0] 3147" xfId="36205" hidden="1"/>
    <cellStyle name="Currency [0] 3148" xfId="6819" hidden="1"/>
    <cellStyle name="Currency [0] 3148" xfId="36207" hidden="1"/>
    <cellStyle name="Currency [0] 3149" xfId="6771" hidden="1"/>
    <cellStyle name="Currency [0] 3149" xfId="36159" hidden="1"/>
    <cellStyle name="Currency [0] 315" xfId="2686" hidden="1"/>
    <cellStyle name="Currency [0] 315" xfId="32075" hidden="1"/>
    <cellStyle name="Currency [0] 3150" xfId="6770" hidden="1"/>
    <cellStyle name="Currency [0] 3150" xfId="36158" hidden="1"/>
    <cellStyle name="Currency [0] 3151" xfId="6760" hidden="1"/>
    <cellStyle name="Currency [0] 3151" xfId="36148" hidden="1"/>
    <cellStyle name="Currency [0] 3152" xfId="6756" hidden="1"/>
    <cellStyle name="Currency [0] 3152" xfId="36144" hidden="1"/>
    <cellStyle name="Currency [0] 3153" xfId="6758" hidden="1"/>
    <cellStyle name="Currency [0] 3153" xfId="36146" hidden="1"/>
    <cellStyle name="Currency [0] 3154" xfId="6826" hidden="1"/>
    <cellStyle name="Currency [0] 3154" xfId="36214" hidden="1"/>
    <cellStyle name="Currency [0] 3155" xfId="6661" hidden="1"/>
    <cellStyle name="Currency [0] 3155" xfId="36049" hidden="1"/>
    <cellStyle name="Currency [0] 3156" xfId="6804" hidden="1"/>
    <cellStyle name="Currency [0] 3156" xfId="36192" hidden="1"/>
    <cellStyle name="Currency [0] 3157" xfId="6832" hidden="1"/>
    <cellStyle name="Currency [0] 3157" xfId="36220" hidden="1"/>
    <cellStyle name="Currency [0] 3158" xfId="6834" hidden="1"/>
    <cellStyle name="Currency [0] 3158" xfId="36222" hidden="1"/>
    <cellStyle name="Currency [0] 3159" xfId="6709" hidden="1"/>
    <cellStyle name="Currency [0] 3159" xfId="36097" hidden="1"/>
    <cellStyle name="Currency [0] 316" xfId="2736" hidden="1"/>
    <cellStyle name="Currency [0] 316" xfId="32125" hidden="1"/>
    <cellStyle name="Currency [0] 3160" xfId="6783" hidden="1"/>
    <cellStyle name="Currency [0] 3160" xfId="36171" hidden="1"/>
    <cellStyle name="Currency [0] 3161" xfId="6739" hidden="1"/>
    <cellStyle name="Currency [0] 3161" xfId="36127" hidden="1"/>
    <cellStyle name="Currency [0] 3162" xfId="6775" hidden="1"/>
    <cellStyle name="Currency [0] 3162" xfId="36163" hidden="1"/>
    <cellStyle name="Currency [0] 3163" xfId="6779" hidden="1"/>
    <cellStyle name="Currency [0] 3163" xfId="36167" hidden="1"/>
    <cellStyle name="Currency [0] 3164" xfId="6840" hidden="1"/>
    <cellStyle name="Currency [0] 3164" xfId="36228" hidden="1"/>
    <cellStyle name="Currency [0] 3165" xfId="6656" hidden="1"/>
    <cellStyle name="Currency [0] 3165" xfId="36044" hidden="1"/>
    <cellStyle name="Currency [0] 3166" xfId="6822" hidden="1"/>
    <cellStyle name="Currency [0] 3166" xfId="36210" hidden="1"/>
    <cellStyle name="Currency [0] 3167" xfId="6845" hidden="1"/>
    <cellStyle name="Currency [0] 3167" xfId="36233" hidden="1"/>
    <cellStyle name="Currency [0] 3168" xfId="6847" hidden="1"/>
    <cellStyle name="Currency [0] 3168" xfId="36235" hidden="1"/>
    <cellStyle name="Currency [0] 3169" xfId="6703" hidden="1"/>
    <cellStyle name="Currency [0] 3169" xfId="36091" hidden="1"/>
    <cellStyle name="Currency [0] 317" xfId="2746" hidden="1"/>
    <cellStyle name="Currency [0] 317" xfId="32135" hidden="1"/>
    <cellStyle name="Currency [0] 3170" xfId="6802" hidden="1"/>
    <cellStyle name="Currency [0] 3170" xfId="36190" hidden="1"/>
    <cellStyle name="Currency [0] 3171" xfId="6769" hidden="1"/>
    <cellStyle name="Currency [0] 3171" xfId="36157" hidden="1"/>
    <cellStyle name="Currency [0] 3172" xfId="6787" hidden="1"/>
    <cellStyle name="Currency [0] 3172" xfId="36175" hidden="1"/>
    <cellStyle name="Currency [0] 3173" xfId="6784" hidden="1"/>
    <cellStyle name="Currency [0] 3173" xfId="36172" hidden="1"/>
    <cellStyle name="Currency [0] 3174" xfId="6851" hidden="1"/>
    <cellStyle name="Currency [0] 3174" xfId="36239" hidden="1"/>
    <cellStyle name="Currency [0] 3175" xfId="6736" hidden="1"/>
    <cellStyle name="Currency [0] 3175" xfId="36124" hidden="1"/>
    <cellStyle name="Currency [0] 3176" xfId="6836" hidden="1"/>
    <cellStyle name="Currency [0] 3176" xfId="36224" hidden="1"/>
    <cellStyle name="Currency [0] 3177" xfId="6858" hidden="1"/>
    <cellStyle name="Currency [0] 3177" xfId="36246" hidden="1"/>
    <cellStyle name="Currency [0] 3178" xfId="6860" hidden="1"/>
    <cellStyle name="Currency [0] 3178" xfId="36248" hidden="1"/>
    <cellStyle name="Currency [0] 3179" xfId="6788" hidden="1"/>
    <cellStyle name="Currency [0] 3179" xfId="36176" hidden="1"/>
    <cellStyle name="Currency [0] 318" xfId="2747" hidden="1"/>
    <cellStyle name="Currency [0] 318" xfId="32136" hidden="1"/>
    <cellStyle name="Currency [0] 3180" xfId="6820" hidden="1"/>
    <cellStyle name="Currency [0] 3180" xfId="36208" hidden="1"/>
    <cellStyle name="Currency [0] 3181" xfId="6672" hidden="1"/>
    <cellStyle name="Currency [0] 3181" xfId="36060" hidden="1"/>
    <cellStyle name="Currency [0] 3182" xfId="6806" hidden="1"/>
    <cellStyle name="Currency [0] 3182" xfId="36194" hidden="1"/>
    <cellStyle name="Currency [0] 3183" xfId="6803" hidden="1"/>
    <cellStyle name="Currency [0] 3183" xfId="36191" hidden="1"/>
    <cellStyle name="Currency [0] 3184" xfId="6864" hidden="1"/>
    <cellStyle name="Currency [0] 3184" xfId="36252" hidden="1"/>
    <cellStyle name="Currency [0] 3185" xfId="6699" hidden="1"/>
    <cellStyle name="Currency [0] 3185" xfId="36087" hidden="1"/>
    <cellStyle name="Currency [0] 3186" xfId="6848" hidden="1"/>
    <cellStyle name="Currency [0] 3186" xfId="36236" hidden="1"/>
    <cellStyle name="Currency [0] 3187" xfId="6868" hidden="1"/>
    <cellStyle name="Currency [0] 3187" xfId="36256" hidden="1"/>
    <cellStyle name="Currency [0] 3188" xfId="6870" hidden="1"/>
    <cellStyle name="Currency [0] 3188" xfId="36258" hidden="1"/>
    <cellStyle name="Currency [0] 3189" xfId="6807" hidden="1"/>
    <cellStyle name="Currency [0] 3189" xfId="36195" hidden="1"/>
    <cellStyle name="Currency [0] 319" xfId="2712" hidden="1"/>
    <cellStyle name="Currency [0] 319" xfId="32101" hidden="1"/>
    <cellStyle name="Currency [0] 3190" xfId="6835" hidden="1"/>
    <cellStyle name="Currency [0] 3190" xfId="36223" hidden="1"/>
    <cellStyle name="Currency [0] 3191" xfId="6795" hidden="1"/>
    <cellStyle name="Currency [0] 3191" xfId="36183" hidden="1"/>
    <cellStyle name="Currency [0] 3192" xfId="6824" hidden="1"/>
    <cellStyle name="Currency [0] 3192" xfId="36212" hidden="1"/>
    <cellStyle name="Currency [0] 3193" xfId="6821" hidden="1"/>
    <cellStyle name="Currency [0] 3193" xfId="36209" hidden="1"/>
    <cellStyle name="Currency [0] 3194" xfId="6874" hidden="1"/>
    <cellStyle name="Currency [0] 3194" xfId="36262" hidden="1"/>
    <cellStyle name="Currency [0] 3195" xfId="6702" hidden="1"/>
    <cellStyle name="Currency [0] 3195" xfId="36090" hidden="1"/>
    <cellStyle name="Currency [0] 3196" xfId="6861" hidden="1"/>
    <cellStyle name="Currency [0] 3196" xfId="36249" hidden="1"/>
    <cellStyle name="Currency [0] 3197" xfId="6878" hidden="1"/>
    <cellStyle name="Currency [0] 3197" xfId="36266" hidden="1"/>
    <cellStyle name="Currency [0] 3198" xfId="6880" hidden="1"/>
    <cellStyle name="Currency [0] 3198" xfId="36268" hidden="1"/>
    <cellStyle name="Currency [0] 3199" xfId="6761" hidden="1"/>
    <cellStyle name="Currency [0] 3199" xfId="36149" hidden="1"/>
    <cellStyle name="Currency [0] 32" xfId="170" hidden="1"/>
    <cellStyle name="Currency [0] 32" xfId="335" hidden="1"/>
    <cellStyle name="Currency [0] 32" xfId="209" hidden="1"/>
    <cellStyle name="Currency [0] 32" xfId="357" hidden="1"/>
    <cellStyle name="Currency [0] 32" xfId="518" hidden="1"/>
    <cellStyle name="Currency [0] 32" xfId="683" hidden="1"/>
    <cellStyle name="Currency [0] 32" xfId="557" hidden="1"/>
    <cellStyle name="Currency [0] 32" xfId="705" hidden="1"/>
    <cellStyle name="Currency [0] 32" xfId="856" hidden="1"/>
    <cellStyle name="Currency [0] 32" xfId="1021" hidden="1"/>
    <cellStyle name="Currency [0] 32" xfId="895" hidden="1"/>
    <cellStyle name="Currency [0] 32" xfId="1043" hidden="1"/>
    <cellStyle name="Currency [0] 32" xfId="1198" hidden="1"/>
    <cellStyle name="Currency [0] 32" xfId="1363" hidden="1"/>
    <cellStyle name="Currency [0] 32" xfId="1237" hidden="1"/>
    <cellStyle name="Currency [0] 32" xfId="1385" hidden="1"/>
    <cellStyle name="Currency [0] 32" xfId="1526" hidden="1"/>
    <cellStyle name="Currency [0] 32" xfId="1691" hidden="1"/>
    <cellStyle name="Currency [0] 32" xfId="1565" hidden="1"/>
    <cellStyle name="Currency [0] 32" xfId="1713" hidden="1"/>
    <cellStyle name="Currency [0] 32" xfId="1854" hidden="1"/>
    <cellStyle name="Currency [0] 32" xfId="2019" hidden="1"/>
    <cellStyle name="Currency [0] 32" xfId="1893" hidden="1"/>
    <cellStyle name="Currency [0] 32" xfId="2041" hidden="1"/>
    <cellStyle name="Currency [0] 32" xfId="2185" hidden="1"/>
    <cellStyle name="Currency [0] 32" xfId="2349" hidden="1"/>
    <cellStyle name="Currency [0] 32" xfId="2224" hidden="1"/>
    <cellStyle name="Currency [0] 32" xfId="2073" hidden="1"/>
    <cellStyle name="Currency [0] 32" xfId="2429" hidden="1"/>
    <cellStyle name="Currency [0] 32" xfId="31818" hidden="1"/>
    <cellStyle name="Currency [0] 32" xfId="61239" hidden="1"/>
    <cellStyle name="Currency [0] 32" xfId="61321" hidden="1"/>
    <cellStyle name="Currency [0] 32" xfId="61405" hidden="1"/>
    <cellStyle name="Currency [0] 32" xfId="61487" hidden="1"/>
    <cellStyle name="Currency [0] 32" xfId="61570" hidden="1"/>
    <cellStyle name="Currency [0] 32" xfId="61652" hidden="1"/>
    <cellStyle name="Currency [0] 32" xfId="61732" hidden="1"/>
    <cellStyle name="Currency [0] 32" xfId="61814" hidden="1"/>
    <cellStyle name="Currency [0] 32" xfId="61896" hidden="1"/>
    <cellStyle name="Currency [0] 32" xfId="61978" hidden="1"/>
    <cellStyle name="Currency [0] 32" xfId="62062" hidden="1"/>
    <cellStyle name="Currency [0] 32" xfId="62144" hidden="1"/>
    <cellStyle name="Currency [0] 32" xfId="62226" hidden="1"/>
    <cellStyle name="Currency [0] 32" xfId="62308" hidden="1"/>
    <cellStyle name="Currency [0] 32" xfId="62388" hidden="1"/>
    <cellStyle name="Currency [0] 32" xfId="62470" hidden="1"/>
    <cellStyle name="Currency [0] 32" xfId="62545" hidden="1"/>
    <cellStyle name="Currency [0] 32" xfId="62627" hidden="1"/>
    <cellStyle name="Currency [0] 32" xfId="62711" hidden="1"/>
    <cellStyle name="Currency [0] 32" xfId="62793" hidden="1"/>
    <cellStyle name="Currency [0] 32" xfId="62875" hidden="1"/>
    <cellStyle name="Currency [0] 32" xfId="62957" hidden="1"/>
    <cellStyle name="Currency [0] 32" xfId="63037" hidden="1"/>
    <cellStyle name="Currency [0] 32" xfId="63119" hidden="1"/>
    <cellStyle name="Currency [0] 320" xfId="2727" hidden="1"/>
    <cellStyle name="Currency [0] 320" xfId="32116" hidden="1"/>
    <cellStyle name="Currency [0] 3200" xfId="6797" hidden="1"/>
    <cellStyle name="Currency [0] 3200" xfId="36185" hidden="1"/>
    <cellStyle name="Currency [0] 3201" xfId="6866" hidden="1"/>
    <cellStyle name="Currency [0] 3201" xfId="36254" hidden="1"/>
    <cellStyle name="Currency [0] 3202" xfId="6854" hidden="1"/>
    <cellStyle name="Currency [0] 3202" xfId="36242" hidden="1"/>
    <cellStyle name="Currency [0] 3203" xfId="6871" hidden="1"/>
    <cellStyle name="Currency [0] 3203" xfId="36259" hidden="1"/>
    <cellStyle name="Currency [0] 3204" xfId="6882" hidden="1"/>
    <cellStyle name="Currency [0] 3204" xfId="36270" hidden="1"/>
    <cellStyle name="Currency [0] 3205" xfId="6730" hidden="1"/>
    <cellStyle name="Currency [0] 3205" xfId="36118" hidden="1"/>
    <cellStyle name="Currency [0] 3206" xfId="6794" hidden="1"/>
    <cellStyle name="Currency [0] 3206" xfId="36182" hidden="1"/>
    <cellStyle name="Currency [0] 3207" xfId="6886" hidden="1"/>
    <cellStyle name="Currency [0] 3207" xfId="36274" hidden="1"/>
    <cellStyle name="Currency [0] 3208" xfId="6888" hidden="1"/>
    <cellStyle name="Currency [0] 3208" xfId="36276" hidden="1"/>
    <cellStyle name="Currency [0] 3209" xfId="6843" hidden="1"/>
    <cellStyle name="Currency [0] 3209" xfId="36231" hidden="1"/>
    <cellStyle name="Currency [0] 321" xfId="2550" hidden="1"/>
    <cellStyle name="Currency [0] 321" xfId="31939" hidden="1"/>
    <cellStyle name="Currency [0] 3210" xfId="6855" hidden="1"/>
    <cellStyle name="Currency [0] 3210" xfId="36243" hidden="1"/>
    <cellStyle name="Currency [0] 3211" xfId="6883" hidden="1"/>
    <cellStyle name="Currency [0] 3211" xfId="36271" hidden="1"/>
    <cellStyle name="Currency [0] 3212" xfId="6856" hidden="1"/>
    <cellStyle name="Currency [0] 3212" xfId="36244" hidden="1"/>
    <cellStyle name="Currency [0] 3213" xfId="6889" hidden="1"/>
    <cellStyle name="Currency [0] 3213" xfId="36277" hidden="1"/>
    <cellStyle name="Currency [0] 3214" xfId="6891" hidden="1"/>
    <cellStyle name="Currency [0] 3214" xfId="36279" hidden="1"/>
    <cellStyle name="Currency [0] 3215" xfId="6884" hidden="1"/>
    <cellStyle name="Currency [0] 3215" xfId="36272" hidden="1"/>
    <cellStyle name="Currency [0] 3216" xfId="6830" hidden="1"/>
    <cellStyle name="Currency [0] 3216" xfId="36218" hidden="1"/>
    <cellStyle name="Currency [0] 3217" xfId="6894" hidden="1"/>
    <cellStyle name="Currency [0] 3217" xfId="36282" hidden="1"/>
    <cellStyle name="Currency [0] 3218" xfId="6896" hidden="1"/>
    <cellStyle name="Currency [0] 3218" xfId="36284" hidden="1"/>
    <cellStyle name="Currency [0] 3219" xfId="6613" hidden="1"/>
    <cellStyle name="Currency [0] 3219" xfId="36001" hidden="1"/>
    <cellStyle name="Currency [0] 322" xfId="2722" hidden="1"/>
    <cellStyle name="Currency [0] 322" xfId="32111" hidden="1"/>
    <cellStyle name="Currency [0] 3220" xfId="6635" hidden="1"/>
    <cellStyle name="Currency [0] 3220" xfId="36023" hidden="1"/>
    <cellStyle name="Currency [0] 3221" xfId="6900" hidden="1"/>
    <cellStyle name="Currency [0] 3221" xfId="36288" hidden="1"/>
    <cellStyle name="Currency [0] 3222" xfId="6907" hidden="1"/>
    <cellStyle name="Currency [0] 3222" xfId="36295" hidden="1"/>
    <cellStyle name="Currency [0] 3223" xfId="6909" hidden="1"/>
    <cellStyle name="Currency [0] 3223" xfId="36297" hidden="1"/>
    <cellStyle name="Currency [0] 3224" xfId="6600" hidden="1"/>
    <cellStyle name="Currency [0] 3224" xfId="35988" hidden="1"/>
    <cellStyle name="Currency [0] 3225" xfId="6903" hidden="1"/>
    <cellStyle name="Currency [0] 3225" xfId="36291" hidden="1"/>
    <cellStyle name="Currency [0] 3226" xfId="6912" hidden="1"/>
    <cellStyle name="Currency [0] 3226" xfId="36300" hidden="1"/>
    <cellStyle name="Currency [0] 3227" xfId="6914" hidden="1"/>
    <cellStyle name="Currency [0] 3227" xfId="36302" hidden="1"/>
    <cellStyle name="Currency [0] 3228" xfId="6902" hidden="1"/>
    <cellStyle name="Currency [0] 3228" xfId="36290" hidden="1"/>
    <cellStyle name="Currency [0] 3229" xfId="6612" hidden="1"/>
    <cellStyle name="Currency [0] 3229" xfId="36000" hidden="1"/>
    <cellStyle name="Currency [0] 323" xfId="2720" hidden="1"/>
    <cellStyle name="Currency [0] 323" xfId="32109" hidden="1"/>
    <cellStyle name="Currency [0] 3230" xfId="6925" hidden="1"/>
    <cellStyle name="Currency [0] 3230" xfId="36313" hidden="1"/>
    <cellStyle name="Currency [0] 3231" xfId="6934" hidden="1"/>
    <cellStyle name="Currency [0] 3231" xfId="36322" hidden="1"/>
    <cellStyle name="Currency [0] 3232" xfId="6945" hidden="1"/>
    <cellStyle name="Currency [0] 3232" xfId="36333" hidden="1"/>
    <cellStyle name="Currency [0] 3233" xfId="6951" hidden="1"/>
    <cellStyle name="Currency [0] 3233" xfId="36339" hidden="1"/>
    <cellStyle name="Currency [0] 3234" xfId="6923" hidden="1"/>
    <cellStyle name="Currency [0] 3234" xfId="36311" hidden="1"/>
    <cellStyle name="Currency [0] 3235" xfId="6941" hidden="1"/>
    <cellStyle name="Currency [0] 3235" xfId="36329" hidden="1"/>
    <cellStyle name="Currency [0] 3236" xfId="6963" hidden="1"/>
    <cellStyle name="Currency [0] 3236" xfId="36351" hidden="1"/>
    <cellStyle name="Currency [0] 3237" xfId="6965" hidden="1"/>
    <cellStyle name="Currency [0] 3237" xfId="36353" hidden="1"/>
    <cellStyle name="Currency [0] 3238" xfId="6897" hidden="1"/>
    <cellStyle name="Currency [0] 3238" xfId="36285" hidden="1"/>
    <cellStyle name="Currency [0] 3239" xfId="6608" hidden="1"/>
    <cellStyle name="Currency [0] 3239" xfId="35996" hidden="1"/>
    <cellStyle name="Currency [0] 324" xfId="2749" hidden="1"/>
    <cellStyle name="Currency [0] 324" xfId="32138" hidden="1"/>
    <cellStyle name="Currency [0] 3240" xfId="6937" hidden="1"/>
    <cellStyle name="Currency [0] 3240" xfId="36325" hidden="1"/>
    <cellStyle name="Currency [0] 3241" xfId="6604" hidden="1"/>
    <cellStyle name="Currency [0] 3241" xfId="35992" hidden="1"/>
    <cellStyle name="Currency [0] 3242" xfId="6926" hidden="1"/>
    <cellStyle name="Currency [0] 3242" xfId="36314" hidden="1"/>
    <cellStyle name="Currency [0] 3243" xfId="6970" hidden="1"/>
    <cellStyle name="Currency [0] 3243" xfId="36358" hidden="1"/>
    <cellStyle name="Currency [0] 3244" xfId="6938" hidden="1"/>
    <cellStyle name="Currency [0] 3244" xfId="36326" hidden="1"/>
    <cellStyle name="Currency [0] 3245" xfId="6946" hidden="1"/>
    <cellStyle name="Currency [0] 3245" xfId="36334" hidden="1"/>
    <cellStyle name="Currency [0] 3246" xfId="6982" hidden="1"/>
    <cellStyle name="Currency [0] 3246" xfId="36370" hidden="1"/>
    <cellStyle name="Currency [0] 3247" xfId="6984" hidden="1"/>
    <cellStyle name="Currency [0] 3247" xfId="36372" hidden="1"/>
    <cellStyle name="Currency [0] 3248" xfId="6940" hidden="1"/>
    <cellStyle name="Currency [0] 3248" xfId="36328" hidden="1"/>
    <cellStyle name="Currency [0] 3249" xfId="6953" hidden="1"/>
    <cellStyle name="Currency [0] 3249" xfId="36341" hidden="1"/>
    <cellStyle name="Currency [0] 325" xfId="2665" hidden="1"/>
    <cellStyle name="Currency [0] 325" xfId="32054" hidden="1"/>
    <cellStyle name="Currency [0] 3250" xfId="6958" hidden="1"/>
    <cellStyle name="Currency [0] 3250" xfId="36346" hidden="1"/>
    <cellStyle name="Currency [0] 3251" xfId="6952" hidden="1"/>
    <cellStyle name="Currency [0] 3251" xfId="36340" hidden="1"/>
    <cellStyle name="Currency [0] 3252" xfId="7000" hidden="1"/>
    <cellStyle name="Currency [0] 3252" xfId="36388" hidden="1"/>
    <cellStyle name="Currency [0] 3253" xfId="7008" hidden="1"/>
    <cellStyle name="Currency [0] 3253" xfId="36396" hidden="1"/>
    <cellStyle name="Currency [0] 3254" xfId="6936" hidden="1"/>
    <cellStyle name="Currency [0] 3254" xfId="36324" hidden="1"/>
    <cellStyle name="Currency [0] 3255" xfId="6994" hidden="1"/>
    <cellStyle name="Currency [0] 3255" xfId="36382" hidden="1"/>
    <cellStyle name="Currency [0] 3256" xfId="7017" hidden="1"/>
    <cellStyle name="Currency [0] 3256" xfId="36405" hidden="1"/>
    <cellStyle name="Currency [0] 3257" xfId="7019" hidden="1"/>
    <cellStyle name="Currency [0] 3257" xfId="36407" hidden="1"/>
    <cellStyle name="Currency [0] 3258" xfId="6919" hidden="1"/>
    <cellStyle name="Currency [0] 3258" xfId="36307" hidden="1"/>
    <cellStyle name="Currency [0] 3259" xfId="6929" hidden="1"/>
    <cellStyle name="Currency [0] 3259" xfId="36317" hidden="1"/>
    <cellStyle name="Currency [0] 326" xfId="2741" hidden="1"/>
    <cellStyle name="Currency [0] 326" xfId="32130" hidden="1"/>
    <cellStyle name="Currency [0] 3260" xfId="6991" hidden="1"/>
    <cellStyle name="Currency [0] 3260" xfId="36379" hidden="1"/>
    <cellStyle name="Currency [0] 3261" xfId="6956" hidden="1"/>
    <cellStyle name="Currency [0] 3261" xfId="36344" hidden="1"/>
    <cellStyle name="Currency [0] 3262" xfId="6905" hidden="1"/>
    <cellStyle name="Currency [0] 3262" xfId="36293" hidden="1"/>
    <cellStyle name="Currency [0] 3263" xfId="7027" hidden="1"/>
    <cellStyle name="Currency [0] 3263" xfId="36415" hidden="1"/>
    <cellStyle name="Currency [0] 3264" xfId="6992" hidden="1"/>
    <cellStyle name="Currency [0] 3264" xfId="36380" hidden="1"/>
    <cellStyle name="Currency [0] 3265" xfId="7003" hidden="1"/>
    <cellStyle name="Currency [0] 3265" xfId="36391" hidden="1"/>
    <cellStyle name="Currency [0] 3266" xfId="7035" hidden="1"/>
    <cellStyle name="Currency [0] 3266" xfId="36423" hidden="1"/>
    <cellStyle name="Currency [0] 3267" xfId="7037" hidden="1"/>
    <cellStyle name="Currency [0] 3267" xfId="36425" hidden="1"/>
    <cellStyle name="Currency [0] 3268" xfId="6989" hidden="1"/>
    <cellStyle name="Currency [0] 3268" xfId="36377" hidden="1"/>
    <cellStyle name="Currency [0] 3269" xfId="6988" hidden="1"/>
    <cellStyle name="Currency [0] 3269" xfId="36376" hidden="1"/>
    <cellStyle name="Currency [0] 327" xfId="2751" hidden="1"/>
    <cellStyle name="Currency [0] 327" xfId="32140" hidden="1"/>
    <cellStyle name="Currency [0] 3270" xfId="6978" hidden="1"/>
    <cellStyle name="Currency [0] 3270" xfId="36366" hidden="1"/>
    <cellStyle name="Currency [0] 3271" xfId="6974" hidden="1"/>
    <cellStyle name="Currency [0] 3271" xfId="36362" hidden="1"/>
    <cellStyle name="Currency [0] 3272" xfId="6976" hidden="1"/>
    <cellStyle name="Currency [0] 3272" xfId="36364" hidden="1"/>
    <cellStyle name="Currency [0] 3273" xfId="7044" hidden="1"/>
    <cellStyle name="Currency [0] 3273" xfId="36432" hidden="1"/>
    <cellStyle name="Currency [0] 3274" xfId="6606" hidden="1"/>
    <cellStyle name="Currency [0] 3274" xfId="35994" hidden="1"/>
    <cellStyle name="Currency [0] 3275" xfId="7022" hidden="1"/>
    <cellStyle name="Currency [0] 3275" xfId="36410" hidden="1"/>
    <cellStyle name="Currency [0] 3276" xfId="7050" hidden="1"/>
    <cellStyle name="Currency [0] 3276" xfId="36438" hidden="1"/>
    <cellStyle name="Currency [0] 3277" xfId="7052" hidden="1"/>
    <cellStyle name="Currency [0] 3277" xfId="36440" hidden="1"/>
    <cellStyle name="Currency [0] 3278" xfId="6927" hidden="1"/>
    <cellStyle name="Currency [0] 3278" xfId="36315" hidden="1"/>
    <cellStyle name="Currency [0] 3279" xfId="7001" hidden="1"/>
    <cellStyle name="Currency [0] 3279" xfId="36389" hidden="1"/>
    <cellStyle name="Currency [0] 328" xfId="2752" hidden="1"/>
    <cellStyle name="Currency [0] 328" xfId="32141" hidden="1"/>
    <cellStyle name="Currency [0] 3280" xfId="6957" hidden="1"/>
    <cellStyle name="Currency [0] 3280" xfId="36345" hidden="1"/>
    <cellStyle name="Currency [0] 3281" xfId="6993" hidden="1"/>
    <cellStyle name="Currency [0] 3281" xfId="36381" hidden="1"/>
    <cellStyle name="Currency [0] 3282" xfId="6997" hidden="1"/>
    <cellStyle name="Currency [0] 3282" xfId="36385" hidden="1"/>
    <cellStyle name="Currency [0] 3283" xfId="7058" hidden="1"/>
    <cellStyle name="Currency [0] 3283" xfId="36446" hidden="1"/>
    <cellStyle name="Currency [0] 3284" xfId="6641" hidden="1"/>
    <cellStyle name="Currency [0] 3284" xfId="36029" hidden="1"/>
    <cellStyle name="Currency [0] 3285" xfId="7040" hidden="1"/>
    <cellStyle name="Currency [0] 3285" xfId="36428" hidden="1"/>
    <cellStyle name="Currency [0] 3286" xfId="7063" hidden="1"/>
    <cellStyle name="Currency [0] 3286" xfId="36451" hidden="1"/>
    <cellStyle name="Currency [0] 3287" xfId="7065" hidden="1"/>
    <cellStyle name="Currency [0] 3287" xfId="36453" hidden="1"/>
    <cellStyle name="Currency [0] 3288" xfId="6921" hidden="1"/>
    <cellStyle name="Currency [0] 3288" xfId="36309" hidden="1"/>
    <cellStyle name="Currency [0] 3289" xfId="7020" hidden="1"/>
    <cellStyle name="Currency [0] 3289" xfId="36408" hidden="1"/>
    <cellStyle name="Currency [0] 329" xfId="2723" hidden="1"/>
    <cellStyle name="Currency [0] 329" xfId="32112" hidden="1"/>
    <cellStyle name="Currency [0] 3290" xfId="6987" hidden="1"/>
    <cellStyle name="Currency [0] 3290" xfId="36375" hidden="1"/>
    <cellStyle name="Currency [0] 3291" xfId="7005" hidden="1"/>
    <cellStyle name="Currency [0] 3291" xfId="36393" hidden="1"/>
    <cellStyle name="Currency [0] 3292" xfId="7002" hidden="1"/>
    <cellStyle name="Currency [0] 3292" xfId="36390" hidden="1"/>
    <cellStyle name="Currency [0] 3293" xfId="7069" hidden="1"/>
    <cellStyle name="Currency [0] 3293" xfId="36457" hidden="1"/>
    <cellStyle name="Currency [0] 3294" xfId="6954" hidden="1"/>
    <cellStyle name="Currency [0] 3294" xfId="36342" hidden="1"/>
    <cellStyle name="Currency [0] 3295" xfId="7054" hidden="1"/>
    <cellStyle name="Currency [0] 3295" xfId="36442" hidden="1"/>
    <cellStyle name="Currency [0] 3296" xfId="7076" hidden="1"/>
    <cellStyle name="Currency [0] 3296" xfId="36464" hidden="1"/>
    <cellStyle name="Currency [0] 3297" xfId="7078" hidden="1"/>
    <cellStyle name="Currency [0] 3297" xfId="36466" hidden="1"/>
    <cellStyle name="Currency [0] 3298" xfId="7006" hidden="1"/>
    <cellStyle name="Currency [0] 3298" xfId="36394" hidden="1"/>
    <cellStyle name="Currency [0] 3299" xfId="7038" hidden="1"/>
    <cellStyle name="Currency [0] 3299" xfId="36426" hidden="1"/>
    <cellStyle name="Currency [0] 33" xfId="172" hidden="1"/>
    <cellStyle name="Currency [0] 33" xfId="337" hidden="1"/>
    <cellStyle name="Currency [0] 33" xfId="207" hidden="1"/>
    <cellStyle name="Currency [0] 33" xfId="359" hidden="1"/>
    <cellStyle name="Currency [0] 33" xfId="520" hidden="1"/>
    <cellStyle name="Currency [0] 33" xfId="685" hidden="1"/>
    <cellStyle name="Currency [0] 33" xfId="555" hidden="1"/>
    <cellStyle name="Currency [0] 33" xfId="707" hidden="1"/>
    <cellStyle name="Currency [0] 33" xfId="858" hidden="1"/>
    <cellStyle name="Currency [0] 33" xfId="1023" hidden="1"/>
    <cellStyle name="Currency [0] 33" xfId="893" hidden="1"/>
    <cellStyle name="Currency [0] 33" xfId="1045" hidden="1"/>
    <cellStyle name="Currency [0] 33" xfId="1200" hidden="1"/>
    <cellStyle name="Currency [0] 33" xfId="1365" hidden="1"/>
    <cellStyle name="Currency [0] 33" xfId="1235" hidden="1"/>
    <cellStyle name="Currency [0] 33" xfId="1387" hidden="1"/>
    <cellStyle name="Currency [0] 33" xfId="1528" hidden="1"/>
    <cellStyle name="Currency [0] 33" xfId="1693" hidden="1"/>
    <cellStyle name="Currency [0] 33" xfId="1563" hidden="1"/>
    <cellStyle name="Currency [0] 33" xfId="1715" hidden="1"/>
    <cellStyle name="Currency [0] 33" xfId="1856" hidden="1"/>
    <cellStyle name="Currency [0] 33" xfId="2021" hidden="1"/>
    <cellStyle name="Currency [0] 33" xfId="1891" hidden="1"/>
    <cellStyle name="Currency [0] 33" xfId="2043" hidden="1"/>
    <cellStyle name="Currency [0] 33" xfId="2187" hidden="1"/>
    <cellStyle name="Currency [0] 33" xfId="2351" hidden="1"/>
    <cellStyle name="Currency [0] 33" xfId="2222" hidden="1"/>
    <cellStyle name="Currency [0] 33" xfId="2371" hidden="1"/>
    <cellStyle name="Currency [0] 33" xfId="2433" hidden="1"/>
    <cellStyle name="Currency [0] 33" xfId="31822" hidden="1"/>
    <cellStyle name="Currency [0] 33" xfId="61241" hidden="1"/>
    <cellStyle name="Currency [0] 33" xfId="61323" hidden="1"/>
    <cellStyle name="Currency [0] 33" xfId="61407" hidden="1"/>
    <cellStyle name="Currency [0] 33" xfId="61489" hidden="1"/>
    <cellStyle name="Currency [0] 33" xfId="61572" hidden="1"/>
    <cellStyle name="Currency [0] 33" xfId="61654" hidden="1"/>
    <cellStyle name="Currency [0] 33" xfId="61734" hidden="1"/>
    <cellStyle name="Currency [0] 33" xfId="61816" hidden="1"/>
    <cellStyle name="Currency [0] 33" xfId="61898" hidden="1"/>
    <cellStyle name="Currency [0] 33" xfId="61980" hidden="1"/>
    <cellStyle name="Currency [0] 33" xfId="62064" hidden="1"/>
    <cellStyle name="Currency [0] 33" xfId="62146" hidden="1"/>
    <cellStyle name="Currency [0] 33" xfId="62228" hidden="1"/>
    <cellStyle name="Currency [0] 33" xfId="62310" hidden="1"/>
    <cellStyle name="Currency [0] 33" xfId="62390" hidden="1"/>
    <cellStyle name="Currency [0] 33" xfId="62472" hidden="1"/>
    <cellStyle name="Currency [0] 33" xfId="62547" hidden="1"/>
    <cellStyle name="Currency [0] 33" xfId="62629" hidden="1"/>
    <cellStyle name="Currency [0] 33" xfId="62713" hidden="1"/>
    <cellStyle name="Currency [0] 33" xfId="62795" hidden="1"/>
    <cellStyle name="Currency [0] 33" xfId="62877" hidden="1"/>
    <cellStyle name="Currency [0] 33" xfId="62959" hidden="1"/>
    <cellStyle name="Currency [0] 33" xfId="63039" hidden="1"/>
    <cellStyle name="Currency [0] 33" xfId="63121" hidden="1"/>
    <cellStyle name="Currency [0] 330" xfId="2735" hidden="1"/>
    <cellStyle name="Currency [0] 330" xfId="32124" hidden="1"/>
    <cellStyle name="Currency [0] 3300" xfId="6686" hidden="1"/>
    <cellStyle name="Currency [0] 3300" xfId="36074" hidden="1"/>
    <cellStyle name="Currency [0] 3301" xfId="7024" hidden="1"/>
    <cellStyle name="Currency [0] 3301" xfId="36412" hidden="1"/>
    <cellStyle name="Currency [0] 3302" xfId="7021" hidden="1"/>
    <cellStyle name="Currency [0] 3302" xfId="36409" hidden="1"/>
    <cellStyle name="Currency [0] 3303" xfId="7082" hidden="1"/>
    <cellStyle name="Currency [0] 3303" xfId="36470" hidden="1"/>
    <cellStyle name="Currency [0] 3304" xfId="6917" hidden="1"/>
    <cellStyle name="Currency [0] 3304" xfId="36305" hidden="1"/>
    <cellStyle name="Currency [0] 3305" xfId="7066" hidden="1"/>
    <cellStyle name="Currency [0] 3305" xfId="36454" hidden="1"/>
    <cellStyle name="Currency [0] 3306" xfId="7086" hidden="1"/>
    <cellStyle name="Currency [0] 3306" xfId="36474" hidden="1"/>
    <cellStyle name="Currency [0] 3307" xfId="7088" hidden="1"/>
    <cellStyle name="Currency [0] 3307" xfId="36476" hidden="1"/>
    <cellStyle name="Currency [0] 3308" xfId="7025" hidden="1"/>
    <cellStyle name="Currency [0] 3308" xfId="36413" hidden="1"/>
    <cellStyle name="Currency [0] 3309" xfId="7053" hidden="1"/>
    <cellStyle name="Currency [0] 3309" xfId="36441" hidden="1"/>
    <cellStyle name="Currency [0] 331" xfId="2715" hidden="1"/>
    <cellStyle name="Currency [0] 331" xfId="32104" hidden="1"/>
    <cellStyle name="Currency [0] 3310" xfId="7013" hidden="1"/>
    <cellStyle name="Currency [0] 3310" xfId="36401" hidden="1"/>
    <cellStyle name="Currency [0] 3311" xfId="7042" hidden="1"/>
    <cellStyle name="Currency [0] 3311" xfId="36430" hidden="1"/>
    <cellStyle name="Currency [0] 3312" xfId="7039" hidden="1"/>
    <cellStyle name="Currency [0] 3312" xfId="36427" hidden="1"/>
    <cellStyle name="Currency [0] 3313" xfId="7092" hidden="1"/>
    <cellStyle name="Currency [0] 3313" xfId="36480" hidden="1"/>
    <cellStyle name="Currency [0] 3314" xfId="6920" hidden="1"/>
    <cellStyle name="Currency [0] 3314" xfId="36308" hidden="1"/>
    <cellStyle name="Currency [0] 3315" xfId="7079" hidden="1"/>
    <cellStyle name="Currency [0] 3315" xfId="36467" hidden="1"/>
    <cellStyle name="Currency [0] 3316" xfId="7096" hidden="1"/>
    <cellStyle name="Currency [0] 3316" xfId="36484" hidden="1"/>
    <cellStyle name="Currency [0] 3317" xfId="7098" hidden="1"/>
    <cellStyle name="Currency [0] 3317" xfId="36486" hidden="1"/>
    <cellStyle name="Currency [0] 3318" xfId="6979" hidden="1"/>
    <cellStyle name="Currency [0] 3318" xfId="36367" hidden="1"/>
    <cellStyle name="Currency [0] 3319" xfId="7015" hidden="1"/>
    <cellStyle name="Currency [0] 3319" xfId="36403" hidden="1"/>
    <cellStyle name="Currency [0] 332" xfId="2730" hidden="1"/>
    <cellStyle name="Currency [0] 332" xfId="32119" hidden="1"/>
    <cellStyle name="Currency [0] 3320" xfId="7084" hidden="1"/>
    <cellStyle name="Currency [0] 3320" xfId="36472" hidden="1"/>
    <cellStyle name="Currency [0] 3321" xfId="7072" hidden="1"/>
    <cellStyle name="Currency [0] 3321" xfId="36460" hidden="1"/>
    <cellStyle name="Currency [0] 3322" xfId="7089" hidden="1"/>
    <cellStyle name="Currency [0] 3322" xfId="36477" hidden="1"/>
    <cellStyle name="Currency [0] 3323" xfId="7100" hidden="1"/>
    <cellStyle name="Currency [0] 3323" xfId="36488" hidden="1"/>
    <cellStyle name="Currency [0] 3324" xfId="6948" hidden="1"/>
    <cellStyle name="Currency [0] 3324" xfId="36336" hidden="1"/>
    <cellStyle name="Currency [0] 3325" xfId="7012" hidden="1"/>
    <cellStyle name="Currency [0] 3325" xfId="36400" hidden="1"/>
    <cellStyle name="Currency [0] 3326" xfId="7104" hidden="1"/>
    <cellStyle name="Currency [0] 3326" xfId="36492" hidden="1"/>
    <cellStyle name="Currency [0] 3327" xfId="7106" hidden="1"/>
    <cellStyle name="Currency [0] 3327" xfId="36494" hidden="1"/>
    <cellStyle name="Currency [0] 3328" xfId="7061" hidden="1"/>
    <cellStyle name="Currency [0] 3328" xfId="36449" hidden="1"/>
    <cellStyle name="Currency [0] 3329" xfId="7073" hidden="1"/>
    <cellStyle name="Currency [0] 3329" xfId="36461" hidden="1"/>
    <cellStyle name="Currency [0] 333" xfId="2728" hidden="1"/>
    <cellStyle name="Currency [0] 333" xfId="32117" hidden="1"/>
    <cellStyle name="Currency [0] 3330" xfId="7101" hidden="1"/>
    <cellStyle name="Currency [0] 3330" xfId="36489" hidden="1"/>
    <cellStyle name="Currency [0] 3331" xfId="7074" hidden="1"/>
    <cellStyle name="Currency [0] 3331" xfId="36462" hidden="1"/>
    <cellStyle name="Currency [0] 3332" xfId="7107" hidden="1"/>
    <cellStyle name="Currency [0] 3332" xfId="36495" hidden="1"/>
    <cellStyle name="Currency [0] 3333" xfId="7109" hidden="1"/>
    <cellStyle name="Currency [0] 3333" xfId="36497" hidden="1"/>
    <cellStyle name="Currency [0] 3334" xfId="7102" hidden="1"/>
    <cellStyle name="Currency [0] 3334" xfId="36490" hidden="1"/>
    <cellStyle name="Currency [0] 3335" xfId="7048" hidden="1"/>
    <cellStyle name="Currency [0] 3335" xfId="36436" hidden="1"/>
    <cellStyle name="Currency [0] 3336" xfId="7111" hidden="1"/>
    <cellStyle name="Currency [0] 3336" xfId="36499" hidden="1"/>
    <cellStyle name="Currency [0] 3337" xfId="7113" hidden="1"/>
    <cellStyle name="Currency [0] 3337" xfId="36501" hidden="1"/>
    <cellStyle name="Currency [0] 3338" xfId="6625" hidden="1"/>
    <cellStyle name="Currency [0] 3338" xfId="36013" hidden="1"/>
    <cellStyle name="Currency [0] 3339" xfId="6603" hidden="1"/>
    <cellStyle name="Currency [0] 3339" xfId="35991" hidden="1"/>
    <cellStyle name="Currency [0] 334" xfId="2754" hidden="1"/>
    <cellStyle name="Currency [0] 334" xfId="32143" hidden="1"/>
    <cellStyle name="Currency [0] 3340" xfId="7119" hidden="1"/>
    <cellStyle name="Currency [0] 3340" xfId="36507" hidden="1"/>
    <cellStyle name="Currency [0] 3341" xfId="7125" hidden="1"/>
    <cellStyle name="Currency [0] 3341" xfId="36513" hidden="1"/>
    <cellStyle name="Currency [0] 3342" xfId="7127" hidden="1"/>
    <cellStyle name="Currency [0] 3342" xfId="36515" hidden="1"/>
    <cellStyle name="Currency [0] 3343" xfId="6620" hidden="1"/>
    <cellStyle name="Currency [0] 3343" xfId="36008" hidden="1"/>
    <cellStyle name="Currency [0] 3344" xfId="7121" hidden="1"/>
    <cellStyle name="Currency [0] 3344" xfId="36509" hidden="1"/>
    <cellStyle name="Currency [0] 3345" xfId="7129" hidden="1"/>
    <cellStyle name="Currency [0] 3345" xfId="36517" hidden="1"/>
    <cellStyle name="Currency [0] 3346" xfId="7131" hidden="1"/>
    <cellStyle name="Currency [0] 3346" xfId="36519" hidden="1"/>
    <cellStyle name="Currency [0] 3347" xfId="7120" hidden="1"/>
    <cellStyle name="Currency [0] 3347" xfId="36508" hidden="1"/>
    <cellStyle name="Currency [0] 3348" xfId="6626" hidden="1"/>
    <cellStyle name="Currency [0] 3348" xfId="36014" hidden="1"/>
    <cellStyle name="Currency [0] 3349" xfId="7142" hidden="1"/>
    <cellStyle name="Currency [0] 3349" xfId="36530" hidden="1"/>
    <cellStyle name="Currency [0] 335" xfId="2667" hidden="1"/>
    <cellStyle name="Currency [0] 335" xfId="32056" hidden="1"/>
    <cellStyle name="Currency [0] 3350" xfId="7151" hidden="1"/>
    <cellStyle name="Currency [0] 3350" xfId="36539" hidden="1"/>
    <cellStyle name="Currency [0] 3351" xfId="7162" hidden="1"/>
    <cellStyle name="Currency [0] 3351" xfId="36550" hidden="1"/>
    <cellStyle name="Currency [0] 3352" xfId="7168" hidden="1"/>
    <cellStyle name="Currency [0] 3352" xfId="36556" hidden="1"/>
    <cellStyle name="Currency [0] 3353" xfId="7140" hidden="1"/>
    <cellStyle name="Currency [0] 3353" xfId="36528" hidden="1"/>
    <cellStyle name="Currency [0] 3354" xfId="7158" hidden="1"/>
    <cellStyle name="Currency [0] 3354" xfId="36546" hidden="1"/>
    <cellStyle name="Currency [0] 3355" xfId="7180" hidden="1"/>
    <cellStyle name="Currency [0] 3355" xfId="36568" hidden="1"/>
    <cellStyle name="Currency [0] 3356" xfId="7182" hidden="1"/>
    <cellStyle name="Currency [0] 3356" xfId="36570" hidden="1"/>
    <cellStyle name="Currency [0] 3357" xfId="7116" hidden="1"/>
    <cellStyle name="Currency [0] 3357" xfId="36504" hidden="1"/>
    <cellStyle name="Currency [0] 3358" xfId="6630" hidden="1"/>
    <cellStyle name="Currency [0] 3358" xfId="36018" hidden="1"/>
    <cellStyle name="Currency [0] 3359" xfId="7154" hidden="1"/>
    <cellStyle name="Currency [0] 3359" xfId="36542" hidden="1"/>
    <cellStyle name="Currency [0] 336" xfId="2748" hidden="1"/>
    <cellStyle name="Currency [0] 336" xfId="32137" hidden="1"/>
    <cellStyle name="Currency [0] 3360" xfId="6646" hidden="1"/>
    <cellStyle name="Currency [0] 3360" xfId="36034" hidden="1"/>
    <cellStyle name="Currency [0] 3361" xfId="7143" hidden="1"/>
    <cellStyle name="Currency [0] 3361" xfId="36531" hidden="1"/>
    <cellStyle name="Currency [0] 3362" xfId="7187" hidden="1"/>
    <cellStyle name="Currency [0] 3362" xfId="36575" hidden="1"/>
    <cellStyle name="Currency [0] 3363" xfId="7155" hidden="1"/>
    <cellStyle name="Currency [0] 3363" xfId="36543" hidden="1"/>
    <cellStyle name="Currency [0] 3364" xfId="7163" hidden="1"/>
    <cellStyle name="Currency [0] 3364" xfId="36551" hidden="1"/>
    <cellStyle name="Currency [0] 3365" xfId="7199" hidden="1"/>
    <cellStyle name="Currency [0] 3365" xfId="36587" hidden="1"/>
    <cellStyle name="Currency [0] 3366" xfId="7201" hidden="1"/>
    <cellStyle name="Currency [0] 3366" xfId="36589" hidden="1"/>
    <cellStyle name="Currency [0] 3367" xfId="7157" hidden="1"/>
    <cellStyle name="Currency [0] 3367" xfId="36545" hidden="1"/>
    <cellStyle name="Currency [0] 3368" xfId="7170" hidden="1"/>
    <cellStyle name="Currency [0] 3368" xfId="36558" hidden="1"/>
    <cellStyle name="Currency [0] 3369" xfId="7175" hidden="1"/>
    <cellStyle name="Currency [0] 3369" xfId="36563" hidden="1"/>
    <cellStyle name="Currency [0] 337" xfId="2755" hidden="1"/>
    <cellStyle name="Currency [0] 337" xfId="32144" hidden="1"/>
    <cellStyle name="Currency [0] 3370" xfId="7169" hidden="1"/>
    <cellStyle name="Currency [0] 3370" xfId="36557" hidden="1"/>
    <cellStyle name="Currency [0] 3371" xfId="7217" hidden="1"/>
    <cellStyle name="Currency [0] 3371" xfId="36605" hidden="1"/>
    <cellStyle name="Currency [0] 3372" xfId="7225" hidden="1"/>
    <cellStyle name="Currency [0] 3372" xfId="36613" hidden="1"/>
    <cellStyle name="Currency [0] 3373" xfId="7153" hidden="1"/>
    <cellStyle name="Currency [0] 3373" xfId="36541" hidden="1"/>
    <cellStyle name="Currency [0] 3374" xfId="7211" hidden="1"/>
    <cellStyle name="Currency [0] 3374" xfId="36599" hidden="1"/>
    <cellStyle name="Currency [0] 3375" xfId="7234" hidden="1"/>
    <cellStyle name="Currency [0] 3375" xfId="36622" hidden="1"/>
    <cellStyle name="Currency [0] 3376" xfId="7236" hidden="1"/>
    <cellStyle name="Currency [0] 3376" xfId="36624" hidden="1"/>
    <cellStyle name="Currency [0] 3377" xfId="7136" hidden="1"/>
    <cellStyle name="Currency [0] 3377" xfId="36524" hidden="1"/>
    <cellStyle name="Currency [0] 3378" xfId="7146" hidden="1"/>
    <cellStyle name="Currency [0] 3378" xfId="36534" hidden="1"/>
    <cellStyle name="Currency [0] 3379" xfId="7208" hidden="1"/>
    <cellStyle name="Currency [0] 3379" xfId="36596" hidden="1"/>
    <cellStyle name="Currency [0] 338" xfId="2756" hidden="1"/>
    <cellStyle name="Currency [0] 338" xfId="32145" hidden="1"/>
    <cellStyle name="Currency [0] 3380" xfId="7173" hidden="1"/>
    <cellStyle name="Currency [0] 3380" xfId="36561" hidden="1"/>
    <cellStyle name="Currency [0] 3381" xfId="7123" hidden="1"/>
    <cellStyle name="Currency [0] 3381" xfId="36511" hidden="1"/>
    <cellStyle name="Currency [0] 3382" xfId="7244" hidden="1"/>
    <cellStyle name="Currency [0] 3382" xfId="36632" hidden="1"/>
    <cellStyle name="Currency [0] 3383" xfId="7209" hidden="1"/>
    <cellStyle name="Currency [0] 3383" xfId="36597" hidden="1"/>
    <cellStyle name="Currency [0] 3384" xfId="7220" hidden="1"/>
    <cellStyle name="Currency [0] 3384" xfId="36608" hidden="1"/>
    <cellStyle name="Currency [0] 3385" xfId="7252" hidden="1"/>
    <cellStyle name="Currency [0] 3385" xfId="36640" hidden="1"/>
    <cellStyle name="Currency [0] 3386" xfId="7254" hidden="1"/>
    <cellStyle name="Currency [0] 3386" xfId="36642" hidden="1"/>
    <cellStyle name="Currency [0] 3387" xfId="7206" hidden="1"/>
    <cellStyle name="Currency [0] 3387" xfId="36594" hidden="1"/>
    <cellStyle name="Currency [0] 3388" xfId="7205" hidden="1"/>
    <cellStyle name="Currency [0] 3388" xfId="36593" hidden="1"/>
    <cellStyle name="Currency [0] 3389" xfId="7195" hidden="1"/>
    <cellStyle name="Currency [0] 3389" xfId="36583" hidden="1"/>
    <cellStyle name="Currency [0] 339" xfId="2696" hidden="1"/>
    <cellStyle name="Currency [0] 339" xfId="32085" hidden="1"/>
    <cellStyle name="Currency [0] 3390" xfId="7191" hidden="1"/>
    <cellStyle name="Currency [0] 3390" xfId="36579" hidden="1"/>
    <cellStyle name="Currency [0] 3391" xfId="7193" hidden="1"/>
    <cellStyle name="Currency [0] 3391" xfId="36581" hidden="1"/>
    <cellStyle name="Currency [0] 3392" xfId="7261" hidden="1"/>
    <cellStyle name="Currency [0] 3392" xfId="36649" hidden="1"/>
    <cellStyle name="Currency [0] 3393" xfId="6632" hidden="1"/>
    <cellStyle name="Currency [0] 3393" xfId="36020" hidden="1"/>
    <cellStyle name="Currency [0] 3394" xfId="7239" hidden="1"/>
    <cellStyle name="Currency [0] 3394" xfId="36627" hidden="1"/>
    <cellStyle name="Currency [0] 3395" xfId="7267" hidden="1"/>
    <cellStyle name="Currency [0] 3395" xfId="36655" hidden="1"/>
    <cellStyle name="Currency [0] 3396" xfId="7269" hidden="1"/>
    <cellStyle name="Currency [0] 3396" xfId="36657" hidden="1"/>
    <cellStyle name="Currency [0] 3397" xfId="7144" hidden="1"/>
    <cellStyle name="Currency [0] 3397" xfId="36532" hidden="1"/>
    <cellStyle name="Currency [0] 3398" xfId="7218" hidden="1"/>
    <cellStyle name="Currency [0] 3398" xfId="36606" hidden="1"/>
    <cellStyle name="Currency [0] 3399" xfId="7174" hidden="1"/>
    <cellStyle name="Currency [0] 3399" xfId="36562" hidden="1"/>
    <cellStyle name="Currency [0] 34" xfId="174" hidden="1"/>
    <cellStyle name="Currency [0] 34" xfId="339" hidden="1"/>
    <cellStyle name="Currency [0] 34" xfId="205" hidden="1"/>
    <cellStyle name="Currency [0] 34" xfId="361" hidden="1"/>
    <cellStyle name="Currency [0] 34" xfId="522" hidden="1"/>
    <cellStyle name="Currency [0] 34" xfId="687" hidden="1"/>
    <cellStyle name="Currency [0] 34" xfId="553" hidden="1"/>
    <cellStyle name="Currency [0] 34" xfId="709" hidden="1"/>
    <cellStyle name="Currency [0] 34" xfId="860" hidden="1"/>
    <cellStyle name="Currency [0] 34" xfId="1025" hidden="1"/>
    <cellStyle name="Currency [0] 34" xfId="891" hidden="1"/>
    <cellStyle name="Currency [0] 34" xfId="1047" hidden="1"/>
    <cellStyle name="Currency [0] 34" xfId="1202" hidden="1"/>
    <cellStyle name="Currency [0] 34" xfId="1367" hidden="1"/>
    <cellStyle name="Currency [0] 34" xfId="1233" hidden="1"/>
    <cellStyle name="Currency [0] 34" xfId="1389" hidden="1"/>
    <cellStyle name="Currency [0] 34" xfId="1530" hidden="1"/>
    <cellStyle name="Currency [0] 34" xfId="1695" hidden="1"/>
    <cellStyle name="Currency [0] 34" xfId="1561" hidden="1"/>
    <cellStyle name="Currency [0] 34" xfId="1717" hidden="1"/>
    <cellStyle name="Currency [0] 34" xfId="1858" hidden="1"/>
    <cellStyle name="Currency [0] 34" xfId="2023" hidden="1"/>
    <cellStyle name="Currency [0] 34" xfId="1889" hidden="1"/>
    <cellStyle name="Currency [0] 34" xfId="2045" hidden="1"/>
    <cellStyle name="Currency [0] 34" xfId="2189" hidden="1"/>
    <cellStyle name="Currency [0] 34" xfId="2353" hidden="1"/>
    <cellStyle name="Currency [0] 34" xfId="2220" hidden="1"/>
    <cellStyle name="Currency [0] 34" xfId="2373" hidden="1"/>
    <cellStyle name="Currency [0] 34" xfId="2428" hidden="1"/>
    <cellStyle name="Currency [0] 34" xfId="31817" hidden="1"/>
    <cellStyle name="Currency [0] 34" xfId="61243" hidden="1"/>
    <cellStyle name="Currency [0] 34" xfId="61325" hidden="1"/>
    <cellStyle name="Currency [0] 34" xfId="61409" hidden="1"/>
    <cellStyle name="Currency [0] 34" xfId="61491" hidden="1"/>
    <cellStyle name="Currency [0] 34" xfId="61574" hidden="1"/>
    <cellStyle name="Currency [0] 34" xfId="61656" hidden="1"/>
    <cellStyle name="Currency [0] 34" xfId="61736" hidden="1"/>
    <cellStyle name="Currency [0] 34" xfId="61818" hidden="1"/>
    <cellStyle name="Currency [0] 34" xfId="61900" hidden="1"/>
    <cellStyle name="Currency [0] 34" xfId="61982" hidden="1"/>
    <cellStyle name="Currency [0] 34" xfId="62066" hidden="1"/>
    <cellStyle name="Currency [0] 34" xfId="62148" hidden="1"/>
    <cellStyle name="Currency [0] 34" xfId="62230" hidden="1"/>
    <cellStyle name="Currency [0] 34" xfId="62312" hidden="1"/>
    <cellStyle name="Currency [0] 34" xfId="62392" hidden="1"/>
    <cellStyle name="Currency [0] 34" xfId="62474" hidden="1"/>
    <cellStyle name="Currency [0] 34" xfId="62549" hidden="1"/>
    <cellStyle name="Currency [0] 34" xfId="62631" hidden="1"/>
    <cellStyle name="Currency [0] 34" xfId="62715" hidden="1"/>
    <cellStyle name="Currency [0] 34" xfId="62797" hidden="1"/>
    <cellStyle name="Currency [0] 34" xfId="62879" hidden="1"/>
    <cellStyle name="Currency [0] 34" xfId="62961" hidden="1"/>
    <cellStyle name="Currency [0] 34" xfId="63041" hidden="1"/>
    <cellStyle name="Currency [0] 34" xfId="63123" hidden="1"/>
    <cellStyle name="Currency [0] 340" xfId="2716" hidden="1"/>
    <cellStyle name="Currency [0] 340" xfId="32105" hidden="1"/>
    <cellStyle name="Currency [0] 3400" xfId="7210" hidden="1"/>
    <cellStyle name="Currency [0] 3400" xfId="36598" hidden="1"/>
    <cellStyle name="Currency [0] 3401" xfId="7214" hidden="1"/>
    <cellStyle name="Currency [0] 3401" xfId="36602" hidden="1"/>
    <cellStyle name="Currency [0] 3402" xfId="7275" hidden="1"/>
    <cellStyle name="Currency [0] 3402" xfId="36663" hidden="1"/>
    <cellStyle name="Currency [0] 3403" xfId="6619" hidden="1"/>
    <cellStyle name="Currency [0] 3403" xfId="36007" hidden="1"/>
    <cellStyle name="Currency [0] 3404" xfId="7257" hidden="1"/>
    <cellStyle name="Currency [0] 3404" xfId="36645" hidden="1"/>
    <cellStyle name="Currency [0] 3405" xfId="7280" hidden="1"/>
    <cellStyle name="Currency [0] 3405" xfId="36668" hidden="1"/>
    <cellStyle name="Currency [0] 3406" xfId="7282" hidden="1"/>
    <cellStyle name="Currency [0] 3406" xfId="36670" hidden="1"/>
    <cellStyle name="Currency [0] 3407" xfId="7138" hidden="1"/>
    <cellStyle name="Currency [0] 3407" xfId="36526" hidden="1"/>
    <cellStyle name="Currency [0] 3408" xfId="7237" hidden="1"/>
    <cellStyle name="Currency [0] 3408" xfId="36625" hidden="1"/>
    <cellStyle name="Currency [0] 3409" xfId="7204" hidden="1"/>
    <cellStyle name="Currency [0] 3409" xfId="36592" hidden="1"/>
    <cellStyle name="Currency [0] 341" xfId="2750" hidden="1"/>
    <cellStyle name="Currency [0] 341" xfId="32139" hidden="1"/>
    <cellStyle name="Currency [0] 3410" xfId="7222" hidden="1"/>
    <cellStyle name="Currency [0] 3410" xfId="36610" hidden="1"/>
    <cellStyle name="Currency [0] 3411" xfId="7219" hidden="1"/>
    <cellStyle name="Currency [0] 3411" xfId="36607" hidden="1"/>
    <cellStyle name="Currency [0] 3412" xfId="7286" hidden="1"/>
    <cellStyle name="Currency [0] 3412" xfId="36674" hidden="1"/>
    <cellStyle name="Currency [0] 3413" xfId="7171" hidden="1"/>
    <cellStyle name="Currency [0] 3413" xfId="36559" hidden="1"/>
    <cellStyle name="Currency [0] 3414" xfId="7271" hidden="1"/>
    <cellStyle name="Currency [0] 3414" xfId="36659" hidden="1"/>
    <cellStyle name="Currency [0] 3415" xfId="7293" hidden="1"/>
    <cellStyle name="Currency [0] 3415" xfId="36681" hidden="1"/>
    <cellStyle name="Currency [0] 3416" xfId="7295" hidden="1"/>
    <cellStyle name="Currency [0] 3416" xfId="36683" hidden="1"/>
    <cellStyle name="Currency [0] 3417" xfId="7223" hidden="1"/>
    <cellStyle name="Currency [0] 3417" xfId="36611" hidden="1"/>
    <cellStyle name="Currency [0] 3418" xfId="7255" hidden="1"/>
    <cellStyle name="Currency [0] 3418" xfId="36643" hidden="1"/>
    <cellStyle name="Currency [0] 3419" xfId="6598" hidden="1"/>
    <cellStyle name="Currency [0] 3419" xfId="35986" hidden="1"/>
    <cellStyle name="Currency [0] 342" xfId="2743" hidden="1"/>
    <cellStyle name="Currency [0] 342" xfId="32132" hidden="1"/>
    <cellStyle name="Currency [0] 3420" xfId="7241" hidden="1"/>
    <cellStyle name="Currency [0] 3420" xfId="36629" hidden="1"/>
    <cellStyle name="Currency [0] 3421" xfId="7238" hidden="1"/>
    <cellStyle name="Currency [0] 3421" xfId="36626" hidden="1"/>
    <cellStyle name="Currency [0] 3422" xfId="7299" hidden="1"/>
    <cellStyle name="Currency [0] 3422" xfId="36687" hidden="1"/>
    <cellStyle name="Currency [0] 3423" xfId="7134" hidden="1"/>
    <cellStyle name="Currency [0] 3423" xfId="36522" hidden="1"/>
    <cellStyle name="Currency [0] 3424" xfId="7283" hidden="1"/>
    <cellStyle name="Currency [0] 3424" xfId="36671" hidden="1"/>
    <cellStyle name="Currency [0] 3425" xfId="7303" hidden="1"/>
    <cellStyle name="Currency [0] 3425" xfId="36691" hidden="1"/>
    <cellStyle name="Currency [0] 3426" xfId="7305" hidden="1"/>
    <cellStyle name="Currency [0] 3426" xfId="36693" hidden="1"/>
    <cellStyle name="Currency [0] 3427" xfId="7242" hidden="1"/>
    <cellStyle name="Currency [0] 3427" xfId="36630" hidden="1"/>
    <cellStyle name="Currency [0] 3428" xfId="7270" hidden="1"/>
    <cellStyle name="Currency [0] 3428" xfId="36658" hidden="1"/>
    <cellStyle name="Currency [0] 3429" xfId="7230" hidden="1"/>
    <cellStyle name="Currency [0] 3429" xfId="36618" hidden="1"/>
    <cellStyle name="Currency [0] 343" xfId="2753" hidden="1"/>
    <cellStyle name="Currency [0] 343" xfId="32142" hidden="1"/>
    <cellStyle name="Currency [0] 3430" xfId="7259" hidden="1"/>
    <cellStyle name="Currency [0] 3430" xfId="36647" hidden="1"/>
    <cellStyle name="Currency [0] 3431" xfId="7256" hidden="1"/>
    <cellStyle name="Currency [0] 3431" xfId="36644" hidden="1"/>
    <cellStyle name="Currency [0] 3432" xfId="7309" hidden="1"/>
    <cellStyle name="Currency [0] 3432" xfId="36697" hidden="1"/>
    <cellStyle name="Currency [0] 3433" xfId="7137" hidden="1"/>
    <cellStyle name="Currency [0] 3433" xfId="36525" hidden="1"/>
    <cellStyle name="Currency [0] 3434" xfId="7296" hidden="1"/>
    <cellStyle name="Currency [0] 3434" xfId="36684" hidden="1"/>
    <cellStyle name="Currency [0] 3435" xfId="7313" hidden="1"/>
    <cellStyle name="Currency [0] 3435" xfId="36701" hidden="1"/>
    <cellStyle name="Currency [0] 3436" xfId="7315" hidden="1"/>
    <cellStyle name="Currency [0] 3436" xfId="36703" hidden="1"/>
    <cellStyle name="Currency [0] 3437" xfId="7196" hidden="1"/>
    <cellStyle name="Currency [0] 3437" xfId="36584" hidden="1"/>
    <cellStyle name="Currency [0] 3438" xfId="7232" hidden="1"/>
    <cellStyle name="Currency [0] 3438" xfId="36620" hidden="1"/>
    <cellStyle name="Currency [0] 3439" xfId="7301" hidden="1"/>
    <cellStyle name="Currency [0] 3439" xfId="36689" hidden="1"/>
    <cellStyle name="Currency [0] 344" xfId="2757" hidden="1"/>
    <cellStyle name="Currency [0] 344" xfId="32146" hidden="1"/>
    <cellStyle name="Currency [0] 3440" xfId="7289" hidden="1"/>
    <cellStyle name="Currency [0] 3440" xfId="36677" hidden="1"/>
    <cellStyle name="Currency [0] 3441" xfId="7306" hidden="1"/>
    <cellStyle name="Currency [0] 3441" xfId="36694" hidden="1"/>
    <cellStyle name="Currency [0] 3442" xfId="7317" hidden="1"/>
    <cellStyle name="Currency [0] 3442" xfId="36705" hidden="1"/>
    <cellStyle name="Currency [0] 3443" xfId="7165" hidden="1"/>
    <cellStyle name="Currency [0] 3443" xfId="36553" hidden="1"/>
    <cellStyle name="Currency [0] 3444" xfId="7229" hidden="1"/>
    <cellStyle name="Currency [0] 3444" xfId="36617" hidden="1"/>
    <cellStyle name="Currency [0] 3445" xfId="7321" hidden="1"/>
    <cellStyle name="Currency [0] 3445" xfId="36709" hidden="1"/>
    <cellStyle name="Currency [0] 3446" xfId="7323" hidden="1"/>
    <cellStyle name="Currency [0] 3446" xfId="36711" hidden="1"/>
    <cellStyle name="Currency [0] 3447" xfId="7278" hidden="1"/>
    <cellStyle name="Currency [0] 3447" xfId="36666" hidden="1"/>
    <cellStyle name="Currency [0] 3448" xfId="7290" hidden="1"/>
    <cellStyle name="Currency [0] 3448" xfId="36678" hidden="1"/>
    <cellStyle name="Currency [0] 3449" xfId="7318" hidden="1"/>
    <cellStyle name="Currency [0] 3449" xfId="36706" hidden="1"/>
    <cellStyle name="Currency [0] 345" xfId="2682" hidden="1"/>
    <cellStyle name="Currency [0] 345" xfId="32071" hidden="1"/>
    <cellStyle name="Currency [0] 3450" xfId="7291" hidden="1"/>
    <cellStyle name="Currency [0] 3450" xfId="36679" hidden="1"/>
    <cellStyle name="Currency [0] 3451" xfId="7324" hidden="1"/>
    <cellStyle name="Currency [0] 3451" xfId="36712" hidden="1"/>
    <cellStyle name="Currency [0] 3452" xfId="7326" hidden="1"/>
    <cellStyle name="Currency [0] 3452" xfId="36714" hidden="1"/>
    <cellStyle name="Currency [0] 3453" xfId="7319" hidden="1"/>
    <cellStyle name="Currency [0] 3453" xfId="36707" hidden="1"/>
    <cellStyle name="Currency [0] 3454" xfId="7265" hidden="1"/>
    <cellStyle name="Currency [0] 3454" xfId="36653" hidden="1"/>
    <cellStyle name="Currency [0] 3455" xfId="7328" hidden="1"/>
    <cellStyle name="Currency [0] 3455" xfId="36716" hidden="1"/>
    <cellStyle name="Currency [0] 3456" xfId="7330" hidden="1"/>
    <cellStyle name="Currency [0] 3456" xfId="36718" hidden="1"/>
    <cellStyle name="Currency [0] 3457" xfId="6692" hidden="1"/>
    <cellStyle name="Currency [0] 3457" xfId="36080" hidden="1"/>
    <cellStyle name="Currency [0] 3458" xfId="6633" hidden="1"/>
    <cellStyle name="Currency [0] 3458" xfId="36021" hidden="1"/>
    <cellStyle name="Currency [0] 3459" xfId="7336" hidden="1"/>
    <cellStyle name="Currency [0] 3459" xfId="36724" hidden="1"/>
    <cellStyle name="Currency [0] 346" xfId="2714" hidden="1"/>
    <cellStyle name="Currency [0] 346" xfId="32103" hidden="1"/>
    <cellStyle name="Currency [0] 3460" xfId="7342" hidden="1"/>
    <cellStyle name="Currency [0] 3460" xfId="36730" hidden="1"/>
    <cellStyle name="Currency [0] 3461" xfId="7344" hidden="1"/>
    <cellStyle name="Currency [0] 3461" xfId="36732" hidden="1"/>
    <cellStyle name="Currency [0] 3462" xfId="6623" hidden="1"/>
    <cellStyle name="Currency [0] 3462" xfId="36011" hidden="1"/>
    <cellStyle name="Currency [0] 3463" xfId="7338" hidden="1"/>
    <cellStyle name="Currency [0] 3463" xfId="36726" hidden="1"/>
    <cellStyle name="Currency [0] 3464" xfId="7346" hidden="1"/>
    <cellStyle name="Currency [0] 3464" xfId="36734" hidden="1"/>
    <cellStyle name="Currency [0] 3465" xfId="7348" hidden="1"/>
    <cellStyle name="Currency [0] 3465" xfId="36736" hidden="1"/>
    <cellStyle name="Currency [0] 3466" xfId="7337" hidden="1"/>
    <cellStyle name="Currency [0] 3466" xfId="36725" hidden="1"/>
    <cellStyle name="Currency [0] 3467" xfId="6668" hidden="1"/>
    <cellStyle name="Currency [0] 3467" xfId="36056" hidden="1"/>
    <cellStyle name="Currency [0] 3468" xfId="7359" hidden="1"/>
    <cellStyle name="Currency [0] 3468" xfId="36747" hidden="1"/>
    <cellStyle name="Currency [0] 3469" xfId="7368" hidden="1"/>
    <cellStyle name="Currency [0] 3469" xfId="36756" hidden="1"/>
    <cellStyle name="Currency [0] 347" xfId="2760" hidden="1"/>
    <cellStyle name="Currency [0] 347" xfId="32149" hidden="1"/>
    <cellStyle name="Currency [0] 3470" xfId="7379" hidden="1"/>
    <cellStyle name="Currency [0] 3470" xfId="36767" hidden="1"/>
    <cellStyle name="Currency [0] 3471" xfId="7385" hidden="1"/>
    <cellStyle name="Currency [0] 3471" xfId="36773" hidden="1"/>
    <cellStyle name="Currency [0] 3472" xfId="7357" hidden="1"/>
    <cellStyle name="Currency [0] 3472" xfId="36745" hidden="1"/>
    <cellStyle name="Currency [0] 3473" xfId="7375" hidden="1"/>
    <cellStyle name="Currency [0] 3473" xfId="36763" hidden="1"/>
    <cellStyle name="Currency [0] 3474" xfId="7397" hidden="1"/>
    <cellStyle name="Currency [0] 3474" xfId="36785" hidden="1"/>
    <cellStyle name="Currency [0] 3475" xfId="7399" hidden="1"/>
    <cellStyle name="Currency [0] 3475" xfId="36787" hidden="1"/>
    <cellStyle name="Currency [0] 3476" xfId="7333" hidden="1"/>
    <cellStyle name="Currency [0] 3476" xfId="36721" hidden="1"/>
    <cellStyle name="Currency [0] 3477" xfId="6622" hidden="1"/>
    <cellStyle name="Currency [0] 3477" xfId="36010" hidden="1"/>
    <cellStyle name="Currency [0] 3478" xfId="7371" hidden="1"/>
    <cellStyle name="Currency [0] 3478" xfId="36759" hidden="1"/>
    <cellStyle name="Currency [0] 3479" xfId="6601" hidden="1"/>
    <cellStyle name="Currency [0] 3479" xfId="35989" hidden="1"/>
    <cellStyle name="Currency [0] 348" xfId="2761" hidden="1"/>
    <cellStyle name="Currency [0] 348" xfId="32150" hidden="1"/>
    <cellStyle name="Currency [0] 3480" xfId="7360" hidden="1"/>
    <cellStyle name="Currency [0] 3480" xfId="36748" hidden="1"/>
    <cellStyle name="Currency [0] 3481" xfId="7404" hidden="1"/>
    <cellStyle name="Currency [0] 3481" xfId="36792" hidden="1"/>
    <cellStyle name="Currency [0] 3482" xfId="7372" hidden="1"/>
    <cellStyle name="Currency [0] 3482" xfId="36760" hidden="1"/>
    <cellStyle name="Currency [0] 3483" xfId="7380" hidden="1"/>
    <cellStyle name="Currency [0] 3483" xfId="36768" hidden="1"/>
    <cellStyle name="Currency [0] 3484" xfId="7416" hidden="1"/>
    <cellStyle name="Currency [0] 3484" xfId="36804" hidden="1"/>
    <cellStyle name="Currency [0] 3485" xfId="7418" hidden="1"/>
    <cellStyle name="Currency [0] 3485" xfId="36806" hidden="1"/>
    <cellStyle name="Currency [0] 3486" xfId="7374" hidden="1"/>
    <cellStyle name="Currency [0] 3486" xfId="36762" hidden="1"/>
    <cellStyle name="Currency [0] 3487" xfId="7387" hidden="1"/>
    <cellStyle name="Currency [0] 3487" xfId="36775" hidden="1"/>
    <cellStyle name="Currency [0] 3488" xfId="7392" hidden="1"/>
    <cellStyle name="Currency [0] 3488" xfId="36780" hidden="1"/>
    <cellStyle name="Currency [0] 3489" xfId="7386" hidden="1"/>
    <cellStyle name="Currency [0] 3489" xfId="36774" hidden="1"/>
    <cellStyle name="Currency [0] 349" xfId="2738" hidden="1"/>
    <cellStyle name="Currency [0] 349" xfId="32127" hidden="1"/>
    <cellStyle name="Currency [0] 3490" xfId="7434" hidden="1"/>
    <cellStyle name="Currency [0] 3490" xfId="36822" hidden="1"/>
    <cellStyle name="Currency [0] 3491" xfId="7442" hidden="1"/>
    <cellStyle name="Currency [0] 3491" xfId="36830" hidden="1"/>
    <cellStyle name="Currency [0] 3492" xfId="7370" hidden="1"/>
    <cellStyle name="Currency [0] 3492" xfId="36758" hidden="1"/>
    <cellStyle name="Currency [0] 3493" xfId="7428" hidden="1"/>
    <cellStyle name="Currency [0] 3493" xfId="36816" hidden="1"/>
    <cellStyle name="Currency [0] 3494" xfId="7451" hidden="1"/>
    <cellStyle name="Currency [0] 3494" xfId="36839" hidden="1"/>
    <cellStyle name="Currency [0] 3495" xfId="7453" hidden="1"/>
    <cellStyle name="Currency [0] 3495" xfId="36841" hidden="1"/>
    <cellStyle name="Currency [0] 3496" xfId="7353" hidden="1"/>
    <cellStyle name="Currency [0] 3496" xfId="36741" hidden="1"/>
    <cellStyle name="Currency [0] 3497" xfId="7363" hidden="1"/>
    <cellStyle name="Currency [0] 3497" xfId="36751" hidden="1"/>
    <cellStyle name="Currency [0] 3498" xfId="7425" hidden="1"/>
    <cellStyle name="Currency [0] 3498" xfId="36813" hidden="1"/>
    <cellStyle name="Currency [0] 3499" xfId="7390" hidden="1"/>
    <cellStyle name="Currency [0] 3499" xfId="36778" hidden="1"/>
    <cellStyle name="Currency [0] 35" xfId="176" hidden="1"/>
    <cellStyle name="Currency [0] 35" xfId="341" hidden="1"/>
    <cellStyle name="Currency [0] 35" xfId="203" hidden="1"/>
    <cellStyle name="Currency [0] 35" xfId="363" hidden="1"/>
    <cellStyle name="Currency [0] 35" xfId="524" hidden="1"/>
    <cellStyle name="Currency [0] 35" xfId="689" hidden="1"/>
    <cellStyle name="Currency [0] 35" xfId="551" hidden="1"/>
    <cellStyle name="Currency [0] 35" xfId="711" hidden="1"/>
    <cellStyle name="Currency [0] 35" xfId="862" hidden="1"/>
    <cellStyle name="Currency [0] 35" xfId="1027" hidden="1"/>
    <cellStyle name="Currency [0] 35" xfId="889" hidden="1"/>
    <cellStyle name="Currency [0] 35" xfId="1049" hidden="1"/>
    <cellStyle name="Currency [0] 35" xfId="1204" hidden="1"/>
    <cellStyle name="Currency [0] 35" xfId="1369" hidden="1"/>
    <cellStyle name="Currency [0] 35" xfId="1231" hidden="1"/>
    <cellStyle name="Currency [0] 35" xfId="1391" hidden="1"/>
    <cellStyle name="Currency [0] 35" xfId="1532" hidden="1"/>
    <cellStyle name="Currency [0] 35" xfId="1697" hidden="1"/>
    <cellStyle name="Currency [0] 35" xfId="1559" hidden="1"/>
    <cellStyle name="Currency [0] 35" xfId="1719" hidden="1"/>
    <cellStyle name="Currency [0] 35" xfId="1860" hidden="1"/>
    <cellStyle name="Currency [0] 35" xfId="2025" hidden="1"/>
    <cellStyle name="Currency [0] 35" xfId="1887" hidden="1"/>
    <cellStyle name="Currency [0] 35" xfId="2047" hidden="1"/>
    <cellStyle name="Currency [0] 35" xfId="2191" hidden="1"/>
    <cellStyle name="Currency [0] 35" xfId="2355" hidden="1"/>
    <cellStyle name="Currency [0] 35" xfId="2218" hidden="1"/>
    <cellStyle name="Currency [0] 35" xfId="2375" hidden="1"/>
    <cellStyle name="Currency [0] 35" xfId="2451" hidden="1"/>
    <cellStyle name="Currency [0] 35" xfId="31840" hidden="1"/>
    <cellStyle name="Currency [0] 35" xfId="61245" hidden="1"/>
    <cellStyle name="Currency [0] 35" xfId="61327" hidden="1"/>
    <cellStyle name="Currency [0] 35" xfId="61411" hidden="1"/>
    <cellStyle name="Currency [0] 35" xfId="61493" hidden="1"/>
    <cellStyle name="Currency [0] 35" xfId="61576" hidden="1"/>
    <cellStyle name="Currency [0] 35" xfId="61658" hidden="1"/>
    <cellStyle name="Currency [0] 35" xfId="61738" hidden="1"/>
    <cellStyle name="Currency [0] 35" xfId="61820" hidden="1"/>
    <cellStyle name="Currency [0] 35" xfId="61902" hidden="1"/>
    <cellStyle name="Currency [0] 35" xfId="61984" hidden="1"/>
    <cellStyle name="Currency [0] 35" xfId="62068" hidden="1"/>
    <cellStyle name="Currency [0] 35" xfId="62150" hidden="1"/>
    <cellStyle name="Currency [0] 35" xfId="62232" hidden="1"/>
    <cellStyle name="Currency [0] 35" xfId="62314" hidden="1"/>
    <cellStyle name="Currency [0] 35" xfId="62394" hidden="1"/>
    <cellStyle name="Currency [0] 35" xfId="62476" hidden="1"/>
    <cellStyle name="Currency [0] 35" xfId="62551" hidden="1"/>
    <cellStyle name="Currency [0] 35" xfId="62633" hidden="1"/>
    <cellStyle name="Currency [0] 35" xfId="62717" hidden="1"/>
    <cellStyle name="Currency [0] 35" xfId="62799" hidden="1"/>
    <cellStyle name="Currency [0] 35" xfId="62881" hidden="1"/>
    <cellStyle name="Currency [0] 35" xfId="62963" hidden="1"/>
    <cellStyle name="Currency [0] 35" xfId="63043" hidden="1"/>
    <cellStyle name="Currency [0] 35" xfId="63125" hidden="1"/>
    <cellStyle name="Currency [0] 350" xfId="2744" hidden="1"/>
    <cellStyle name="Currency [0] 350" xfId="32133" hidden="1"/>
    <cellStyle name="Currency [0] 3500" xfId="7340" hidden="1"/>
    <cellStyle name="Currency [0] 3500" xfId="36728" hidden="1"/>
    <cellStyle name="Currency [0] 3501" xfId="7461" hidden="1"/>
    <cellStyle name="Currency [0] 3501" xfId="36849" hidden="1"/>
    <cellStyle name="Currency [0] 3502" xfId="7426" hidden="1"/>
    <cellStyle name="Currency [0] 3502" xfId="36814" hidden="1"/>
    <cellStyle name="Currency [0] 3503" xfId="7437" hidden="1"/>
    <cellStyle name="Currency [0] 3503" xfId="36825" hidden="1"/>
    <cellStyle name="Currency [0] 3504" xfId="7469" hidden="1"/>
    <cellStyle name="Currency [0] 3504" xfId="36857" hidden="1"/>
    <cellStyle name="Currency [0] 3505" xfId="7471" hidden="1"/>
    <cellStyle name="Currency [0] 3505" xfId="36859" hidden="1"/>
    <cellStyle name="Currency [0] 3506" xfId="7423" hidden="1"/>
    <cellStyle name="Currency [0] 3506" xfId="36811" hidden="1"/>
    <cellStyle name="Currency [0] 3507" xfId="7422" hidden="1"/>
    <cellStyle name="Currency [0] 3507" xfId="36810" hidden="1"/>
    <cellStyle name="Currency [0] 3508" xfId="7412" hidden="1"/>
    <cellStyle name="Currency [0] 3508" xfId="36800" hidden="1"/>
    <cellStyle name="Currency [0] 3509" xfId="7408" hidden="1"/>
    <cellStyle name="Currency [0] 3509" xfId="36796" hidden="1"/>
    <cellStyle name="Currency [0] 351" xfId="2758" hidden="1"/>
    <cellStyle name="Currency [0] 351" xfId="32147" hidden="1"/>
    <cellStyle name="Currency [0] 3510" xfId="7410" hidden="1"/>
    <cellStyle name="Currency [0] 3510" xfId="36798" hidden="1"/>
    <cellStyle name="Currency [0] 3511" xfId="7478" hidden="1"/>
    <cellStyle name="Currency [0] 3511" xfId="36866" hidden="1"/>
    <cellStyle name="Currency [0] 3512" xfId="6637" hidden="1"/>
    <cellStyle name="Currency [0] 3512" xfId="36025" hidden="1"/>
    <cellStyle name="Currency [0] 3513" xfId="7456" hidden="1"/>
    <cellStyle name="Currency [0] 3513" xfId="36844" hidden="1"/>
    <cellStyle name="Currency [0] 3514" xfId="7484" hidden="1"/>
    <cellStyle name="Currency [0] 3514" xfId="36872" hidden="1"/>
    <cellStyle name="Currency [0] 3515" xfId="7486" hidden="1"/>
    <cellStyle name="Currency [0] 3515" xfId="36874" hidden="1"/>
    <cellStyle name="Currency [0] 3516" xfId="7361" hidden="1"/>
    <cellStyle name="Currency [0] 3516" xfId="36749" hidden="1"/>
    <cellStyle name="Currency [0] 3517" xfId="7435" hidden="1"/>
    <cellStyle name="Currency [0] 3517" xfId="36823" hidden="1"/>
    <cellStyle name="Currency [0] 3518" xfId="7391" hidden="1"/>
    <cellStyle name="Currency [0] 3518" xfId="36779" hidden="1"/>
    <cellStyle name="Currency [0] 3519" xfId="7427" hidden="1"/>
    <cellStyle name="Currency [0] 3519" xfId="36815" hidden="1"/>
    <cellStyle name="Currency [0] 352" xfId="2745" hidden="1"/>
    <cellStyle name="Currency [0] 352" xfId="32134" hidden="1"/>
    <cellStyle name="Currency [0] 3520" xfId="7431" hidden="1"/>
    <cellStyle name="Currency [0] 3520" xfId="36819" hidden="1"/>
    <cellStyle name="Currency [0] 3521" xfId="7492" hidden="1"/>
    <cellStyle name="Currency [0] 3521" xfId="36880" hidden="1"/>
    <cellStyle name="Currency [0] 3522" xfId="6650" hidden="1"/>
    <cellStyle name="Currency [0] 3522" xfId="36038" hidden="1"/>
    <cellStyle name="Currency [0] 3523" xfId="7474" hidden="1"/>
    <cellStyle name="Currency [0] 3523" xfId="36862" hidden="1"/>
    <cellStyle name="Currency [0] 3524" xfId="7497" hidden="1"/>
    <cellStyle name="Currency [0] 3524" xfId="36885" hidden="1"/>
    <cellStyle name="Currency [0] 3525" xfId="7499" hidden="1"/>
    <cellStyle name="Currency [0] 3525" xfId="36887" hidden="1"/>
    <cellStyle name="Currency [0] 3526" xfId="7355" hidden="1"/>
    <cellStyle name="Currency [0] 3526" xfId="36743" hidden="1"/>
    <cellStyle name="Currency [0] 3527" xfId="7454" hidden="1"/>
    <cellStyle name="Currency [0] 3527" xfId="36842" hidden="1"/>
    <cellStyle name="Currency [0] 3528" xfId="7421" hidden="1"/>
    <cellStyle name="Currency [0] 3528" xfId="36809" hidden="1"/>
    <cellStyle name="Currency [0] 3529" xfId="7439" hidden="1"/>
    <cellStyle name="Currency [0] 3529" xfId="36827" hidden="1"/>
    <cellStyle name="Currency [0] 353" xfId="2762" hidden="1"/>
    <cellStyle name="Currency [0] 353" xfId="32151" hidden="1"/>
    <cellStyle name="Currency [0] 3530" xfId="7436" hidden="1"/>
    <cellStyle name="Currency [0] 3530" xfId="36824" hidden="1"/>
    <cellStyle name="Currency [0] 3531" xfId="7503" hidden="1"/>
    <cellStyle name="Currency [0] 3531" xfId="36891" hidden="1"/>
    <cellStyle name="Currency [0] 3532" xfId="7388" hidden="1"/>
    <cellStyle name="Currency [0] 3532" xfId="36776" hidden="1"/>
    <cellStyle name="Currency [0] 3533" xfId="7488" hidden="1"/>
    <cellStyle name="Currency [0] 3533" xfId="36876" hidden="1"/>
    <cellStyle name="Currency [0] 3534" xfId="7510" hidden="1"/>
    <cellStyle name="Currency [0] 3534" xfId="36898" hidden="1"/>
    <cellStyle name="Currency [0] 3535" xfId="7512" hidden="1"/>
    <cellStyle name="Currency [0] 3535" xfId="36900" hidden="1"/>
    <cellStyle name="Currency [0] 3536" xfId="7440" hidden="1"/>
    <cellStyle name="Currency [0] 3536" xfId="36828" hidden="1"/>
    <cellStyle name="Currency [0] 3537" xfId="7472" hidden="1"/>
    <cellStyle name="Currency [0] 3537" xfId="36860" hidden="1"/>
    <cellStyle name="Currency [0] 3538" xfId="6602" hidden="1"/>
    <cellStyle name="Currency [0] 3538" xfId="35990" hidden="1"/>
    <cellStyle name="Currency [0] 3539" xfId="7458" hidden="1"/>
    <cellStyle name="Currency [0] 3539" xfId="36846" hidden="1"/>
    <cellStyle name="Currency [0] 354" xfId="2763" hidden="1"/>
    <cellStyle name="Currency [0] 354" xfId="32152" hidden="1"/>
    <cellStyle name="Currency [0] 3540" xfId="7455" hidden="1"/>
    <cellStyle name="Currency [0] 3540" xfId="36843" hidden="1"/>
    <cellStyle name="Currency [0] 3541" xfId="7516" hidden="1"/>
    <cellStyle name="Currency [0] 3541" xfId="36904" hidden="1"/>
    <cellStyle name="Currency [0] 3542" xfId="7351" hidden="1"/>
    <cellStyle name="Currency [0] 3542" xfId="36739" hidden="1"/>
    <cellStyle name="Currency [0] 3543" xfId="7500" hidden="1"/>
    <cellStyle name="Currency [0] 3543" xfId="36888" hidden="1"/>
    <cellStyle name="Currency [0] 3544" xfId="7520" hidden="1"/>
    <cellStyle name="Currency [0] 3544" xfId="36908" hidden="1"/>
    <cellStyle name="Currency [0] 3545" xfId="7522" hidden="1"/>
    <cellStyle name="Currency [0] 3545" xfId="36910" hidden="1"/>
    <cellStyle name="Currency [0] 3546" xfId="7459" hidden="1"/>
    <cellStyle name="Currency [0] 3546" xfId="36847" hidden="1"/>
    <cellStyle name="Currency [0] 3547" xfId="7487" hidden="1"/>
    <cellStyle name="Currency [0] 3547" xfId="36875" hidden="1"/>
    <cellStyle name="Currency [0] 3548" xfId="7447" hidden="1"/>
    <cellStyle name="Currency [0] 3548" xfId="36835" hidden="1"/>
    <cellStyle name="Currency [0] 3549" xfId="7476" hidden="1"/>
    <cellStyle name="Currency [0] 3549" xfId="36864" hidden="1"/>
    <cellStyle name="Currency [0] 355" xfId="2759" hidden="1"/>
    <cellStyle name="Currency [0] 355" xfId="32148" hidden="1"/>
    <cellStyle name="Currency [0] 3550" xfId="7473" hidden="1"/>
    <cellStyle name="Currency [0] 3550" xfId="36861" hidden="1"/>
    <cellStyle name="Currency [0] 3551" xfId="7526" hidden="1"/>
    <cellStyle name="Currency [0] 3551" xfId="36914" hidden="1"/>
    <cellStyle name="Currency [0] 3552" xfId="7354" hidden="1"/>
    <cellStyle name="Currency [0] 3552" xfId="36742" hidden="1"/>
    <cellStyle name="Currency [0] 3553" xfId="7513" hidden="1"/>
    <cellStyle name="Currency [0] 3553" xfId="36901" hidden="1"/>
    <cellStyle name="Currency [0] 3554" xfId="7530" hidden="1"/>
    <cellStyle name="Currency [0] 3554" xfId="36918" hidden="1"/>
    <cellStyle name="Currency [0] 3555" xfId="7532" hidden="1"/>
    <cellStyle name="Currency [0] 3555" xfId="36920" hidden="1"/>
    <cellStyle name="Currency [0] 3556" xfId="7413" hidden="1"/>
    <cellStyle name="Currency [0] 3556" xfId="36801" hidden="1"/>
    <cellStyle name="Currency [0] 3557" xfId="7449" hidden="1"/>
    <cellStyle name="Currency [0] 3557" xfId="36837" hidden="1"/>
    <cellStyle name="Currency [0] 3558" xfId="7518" hidden="1"/>
    <cellStyle name="Currency [0] 3558" xfId="36906" hidden="1"/>
    <cellStyle name="Currency [0] 3559" xfId="7506" hidden="1"/>
    <cellStyle name="Currency [0] 3559" xfId="36894" hidden="1"/>
    <cellStyle name="Currency [0] 356" xfId="2732" hidden="1"/>
    <cellStyle name="Currency [0] 356" xfId="32121" hidden="1"/>
    <cellStyle name="Currency [0] 3560" xfId="7523" hidden="1"/>
    <cellStyle name="Currency [0] 3560" xfId="36911" hidden="1"/>
    <cellStyle name="Currency [0] 3561" xfId="7534" hidden="1"/>
    <cellStyle name="Currency [0] 3561" xfId="36922" hidden="1"/>
    <cellStyle name="Currency [0] 3562" xfId="7382" hidden="1"/>
    <cellStyle name="Currency [0] 3562" xfId="36770" hidden="1"/>
    <cellStyle name="Currency [0] 3563" xfId="7446" hidden="1"/>
    <cellStyle name="Currency [0] 3563" xfId="36834" hidden="1"/>
    <cellStyle name="Currency [0] 3564" xfId="7538" hidden="1"/>
    <cellStyle name="Currency [0] 3564" xfId="36926" hidden="1"/>
    <cellStyle name="Currency [0] 3565" xfId="7540" hidden="1"/>
    <cellStyle name="Currency [0] 3565" xfId="36928" hidden="1"/>
    <cellStyle name="Currency [0] 3566" xfId="7495" hidden="1"/>
    <cellStyle name="Currency [0] 3566" xfId="36883" hidden="1"/>
    <cellStyle name="Currency [0] 3567" xfId="7507" hidden="1"/>
    <cellStyle name="Currency [0] 3567" xfId="36895" hidden="1"/>
    <cellStyle name="Currency [0] 3568" xfId="7535" hidden="1"/>
    <cellStyle name="Currency [0] 3568" xfId="36923" hidden="1"/>
    <cellStyle name="Currency [0] 3569" xfId="7508" hidden="1"/>
    <cellStyle name="Currency [0] 3569" xfId="36896" hidden="1"/>
    <cellStyle name="Currency [0] 357" xfId="2764" hidden="1"/>
    <cellStyle name="Currency [0] 357" xfId="32153" hidden="1"/>
    <cellStyle name="Currency [0] 3570" xfId="7541" hidden="1"/>
    <cellStyle name="Currency [0] 3570" xfId="36929" hidden="1"/>
    <cellStyle name="Currency [0] 3571" xfId="7543" hidden="1"/>
    <cellStyle name="Currency [0] 3571" xfId="36931" hidden="1"/>
    <cellStyle name="Currency [0] 3572" xfId="7536" hidden="1"/>
    <cellStyle name="Currency [0] 3572" xfId="36924" hidden="1"/>
    <cellStyle name="Currency [0] 3573" xfId="7482" hidden="1"/>
    <cellStyle name="Currency [0] 3573" xfId="36870" hidden="1"/>
    <cellStyle name="Currency [0] 3574" xfId="7545" hidden="1"/>
    <cellStyle name="Currency [0] 3574" xfId="36933" hidden="1"/>
    <cellStyle name="Currency [0] 3575" xfId="7547" hidden="1"/>
    <cellStyle name="Currency [0] 3575" xfId="36935" hidden="1"/>
    <cellStyle name="Currency [0] 3576" xfId="7606" hidden="1"/>
    <cellStyle name="Currency [0] 3576" xfId="36994" hidden="1"/>
    <cellStyle name="Currency [0] 3577" xfId="7630" hidden="1"/>
    <cellStyle name="Currency [0] 3577" xfId="37018" hidden="1"/>
    <cellStyle name="Currency [0] 3578" xfId="7637" hidden="1"/>
    <cellStyle name="Currency [0] 3578" xfId="37025" hidden="1"/>
    <cellStyle name="Currency [0] 3579" xfId="7649" hidden="1"/>
    <cellStyle name="Currency [0] 3579" xfId="37037" hidden="1"/>
    <cellStyle name="Currency [0] 358" xfId="2765" hidden="1"/>
    <cellStyle name="Currency [0] 358" xfId="32154" hidden="1"/>
    <cellStyle name="Currency [0] 3580" xfId="7652" hidden="1"/>
    <cellStyle name="Currency [0] 3580" xfId="37040" hidden="1"/>
    <cellStyle name="Currency [0] 3581" xfId="7628" hidden="1"/>
    <cellStyle name="Currency [0] 3581" xfId="37016" hidden="1"/>
    <cellStyle name="Currency [0] 3582" xfId="7645" hidden="1"/>
    <cellStyle name="Currency [0] 3582" xfId="37033" hidden="1"/>
    <cellStyle name="Currency [0] 3583" xfId="7656" hidden="1"/>
    <cellStyle name="Currency [0] 3583" xfId="37044" hidden="1"/>
    <cellStyle name="Currency [0] 3584" xfId="7658" hidden="1"/>
    <cellStyle name="Currency [0] 3584" xfId="37046" hidden="1"/>
    <cellStyle name="Currency [0] 3585" xfId="7638" hidden="1"/>
    <cellStyle name="Currency [0] 3585" xfId="37026" hidden="1"/>
    <cellStyle name="Currency [0] 3586" xfId="7607" hidden="1"/>
    <cellStyle name="Currency [0] 3586" xfId="36995" hidden="1"/>
    <cellStyle name="Currency [0] 3587" xfId="7669" hidden="1"/>
    <cellStyle name="Currency [0] 3587" xfId="37057" hidden="1"/>
    <cellStyle name="Currency [0] 3588" xfId="7678" hidden="1"/>
    <cellStyle name="Currency [0] 3588" xfId="37066" hidden="1"/>
    <cellStyle name="Currency [0] 3589" xfId="7689" hidden="1"/>
    <cellStyle name="Currency [0] 3589" xfId="37077" hidden="1"/>
    <cellStyle name="Currency [0] 359" xfId="2524" hidden="1"/>
    <cellStyle name="Currency [0] 359" xfId="31913" hidden="1"/>
    <cellStyle name="Currency [0] 3590" xfId="7695" hidden="1"/>
    <cellStyle name="Currency [0] 3590" xfId="37083" hidden="1"/>
    <cellStyle name="Currency [0] 3591" xfId="7667" hidden="1"/>
    <cellStyle name="Currency [0] 3591" xfId="37055" hidden="1"/>
    <cellStyle name="Currency [0] 3592" xfId="7685" hidden="1"/>
    <cellStyle name="Currency [0] 3592" xfId="37073" hidden="1"/>
    <cellStyle name="Currency [0] 3593" xfId="7707" hidden="1"/>
    <cellStyle name="Currency [0] 3593" xfId="37095" hidden="1"/>
    <cellStyle name="Currency [0] 3594" xfId="7709" hidden="1"/>
    <cellStyle name="Currency [0] 3594" xfId="37097" hidden="1"/>
    <cellStyle name="Currency [0] 3595" xfId="7634" hidden="1"/>
    <cellStyle name="Currency [0] 3595" xfId="37022" hidden="1"/>
    <cellStyle name="Currency [0] 3596" xfId="7613" hidden="1"/>
    <cellStyle name="Currency [0] 3596" xfId="37001" hidden="1"/>
    <cellStyle name="Currency [0] 3597" xfId="7681" hidden="1"/>
    <cellStyle name="Currency [0] 3597" xfId="37069" hidden="1"/>
    <cellStyle name="Currency [0] 3598" xfId="7619" hidden="1"/>
    <cellStyle name="Currency [0] 3598" xfId="37007" hidden="1"/>
    <cellStyle name="Currency [0] 3599" xfId="7670" hidden="1"/>
    <cellStyle name="Currency [0] 3599" xfId="37058" hidden="1"/>
    <cellStyle name="Currency [0] 36" xfId="179" hidden="1"/>
    <cellStyle name="Currency [0] 36" xfId="343" hidden="1"/>
    <cellStyle name="Currency [0] 36" xfId="201" hidden="1"/>
    <cellStyle name="Currency [0] 36" xfId="365" hidden="1"/>
    <cellStyle name="Currency [0] 36" xfId="527" hidden="1"/>
    <cellStyle name="Currency [0] 36" xfId="691" hidden="1"/>
    <cellStyle name="Currency [0] 36" xfId="549" hidden="1"/>
    <cellStyle name="Currency [0] 36" xfId="713" hidden="1"/>
    <cellStyle name="Currency [0] 36" xfId="865" hidden="1"/>
    <cellStyle name="Currency [0] 36" xfId="1029" hidden="1"/>
    <cellStyle name="Currency [0] 36" xfId="887" hidden="1"/>
    <cellStyle name="Currency [0] 36" xfId="1051" hidden="1"/>
    <cellStyle name="Currency [0] 36" xfId="1207" hidden="1"/>
    <cellStyle name="Currency [0] 36" xfId="1371" hidden="1"/>
    <cellStyle name="Currency [0] 36" xfId="1229" hidden="1"/>
    <cellStyle name="Currency [0] 36" xfId="1393" hidden="1"/>
    <cellStyle name="Currency [0] 36" xfId="1535" hidden="1"/>
    <cellStyle name="Currency [0] 36" xfId="1699" hidden="1"/>
    <cellStyle name="Currency [0] 36" xfId="1557" hidden="1"/>
    <cellStyle name="Currency [0] 36" xfId="1721" hidden="1"/>
    <cellStyle name="Currency [0] 36" xfId="1863" hidden="1"/>
    <cellStyle name="Currency [0] 36" xfId="2027" hidden="1"/>
    <cellStyle name="Currency [0] 36" xfId="1885" hidden="1"/>
    <cellStyle name="Currency [0] 36" xfId="2049" hidden="1"/>
    <cellStyle name="Currency [0] 36" xfId="2193" hidden="1"/>
    <cellStyle name="Currency [0] 36" xfId="2357" hidden="1"/>
    <cellStyle name="Currency [0] 36" xfId="2216" hidden="1"/>
    <cellStyle name="Currency [0] 36" xfId="2377" hidden="1"/>
    <cellStyle name="Currency [0] 36" xfId="2457" hidden="1"/>
    <cellStyle name="Currency [0] 36" xfId="31846" hidden="1"/>
    <cellStyle name="Currency [0] 36" xfId="61247" hidden="1"/>
    <cellStyle name="Currency [0] 36" xfId="61329" hidden="1"/>
    <cellStyle name="Currency [0] 36" xfId="61413" hidden="1"/>
    <cellStyle name="Currency [0] 36" xfId="61495" hidden="1"/>
    <cellStyle name="Currency [0] 36" xfId="61578" hidden="1"/>
    <cellStyle name="Currency [0] 36" xfId="61660" hidden="1"/>
    <cellStyle name="Currency [0] 36" xfId="61740" hidden="1"/>
    <cellStyle name="Currency [0] 36" xfId="61822" hidden="1"/>
    <cellStyle name="Currency [0] 36" xfId="61904" hidden="1"/>
    <cellStyle name="Currency [0] 36" xfId="61986" hidden="1"/>
    <cellStyle name="Currency [0] 36" xfId="62070" hidden="1"/>
    <cellStyle name="Currency [0] 36" xfId="62152" hidden="1"/>
    <cellStyle name="Currency [0] 36" xfId="62234" hidden="1"/>
    <cellStyle name="Currency [0] 36" xfId="62316" hidden="1"/>
    <cellStyle name="Currency [0] 36" xfId="62396" hidden="1"/>
    <cellStyle name="Currency [0] 36" xfId="62478" hidden="1"/>
    <cellStyle name="Currency [0] 36" xfId="62553" hidden="1"/>
    <cellStyle name="Currency [0] 36" xfId="62635" hidden="1"/>
    <cellStyle name="Currency [0] 36" xfId="62719" hidden="1"/>
    <cellStyle name="Currency [0] 36" xfId="62801" hidden="1"/>
    <cellStyle name="Currency [0] 36" xfId="62883" hidden="1"/>
    <cellStyle name="Currency [0] 36" xfId="62965" hidden="1"/>
    <cellStyle name="Currency [0] 36" xfId="63045" hidden="1"/>
    <cellStyle name="Currency [0] 36" xfId="63127" hidden="1"/>
    <cellStyle name="Currency [0] 360" xfId="2514" hidden="1"/>
    <cellStyle name="Currency [0] 360" xfId="31903" hidden="1"/>
    <cellStyle name="Currency [0] 3600" xfId="7714" hidden="1"/>
    <cellStyle name="Currency [0] 3600" xfId="37102" hidden="1"/>
    <cellStyle name="Currency [0] 3601" xfId="7682" hidden="1"/>
    <cellStyle name="Currency [0] 3601" xfId="37070" hidden="1"/>
    <cellStyle name="Currency [0] 3602" xfId="7690" hidden="1"/>
    <cellStyle name="Currency [0] 3602" xfId="37078" hidden="1"/>
    <cellStyle name="Currency [0] 3603" xfId="7726" hidden="1"/>
    <cellStyle name="Currency [0] 3603" xfId="37114" hidden="1"/>
    <cellStyle name="Currency [0] 3604" xfId="7728" hidden="1"/>
    <cellStyle name="Currency [0] 3604" xfId="37116" hidden="1"/>
    <cellStyle name="Currency [0] 3605" xfId="7684" hidden="1"/>
    <cellStyle name="Currency [0] 3605" xfId="37072" hidden="1"/>
    <cellStyle name="Currency [0] 3606" xfId="7697" hidden="1"/>
    <cellStyle name="Currency [0] 3606" xfId="37085" hidden="1"/>
    <cellStyle name="Currency [0] 3607" xfId="7702" hidden="1"/>
    <cellStyle name="Currency [0] 3607" xfId="37090" hidden="1"/>
    <cellStyle name="Currency [0] 3608" xfId="7696" hidden="1"/>
    <cellStyle name="Currency [0] 3608" xfId="37084" hidden="1"/>
    <cellStyle name="Currency [0] 3609" xfId="7744" hidden="1"/>
    <cellStyle name="Currency [0] 3609" xfId="37132" hidden="1"/>
    <cellStyle name="Currency [0] 361" xfId="2767" hidden="1"/>
    <cellStyle name="Currency [0] 361" xfId="32156" hidden="1"/>
    <cellStyle name="Currency [0] 3610" xfId="7752" hidden="1"/>
    <cellStyle name="Currency [0] 3610" xfId="37140" hidden="1"/>
    <cellStyle name="Currency [0] 3611" xfId="7680" hidden="1"/>
    <cellStyle name="Currency [0] 3611" xfId="37068" hidden="1"/>
    <cellStyle name="Currency [0] 3612" xfId="7738" hidden="1"/>
    <cellStyle name="Currency [0] 3612" xfId="37126" hidden="1"/>
    <cellStyle name="Currency [0] 3613" xfId="7761" hidden="1"/>
    <cellStyle name="Currency [0] 3613" xfId="37149" hidden="1"/>
    <cellStyle name="Currency [0] 3614" xfId="7763" hidden="1"/>
    <cellStyle name="Currency [0] 3614" xfId="37151" hidden="1"/>
    <cellStyle name="Currency [0] 3615" xfId="7663" hidden="1"/>
    <cellStyle name="Currency [0] 3615" xfId="37051" hidden="1"/>
    <cellStyle name="Currency [0] 3616" xfId="7673" hidden="1"/>
    <cellStyle name="Currency [0] 3616" xfId="37061" hidden="1"/>
    <cellStyle name="Currency [0] 3617" xfId="7735" hidden="1"/>
    <cellStyle name="Currency [0] 3617" xfId="37123" hidden="1"/>
    <cellStyle name="Currency [0] 3618" xfId="7700" hidden="1"/>
    <cellStyle name="Currency [0] 3618" xfId="37088" hidden="1"/>
    <cellStyle name="Currency [0] 3619" xfId="7647" hidden="1"/>
    <cellStyle name="Currency [0] 3619" xfId="37035" hidden="1"/>
    <cellStyle name="Currency [0] 362" xfId="2771" hidden="1"/>
    <cellStyle name="Currency [0] 362" xfId="32160" hidden="1"/>
    <cellStyle name="Currency [0] 3620" xfId="7771" hidden="1"/>
    <cellStyle name="Currency [0] 3620" xfId="37159" hidden="1"/>
    <cellStyle name="Currency [0] 3621" xfId="7736" hidden="1"/>
    <cellStyle name="Currency [0] 3621" xfId="37124" hidden="1"/>
    <cellStyle name="Currency [0] 3622" xfId="7747" hidden="1"/>
    <cellStyle name="Currency [0] 3622" xfId="37135" hidden="1"/>
    <cellStyle name="Currency [0] 3623" xfId="7779" hidden="1"/>
    <cellStyle name="Currency [0] 3623" xfId="37167" hidden="1"/>
    <cellStyle name="Currency [0] 3624" xfId="7781" hidden="1"/>
    <cellStyle name="Currency [0] 3624" xfId="37169" hidden="1"/>
    <cellStyle name="Currency [0] 3625" xfId="7733" hidden="1"/>
    <cellStyle name="Currency [0] 3625" xfId="37121" hidden="1"/>
    <cellStyle name="Currency [0] 3626" xfId="7732" hidden="1"/>
    <cellStyle name="Currency [0] 3626" xfId="37120" hidden="1"/>
    <cellStyle name="Currency [0] 3627" xfId="7722" hidden="1"/>
    <cellStyle name="Currency [0] 3627" xfId="37110" hidden="1"/>
    <cellStyle name="Currency [0] 3628" xfId="7718" hidden="1"/>
    <cellStyle name="Currency [0] 3628" xfId="37106" hidden="1"/>
    <cellStyle name="Currency [0] 3629" xfId="7720" hidden="1"/>
    <cellStyle name="Currency [0] 3629" xfId="37108" hidden="1"/>
    <cellStyle name="Currency [0] 363" xfId="2772" hidden="1"/>
    <cellStyle name="Currency [0] 363" xfId="32161" hidden="1"/>
    <cellStyle name="Currency [0] 3630" xfId="7788" hidden="1"/>
    <cellStyle name="Currency [0] 3630" xfId="37176" hidden="1"/>
    <cellStyle name="Currency [0] 3631" xfId="7615" hidden="1"/>
    <cellStyle name="Currency [0] 3631" xfId="37003" hidden="1"/>
    <cellStyle name="Currency [0] 3632" xfId="7766" hidden="1"/>
    <cellStyle name="Currency [0] 3632" xfId="37154" hidden="1"/>
    <cellStyle name="Currency [0] 3633" xfId="7794" hidden="1"/>
    <cellStyle name="Currency [0] 3633" xfId="37182" hidden="1"/>
    <cellStyle name="Currency [0] 3634" xfId="7796" hidden="1"/>
    <cellStyle name="Currency [0] 3634" xfId="37184" hidden="1"/>
    <cellStyle name="Currency [0] 3635" xfId="7671" hidden="1"/>
    <cellStyle name="Currency [0] 3635" xfId="37059" hidden="1"/>
    <cellStyle name="Currency [0] 3636" xfId="7745" hidden="1"/>
    <cellStyle name="Currency [0] 3636" xfId="37133" hidden="1"/>
    <cellStyle name="Currency [0] 3637" xfId="7701" hidden="1"/>
    <cellStyle name="Currency [0] 3637" xfId="37089" hidden="1"/>
    <cellStyle name="Currency [0] 3638" xfId="7737" hidden="1"/>
    <cellStyle name="Currency [0] 3638" xfId="37125" hidden="1"/>
    <cellStyle name="Currency [0] 3639" xfId="7741" hidden="1"/>
    <cellStyle name="Currency [0] 3639" xfId="37129" hidden="1"/>
    <cellStyle name="Currency [0] 364" xfId="2521" hidden="1"/>
    <cellStyle name="Currency [0] 364" xfId="31910" hidden="1"/>
    <cellStyle name="Currency [0] 3640" xfId="7802" hidden="1"/>
    <cellStyle name="Currency [0] 3640" xfId="37190" hidden="1"/>
    <cellStyle name="Currency [0] 3641" xfId="7610" hidden="1"/>
    <cellStyle name="Currency [0] 3641" xfId="36998" hidden="1"/>
    <cellStyle name="Currency [0] 3642" xfId="7784" hidden="1"/>
    <cellStyle name="Currency [0] 3642" xfId="37172" hidden="1"/>
    <cellStyle name="Currency [0] 3643" xfId="7807" hidden="1"/>
    <cellStyle name="Currency [0] 3643" xfId="37195" hidden="1"/>
    <cellStyle name="Currency [0] 3644" xfId="7809" hidden="1"/>
    <cellStyle name="Currency [0] 3644" xfId="37197" hidden="1"/>
    <cellStyle name="Currency [0] 3645" xfId="7665" hidden="1"/>
    <cellStyle name="Currency [0] 3645" xfId="37053" hidden="1"/>
    <cellStyle name="Currency [0] 3646" xfId="7764" hidden="1"/>
    <cellStyle name="Currency [0] 3646" xfId="37152" hidden="1"/>
    <cellStyle name="Currency [0] 3647" xfId="7731" hidden="1"/>
    <cellStyle name="Currency [0] 3647" xfId="37119" hidden="1"/>
    <cellStyle name="Currency [0] 3648" xfId="7749" hidden="1"/>
    <cellStyle name="Currency [0] 3648" xfId="37137" hidden="1"/>
    <cellStyle name="Currency [0] 3649" xfId="7746" hidden="1"/>
    <cellStyle name="Currency [0] 3649" xfId="37134" hidden="1"/>
    <cellStyle name="Currency [0] 365" xfId="2769" hidden="1"/>
    <cellStyle name="Currency [0] 365" xfId="32158" hidden="1"/>
    <cellStyle name="Currency [0] 3650" xfId="7813" hidden="1"/>
    <cellStyle name="Currency [0] 3650" xfId="37201" hidden="1"/>
    <cellStyle name="Currency [0] 3651" xfId="7698" hidden="1"/>
    <cellStyle name="Currency [0] 3651" xfId="37086" hidden="1"/>
    <cellStyle name="Currency [0] 3652" xfId="7798" hidden="1"/>
    <cellStyle name="Currency [0] 3652" xfId="37186" hidden="1"/>
    <cellStyle name="Currency [0] 3653" xfId="7820" hidden="1"/>
    <cellStyle name="Currency [0] 3653" xfId="37208" hidden="1"/>
    <cellStyle name="Currency [0] 3654" xfId="7822" hidden="1"/>
    <cellStyle name="Currency [0] 3654" xfId="37210" hidden="1"/>
    <cellStyle name="Currency [0] 3655" xfId="7750" hidden="1"/>
    <cellStyle name="Currency [0] 3655" xfId="37138" hidden="1"/>
    <cellStyle name="Currency [0] 3656" xfId="7782" hidden="1"/>
    <cellStyle name="Currency [0] 3656" xfId="37170" hidden="1"/>
    <cellStyle name="Currency [0] 3657" xfId="7631" hidden="1"/>
    <cellStyle name="Currency [0] 3657" xfId="37019" hidden="1"/>
    <cellStyle name="Currency [0] 3658" xfId="7768" hidden="1"/>
    <cellStyle name="Currency [0] 3658" xfId="37156" hidden="1"/>
    <cellStyle name="Currency [0] 3659" xfId="7765" hidden="1"/>
    <cellStyle name="Currency [0] 3659" xfId="37153" hidden="1"/>
    <cellStyle name="Currency [0] 366" xfId="2773" hidden="1"/>
    <cellStyle name="Currency [0] 366" xfId="32162" hidden="1"/>
    <cellStyle name="Currency [0] 3660" xfId="7826" hidden="1"/>
    <cellStyle name="Currency [0] 3660" xfId="37214" hidden="1"/>
    <cellStyle name="Currency [0] 3661" xfId="7661" hidden="1"/>
    <cellStyle name="Currency [0] 3661" xfId="37049" hidden="1"/>
    <cellStyle name="Currency [0] 3662" xfId="7810" hidden="1"/>
    <cellStyle name="Currency [0] 3662" xfId="37198" hidden="1"/>
    <cellStyle name="Currency [0] 3663" xfId="7830" hidden="1"/>
    <cellStyle name="Currency [0] 3663" xfId="37218" hidden="1"/>
    <cellStyle name="Currency [0] 3664" xfId="7832" hidden="1"/>
    <cellStyle name="Currency [0] 3664" xfId="37220" hidden="1"/>
    <cellStyle name="Currency [0] 3665" xfId="7769" hidden="1"/>
    <cellStyle name="Currency [0] 3665" xfId="37157" hidden="1"/>
    <cellStyle name="Currency [0] 3666" xfId="7797" hidden="1"/>
    <cellStyle name="Currency [0] 3666" xfId="37185" hidden="1"/>
    <cellStyle name="Currency [0] 3667" xfId="7757" hidden="1"/>
    <cellStyle name="Currency [0] 3667" xfId="37145" hidden="1"/>
    <cellStyle name="Currency [0] 3668" xfId="7786" hidden="1"/>
    <cellStyle name="Currency [0] 3668" xfId="37174" hidden="1"/>
    <cellStyle name="Currency [0] 3669" xfId="7783" hidden="1"/>
    <cellStyle name="Currency [0] 3669" xfId="37171" hidden="1"/>
    <cellStyle name="Currency [0] 367" xfId="2774" hidden="1"/>
    <cellStyle name="Currency [0] 367" xfId="32163" hidden="1"/>
    <cellStyle name="Currency [0] 3670" xfId="7836" hidden="1"/>
    <cellStyle name="Currency [0] 3670" xfId="37224" hidden="1"/>
    <cellStyle name="Currency [0] 3671" xfId="7664" hidden="1"/>
    <cellStyle name="Currency [0] 3671" xfId="37052" hidden="1"/>
    <cellStyle name="Currency [0] 3672" xfId="7823" hidden="1"/>
    <cellStyle name="Currency [0] 3672" xfId="37211" hidden="1"/>
    <cellStyle name="Currency [0] 3673" xfId="7840" hidden="1"/>
    <cellStyle name="Currency [0] 3673" xfId="37228" hidden="1"/>
    <cellStyle name="Currency [0] 3674" xfId="7842" hidden="1"/>
    <cellStyle name="Currency [0] 3674" xfId="37230" hidden="1"/>
    <cellStyle name="Currency [0] 3675" xfId="7723" hidden="1"/>
    <cellStyle name="Currency [0] 3675" xfId="37111" hidden="1"/>
    <cellStyle name="Currency [0] 3676" xfId="7759" hidden="1"/>
    <cellStyle name="Currency [0] 3676" xfId="37147" hidden="1"/>
    <cellStyle name="Currency [0] 3677" xfId="7828" hidden="1"/>
    <cellStyle name="Currency [0] 3677" xfId="37216" hidden="1"/>
    <cellStyle name="Currency [0] 3678" xfId="7816" hidden="1"/>
    <cellStyle name="Currency [0] 3678" xfId="37204" hidden="1"/>
    <cellStyle name="Currency [0] 3679" xfId="7833" hidden="1"/>
    <cellStyle name="Currency [0] 3679" xfId="37221" hidden="1"/>
    <cellStyle name="Currency [0] 368" xfId="2768" hidden="1"/>
    <cellStyle name="Currency [0] 368" xfId="32157" hidden="1"/>
    <cellStyle name="Currency [0] 3680" xfId="7844" hidden="1"/>
    <cellStyle name="Currency [0] 3680" xfId="37232" hidden="1"/>
    <cellStyle name="Currency [0] 3681" xfId="7692" hidden="1"/>
    <cellStyle name="Currency [0] 3681" xfId="37080" hidden="1"/>
    <cellStyle name="Currency [0] 3682" xfId="7756" hidden="1"/>
    <cellStyle name="Currency [0] 3682" xfId="37144" hidden="1"/>
    <cellStyle name="Currency [0] 3683" xfId="7848" hidden="1"/>
    <cellStyle name="Currency [0] 3683" xfId="37236" hidden="1"/>
    <cellStyle name="Currency [0] 3684" xfId="7850" hidden="1"/>
    <cellStyle name="Currency [0] 3684" xfId="37238" hidden="1"/>
    <cellStyle name="Currency [0] 3685" xfId="7805" hidden="1"/>
    <cellStyle name="Currency [0] 3685" xfId="37193" hidden="1"/>
    <cellStyle name="Currency [0] 3686" xfId="7817" hidden="1"/>
    <cellStyle name="Currency [0] 3686" xfId="37205" hidden="1"/>
    <cellStyle name="Currency [0] 3687" xfId="7845" hidden="1"/>
    <cellStyle name="Currency [0] 3687" xfId="37233" hidden="1"/>
    <cellStyle name="Currency [0] 3688" xfId="7818" hidden="1"/>
    <cellStyle name="Currency [0] 3688" xfId="37206" hidden="1"/>
    <cellStyle name="Currency [0] 3689" xfId="7851" hidden="1"/>
    <cellStyle name="Currency [0] 3689" xfId="37239" hidden="1"/>
    <cellStyle name="Currency [0] 369" xfId="2525" hidden="1"/>
    <cellStyle name="Currency [0] 369" xfId="31914" hidden="1"/>
    <cellStyle name="Currency [0] 3690" xfId="7853" hidden="1"/>
    <cellStyle name="Currency [0] 3690" xfId="37241" hidden="1"/>
    <cellStyle name="Currency [0] 3691" xfId="7846" hidden="1"/>
    <cellStyle name="Currency [0] 3691" xfId="37234" hidden="1"/>
    <cellStyle name="Currency [0] 3692" xfId="7792" hidden="1"/>
    <cellStyle name="Currency [0] 3692" xfId="37180" hidden="1"/>
    <cellStyle name="Currency [0] 3693" xfId="7855" hidden="1"/>
    <cellStyle name="Currency [0] 3693" xfId="37243" hidden="1"/>
    <cellStyle name="Currency [0] 3694" xfId="7857" hidden="1"/>
    <cellStyle name="Currency [0] 3694" xfId="37245" hidden="1"/>
    <cellStyle name="Currency [0] 3695" xfId="7917" hidden="1"/>
    <cellStyle name="Currency [0] 3695" xfId="37305" hidden="1"/>
    <cellStyle name="Currency [0] 3696" xfId="7936" hidden="1"/>
    <cellStyle name="Currency [0] 3696" xfId="37324" hidden="1"/>
    <cellStyle name="Currency [0] 3697" xfId="7943" hidden="1"/>
    <cellStyle name="Currency [0] 3697" xfId="37331" hidden="1"/>
    <cellStyle name="Currency [0] 3698" xfId="7950" hidden="1"/>
    <cellStyle name="Currency [0] 3698" xfId="37338" hidden="1"/>
    <cellStyle name="Currency [0] 3699" xfId="7955" hidden="1"/>
    <cellStyle name="Currency [0] 3699" xfId="37343" hidden="1"/>
    <cellStyle name="Currency [0] 37" xfId="181" hidden="1"/>
    <cellStyle name="Currency [0] 37" xfId="345" hidden="1"/>
    <cellStyle name="Currency [0] 37" xfId="199" hidden="1"/>
    <cellStyle name="Currency [0] 37" xfId="367" hidden="1"/>
    <cellStyle name="Currency [0] 37" xfId="529" hidden="1"/>
    <cellStyle name="Currency [0] 37" xfId="693" hidden="1"/>
    <cellStyle name="Currency [0] 37" xfId="547" hidden="1"/>
    <cellStyle name="Currency [0] 37" xfId="715" hidden="1"/>
    <cellStyle name="Currency [0] 37" xfId="867" hidden="1"/>
    <cellStyle name="Currency [0] 37" xfId="1031" hidden="1"/>
    <cellStyle name="Currency [0] 37" xfId="885" hidden="1"/>
    <cellStyle name="Currency [0] 37" xfId="1053" hidden="1"/>
    <cellStyle name="Currency [0] 37" xfId="1209" hidden="1"/>
    <cellStyle name="Currency [0] 37" xfId="1373" hidden="1"/>
    <cellStyle name="Currency [0] 37" xfId="1227" hidden="1"/>
    <cellStyle name="Currency [0] 37" xfId="1395" hidden="1"/>
    <cellStyle name="Currency [0] 37" xfId="1537" hidden="1"/>
    <cellStyle name="Currency [0] 37" xfId="1701" hidden="1"/>
    <cellStyle name="Currency [0] 37" xfId="1555" hidden="1"/>
    <cellStyle name="Currency [0] 37" xfId="1723" hidden="1"/>
    <cellStyle name="Currency [0] 37" xfId="1865" hidden="1"/>
    <cellStyle name="Currency [0] 37" xfId="2029" hidden="1"/>
    <cellStyle name="Currency [0] 37" xfId="1883" hidden="1"/>
    <cellStyle name="Currency [0] 37" xfId="2051" hidden="1"/>
    <cellStyle name="Currency [0] 37" xfId="2195" hidden="1"/>
    <cellStyle name="Currency [0] 37" xfId="2359" hidden="1"/>
    <cellStyle name="Currency [0] 37" xfId="2214" hidden="1"/>
    <cellStyle name="Currency [0] 37" xfId="2379" hidden="1"/>
    <cellStyle name="Currency [0] 37" xfId="2419" hidden="1"/>
    <cellStyle name="Currency [0] 37" xfId="31808" hidden="1"/>
    <cellStyle name="Currency [0] 37" xfId="61249" hidden="1"/>
    <cellStyle name="Currency [0] 37" xfId="61331" hidden="1"/>
    <cellStyle name="Currency [0] 37" xfId="61415" hidden="1"/>
    <cellStyle name="Currency [0] 37" xfId="61497" hidden="1"/>
    <cellStyle name="Currency [0] 37" xfId="61580" hidden="1"/>
    <cellStyle name="Currency [0] 37" xfId="61662" hidden="1"/>
    <cellStyle name="Currency [0] 37" xfId="61742" hidden="1"/>
    <cellStyle name="Currency [0] 37" xfId="61824" hidden="1"/>
    <cellStyle name="Currency [0] 37" xfId="61906" hidden="1"/>
    <cellStyle name="Currency [0] 37" xfId="61988" hidden="1"/>
    <cellStyle name="Currency [0] 37" xfId="62072" hidden="1"/>
    <cellStyle name="Currency [0] 37" xfId="62154" hidden="1"/>
    <cellStyle name="Currency [0] 37" xfId="62236" hidden="1"/>
    <cellStyle name="Currency [0] 37" xfId="62318" hidden="1"/>
    <cellStyle name="Currency [0] 37" xfId="62398" hidden="1"/>
    <cellStyle name="Currency [0] 37" xfId="62480" hidden="1"/>
    <cellStyle name="Currency [0] 37" xfId="62555" hidden="1"/>
    <cellStyle name="Currency [0] 37" xfId="62637" hidden="1"/>
    <cellStyle name="Currency [0] 37" xfId="62721" hidden="1"/>
    <cellStyle name="Currency [0] 37" xfId="62803" hidden="1"/>
    <cellStyle name="Currency [0] 37" xfId="62885" hidden="1"/>
    <cellStyle name="Currency [0] 37" xfId="62967" hidden="1"/>
    <cellStyle name="Currency [0] 37" xfId="63047" hidden="1"/>
    <cellStyle name="Currency [0] 37" xfId="63129" hidden="1"/>
    <cellStyle name="Currency [0] 370" xfId="2780" hidden="1"/>
    <cellStyle name="Currency [0] 370" xfId="32169" hidden="1"/>
    <cellStyle name="Currency [0] 3700" xfId="7934" hidden="1"/>
    <cellStyle name="Currency [0] 3700" xfId="37322" hidden="1"/>
    <cellStyle name="Currency [0] 3701" xfId="7945" hidden="1"/>
    <cellStyle name="Currency [0] 3701" xfId="37333" hidden="1"/>
    <cellStyle name="Currency [0] 3702" xfId="7959" hidden="1"/>
    <cellStyle name="Currency [0] 3702" xfId="37347" hidden="1"/>
    <cellStyle name="Currency [0] 3703" xfId="7961" hidden="1"/>
    <cellStyle name="Currency [0] 3703" xfId="37349" hidden="1"/>
    <cellStyle name="Currency [0] 3704" xfId="7944" hidden="1"/>
    <cellStyle name="Currency [0] 3704" xfId="37332" hidden="1"/>
    <cellStyle name="Currency [0] 3705" xfId="7918" hidden="1"/>
    <cellStyle name="Currency [0] 3705" xfId="37306" hidden="1"/>
    <cellStyle name="Currency [0] 3706" xfId="7972" hidden="1"/>
    <cellStyle name="Currency [0] 3706" xfId="37360" hidden="1"/>
    <cellStyle name="Currency [0] 3707" xfId="7981" hidden="1"/>
    <cellStyle name="Currency [0] 3707" xfId="37369" hidden="1"/>
    <cellStyle name="Currency [0] 3708" xfId="7992" hidden="1"/>
    <cellStyle name="Currency [0] 3708" xfId="37380" hidden="1"/>
    <cellStyle name="Currency [0] 3709" xfId="7998" hidden="1"/>
    <cellStyle name="Currency [0] 3709" xfId="37386" hidden="1"/>
    <cellStyle name="Currency [0] 371" xfId="2784" hidden="1"/>
    <cellStyle name="Currency [0] 371" xfId="32173" hidden="1"/>
    <cellStyle name="Currency [0] 3710" xfId="7970" hidden="1"/>
    <cellStyle name="Currency [0] 3710" xfId="37358" hidden="1"/>
    <cellStyle name="Currency [0] 3711" xfId="7988" hidden="1"/>
    <cellStyle name="Currency [0] 3711" xfId="37376" hidden="1"/>
    <cellStyle name="Currency [0] 3712" xfId="8010" hidden="1"/>
    <cellStyle name="Currency [0] 3712" xfId="37398" hidden="1"/>
    <cellStyle name="Currency [0] 3713" xfId="8012" hidden="1"/>
    <cellStyle name="Currency [0] 3713" xfId="37400" hidden="1"/>
    <cellStyle name="Currency [0] 3714" xfId="7940" hidden="1"/>
    <cellStyle name="Currency [0] 3714" xfId="37328" hidden="1"/>
    <cellStyle name="Currency [0] 3715" xfId="7924" hidden="1"/>
    <cellStyle name="Currency [0] 3715" xfId="37312" hidden="1"/>
    <cellStyle name="Currency [0] 3716" xfId="7984" hidden="1"/>
    <cellStyle name="Currency [0] 3716" xfId="37372" hidden="1"/>
    <cellStyle name="Currency [0] 3717" xfId="7929" hidden="1"/>
    <cellStyle name="Currency [0] 3717" xfId="37317" hidden="1"/>
    <cellStyle name="Currency [0] 3718" xfId="7973" hidden="1"/>
    <cellStyle name="Currency [0] 3718" xfId="37361" hidden="1"/>
    <cellStyle name="Currency [0] 3719" xfId="8017" hidden="1"/>
    <cellStyle name="Currency [0] 3719" xfId="37405" hidden="1"/>
    <cellStyle name="Currency [0] 372" xfId="2790" hidden="1"/>
    <cellStyle name="Currency [0] 372" xfId="32179" hidden="1"/>
    <cellStyle name="Currency [0] 3720" xfId="7985" hidden="1"/>
    <cellStyle name="Currency [0] 3720" xfId="37373" hidden="1"/>
    <cellStyle name="Currency [0] 3721" xfId="7993" hidden="1"/>
    <cellStyle name="Currency [0] 3721" xfId="37381" hidden="1"/>
    <cellStyle name="Currency [0] 3722" xfId="8029" hidden="1"/>
    <cellStyle name="Currency [0] 3722" xfId="37417" hidden="1"/>
    <cellStyle name="Currency [0] 3723" xfId="8031" hidden="1"/>
    <cellStyle name="Currency [0] 3723" xfId="37419" hidden="1"/>
    <cellStyle name="Currency [0] 3724" xfId="7987" hidden="1"/>
    <cellStyle name="Currency [0] 3724" xfId="37375" hidden="1"/>
    <cellStyle name="Currency [0] 3725" xfId="8000" hidden="1"/>
    <cellStyle name="Currency [0] 3725" xfId="37388" hidden="1"/>
    <cellStyle name="Currency [0] 3726" xfId="8005" hidden="1"/>
    <cellStyle name="Currency [0] 3726" xfId="37393" hidden="1"/>
    <cellStyle name="Currency [0] 3727" xfId="7999" hidden="1"/>
    <cellStyle name="Currency [0] 3727" xfId="37387" hidden="1"/>
    <cellStyle name="Currency [0] 3728" xfId="8047" hidden="1"/>
    <cellStyle name="Currency [0] 3728" xfId="37435" hidden="1"/>
    <cellStyle name="Currency [0] 3729" xfId="8055" hidden="1"/>
    <cellStyle name="Currency [0] 3729" xfId="37443" hidden="1"/>
    <cellStyle name="Currency [0] 373" xfId="2793" hidden="1"/>
    <cellStyle name="Currency [0] 373" xfId="32182" hidden="1"/>
    <cellStyle name="Currency [0] 3730" xfId="7983" hidden="1"/>
    <cellStyle name="Currency [0] 3730" xfId="37371" hidden="1"/>
    <cellStyle name="Currency [0] 3731" xfId="8041" hidden="1"/>
    <cellStyle name="Currency [0] 3731" xfId="37429" hidden="1"/>
    <cellStyle name="Currency [0] 3732" xfId="8064" hidden="1"/>
    <cellStyle name="Currency [0] 3732" xfId="37452" hidden="1"/>
    <cellStyle name="Currency [0] 3733" xfId="8066" hidden="1"/>
    <cellStyle name="Currency [0] 3733" xfId="37454" hidden="1"/>
    <cellStyle name="Currency [0] 3734" xfId="7966" hidden="1"/>
    <cellStyle name="Currency [0] 3734" xfId="37354" hidden="1"/>
    <cellStyle name="Currency [0] 3735" xfId="7976" hidden="1"/>
    <cellStyle name="Currency [0] 3735" xfId="37364" hidden="1"/>
    <cellStyle name="Currency [0] 3736" xfId="8038" hidden="1"/>
    <cellStyle name="Currency [0] 3736" xfId="37426" hidden="1"/>
    <cellStyle name="Currency [0] 3737" xfId="8003" hidden="1"/>
    <cellStyle name="Currency [0] 3737" xfId="37391" hidden="1"/>
    <cellStyle name="Currency [0] 3738" xfId="7948" hidden="1"/>
    <cellStyle name="Currency [0] 3738" xfId="37336" hidden="1"/>
    <cellStyle name="Currency [0] 3739" xfId="8074" hidden="1"/>
    <cellStyle name="Currency [0] 3739" xfId="37462" hidden="1"/>
    <cellStyle name="Currency [0] 374" xfId="2779" hidden="1"/>
    <cellStyle name="Currency [0] 374" xfId="32168" hidden="1"/>
    <cellStyle name="Currency [0] 3740" xfId="8039" hidden="1"/>
    <cellStyle name="Currency [0] 3740" xfId="37427" hidden="1"/>
    <cellStyle name="Currency [0] 3741" xfId="8050" hidden="1"/>
    <cellStyle name="Currency [0] 3741" xfId="37438" hidden="1"/>
    <cellStyle name="Currency [0] 3742" xfId="8082" hidden="1"/>
    <cellStyle name="Currency [0] 3742" xfId="37470" hidden="1"/>
    <cellStyle name="Currency [0] 3743" xfId="8084" hidden="1"/>
    <cellStyle name="Currency [0] 3743" xfId="37472" hidden="1"/>
    <cellStyle name="Currency [0] 3744" xfId="8036" hidden="1"/>
    <cellStyle name="Currency [0] 3744" xfId="37424" hidden="1"/>
    <cellStyle name="Currency [0] 3745" xfId="8035" hidden="1"/>
    <cellStyle name="Currency [0] 3745" xfId="37423" hidden="1"/>
    <cellStyle name="Currency [0] 3746" xfId="8025" hidden="1"/>
    <cellStyle name="Currency [0] 3746" xfId="37413" hidden="1"/>
    <cellStyle name="Currency [0] 3747" xfId="8021" hidden="1"/>
    <cellStyle name="Currency [0] 3747" xfId="37409" hidden="1"/>
    <cellStyle name="Currency [0] 3748" xfId="8023" hidden="1"/>
    <cellStyle name="Currency [0] 3748" xfId="37411" hidden="1"/>
    <cellStyle name="Currency [0] 3749" xfId="8091" hidden="1"/>
    <cellStyle name="Currency [0] 3749" xfId="37479" hidden="1"/>
    <cellStyle name="Currency [0] 375" xfId="2789" hidden="1"/>
    <cellStyle name="Currency [0] 375" xfId="32178" hidden="1"/>
    <cellStyle name="Currency [0] 3750" xfId="7926" hidden="1"/>
    <cellStyle name="Currency [0] 3750" xfId="37314" hidden="1"/>
    <cellStyle name="Currency [0] 3751" xfId="8069" hidden="1"/>
    <cellStyle name="Currency [0] 3751" xfId="37457" hidden="1"/>
    <cellStyle name="Currency [0] 3752" xfId="8097" hidden="1"/>
    <cellStyle name="Currency [0] 3752" xfId="37485" hidden="1"/>
    <cellStyle name="Currency [0] 3753" xfId="8099" hidden="1"/>
    <cellStyle name="Currency [0] 3753" xfId="37487" hidden="1"/>
    <cellStyle name="Currency [0] 3754" xfId="7974" hidden="1"/>
    <cellStyle name="Currency [0] 3754" xfId="37362" hidden="1"/>
    <cellStyle name="Currency [0] 3755" xfId="8048" hidden="1"/>
    <cellStyle name="Currency [0] 3755" xfId="37436" hidden="1"/>
    <cellStyle name="Currency [0] 3756" xfId="8004" hidden="1"/>
    <cellStyle name="Currency [0] 3756" xfId="37392" hidden="1"/>
    <cellStyle name="Currency [0] 3757" xfId="8040" hidden="1"/>
    <cellStyle name="Currency [0] 3757" xfId="37428" hidden="1"/>
    <cellStyle name="Currency [0] 3758" xfId="8044" hidden="1"/>
    <cellStyle name="Currency [0] 3758" xfId="37432" hidden="1"/>
    <cellStyle name="Currency [0] 3759" xfId="8105" hidden="1"/>
    <cellStyle name="Currency [0] 3759" xfId="37493" hidden="1"/>
    <cellStyle name="Currency [0] 376" xfId="2800" hidden="1"/>
    <cellStyle name="Currency [0] 376" xfId="32189" hidden="1"/>
    <cellStyle name="Currency [0] 3760" xfId="7921" hidden="1"/>
    <cellStyle name="Currency [0] 3760" xfId="37309" hidden="1"/>
    <cellStyle name="Currency [0] 3761" xfId="8087" hidden="1"/>
    <cellStyle name="Currency [0] 3761" xfId="37475" hidden="1"/>
    <cellStyle name="Currency [0] 3762" xfId="8110" hidden="1"/>
    <cellStyle name="Currency [0] 3762" xfId="37498" hidden="1"/>
    <cellStyle name="Currency [0] 3763" xfId="8112" hidden="1"/>
    <cellStyle name="Currency [0] 3763" xfId="37500" hidden="1"/>
    <cellStyle name="Currency [0] 3764" xfId="7968" hidden="1"/>
    <cellStyle name="Currency [0] 3764" xfId="37356" hidden="1"/>
    <cellStyle name="Currency [0] 3765" xfId="8067" hidden="1"/>
    <cellStyle name="Currency [0] 3765" xfId="37455" hidden="1"/>
    <cellStyle name="Currency [0] 3766" xfId="8034" hidden="1"/>
    <cellStyle name="Currency [0] 3766" xfId="37422" hidden="1"/>
    <cellStyle name="Currency [0] 3767" xfId="8052" hidden="1"/>
    <cellStyle name="Currency [0] 3767" xfId="37440" hidden="1"/>
    <cellStyle name="Currency [0] 3768" xfId="8049" hidden="1"/>
    <cellStyle name="Currency [0] 3768" xfId="37437" hidden="1"/>
    <cellStyle name="Currency [0] 3769" xfId="8116" hidden="1"/>
    <cellStyle name="Currency [0] 3769" xfId="37504" hidden="1"/>
    <cellStyle name="Currency [0] 377" xfId="2801" hidden="1"/>
    <cellStyle name="Currency [0] 377" xfId="32190" hidden="1"/>
    <cellStyle name="Currency [0] 3770" xfId="8001" hidden="1"/>
    <cellStyle name="Currency [0] 3770" xfId="37389" hidden="1"/>
    <cellStyle name="Currency [0] 3771" xfId="8101" hidden="1"/>
    <cellStyle name="Currency [0] 3771" xfId="37489" hidden="1"/>
    <cellStyle name="Currency [0] 3772" xfId="8123" hidden="1"/>
    <cellStyle name="Currency [0] 3772" xfId="37511" hidden="1"/>
    <cellStyle name="Currency [0] 3773" xfId="8125" hidden="1"/>
    <cellStyle name="Currency [0] 3773" xfId="37513" hidden="1"/>
    <cellStyle name="Currency [0] 3774" xfId="8053" hidden="1"/>
    <cellStyle name="Currency [0] 3774" xfId="37441" hidden="1"/>
    <cellStyle name="Currency [0] 3775" xfId="8085" hidden="1"/>
    <cellStyle name="Currency [0] 3775" xfId="37473" hidden="1"/>
    <cellStyle name="Currency [0] 3776" xfId="7937" hidden="1"/>
    <cellStyle name="Currency [0] 3776" xfId="37325" hidden="1"/>
    <cellStyle name="Currency [0] 3777" xfId="8071" hidden="1"/>
    <cellStyle name="Currency [0] 3777" xfId="37459" hidden="1"/>
    <cellStyle name="Currency [0] 3778" xfId="8068" hidden="1"/>
    <cellStyle name="Currency [0] 3778" xfId="37456" hidden="1"/>
    <cellStyle name="Currency [0] 3779" xfId="8129" hidden="1"/>
    <cellStyle name="Currency [0] 3779" xfId="37517" hidden="1"/>
    <cellStyle name="Currency [0] 378" xfId="2766" hidden="1"/>
    <cellStyle name="Currency [0] 378" xfId="32155" hidden="1"/>
    <cellStyle name="Currency [0] 3780" xfId="7964" hidden="1"/>
    <cellStyle name="Currency [0] 3780" xfId="37352" hidden="1"/>
    <cellStyle name="Currency [0] 3781" xfId="8113" hidden="1"/>
    <cellStyle name="Currency [0] 3781" xfId="37501" hidden="1"/>
    <cellStyle name="Currency [0] 3782" xfId="8133" hidden="1"/>
    <cellStyle name="Currency [0] 3782" xfId="37521" hidden="1"/>
    <cellStyle name="Currency [0] 3783" xfId="8135" hidden="1"/>
    <cellStyle name="Currency [0] 3783" xfId="37523" hidden="1"/>
    <cellStyle name="Currency [0] 3784" xfId="8072" hidden="1"/>
    <cellStyle name="Currency [0] 3784" xfId="37460" hidden="1"/>
    <cellStyle name="Currency [0] 3785" xfId="8100" hidden="1"/>
    <cellStyle name="Currency [0] 3785" xfId="37488" hidden="1"/>
    <cellStyle name="Currency [0] 3786" xfId="8060" hidden="1"/>
    <cellStyle name="Currency [0] 3786" xfId="37448" hidden="1"/>
    <cellStyle name="Currency [0] 3787" xfId="8089" hidden="1"/>
    <cellStyle name="Currency [0] 3787" xfId="37477" hidden="1"/>
    <cellStyle name="Currency [0] 3788" xfId="8086" hidden="1"/>
    <cellStyle name="Currency [0] 3788" xfId="37474" hidden="1"/>
    <cellStyle name="Currency [0] 3789" xfId="8139" hidden="1"/>
    <cellStyle name="Currency [0] 3789" xfId="37527" hidden="1"/>
    <cellStyle name="Currency [0] 379" xfId="2526" hidden="1"/>
    <cellStyle name="Currency [0] 379" xfId="31915" hidden="1"/>
    <cellStyle name="Currency [0] 3790" xfId="7967" hidden="1"/>
    <cellStyle name="Currency [0] 3790" xfId="37355" hidden="1"/>
    <cellStyle name="Currency [0] 3791" xfId="8126" hidden="1"/>
    <cellStyle name="Currency [0] 3791" xfId="37514" hidden="1"/>
    <cellStyle name="Currency [0] 3792" xfId="8143" hidden="1"/>
    <cellStyle name="Currency [0] 3792" xfId="37531" hidden="1"/>
    <cellStyle name="Currency [0] 3793" xfId="8145" hidden="1"/>
    <cellStyle name="Currency [0] 3793" xfId="37533" hidden="1"/>
    <cellStyle name="Currency [0] 3794" xfId="8026" hidden="1"/>
    <cellStyle name="Currency [0] 3794" xfId="37414" hidden="1"/>
    <cellStyle name="Currency [0] 3795" xfId="8062" hidden="1"/>
    <cellStyle name="Currency [0] 3795" xfId="37450" hidden="1"/>
    <cellStyle name="Currency [0] 3796" xfId="8131" hidden="1"/>
    <cellStyle name="Currency [0] 3796" xfId="37519" hidden="1"/>
    <cellStyle name="Currency [0] 3797" xfId="8119" hidden="1"/>
    <cellStyle name="Currency [0] 3797" xfId="37507" hidden="1"/>
    <cellStyle name="Currency [0] 3798" xfId="8136" hidden="1"/>
    <cellStyle name="Currency [0] 3798" xfId="37524" hidden="1"/>
    <cellStyle name="Currency [0] 3799" xfId="8147" hidden="1"/>
    <cellStyle name="Currency [0] 3799" xfId="37535" hidden="1"/>
    <cellStyle name="Currency [0] 38" xfId="183" hidden="1"/>
    <cellStyle name="Currency [0] 38" xfId="347" hidden="1"/>
    <cellStyle name="Currency [0] 38" xfId="197" hidden="1"/>
    <cellStyle name="Currency [0] 38" xfId="369" hidden="1"/>
    <cellStyle name="Currency [0] 38" xfId="531" hidden="1"/>
    <cellStyle name="Currency [0] 38" xfId="695" hidden="1"/>
    <cellStyle name="Currency [0] 38" xfId="545" hidden="1"/>
    <cellStyle name="Currency [0] 38" xfId="717" hidden="1"/>
    <cellStyle name="Currency [0] 38" xfId="869" hidden="1"/>
    <cellStyle name="Currency [0] 38" xfId="1033" hidden="1"/>
    <cellStyle name="Currency [0] 38" xfId="883" hidden="1"/>
    <cellStyle name="Currency [0] 38" xfId="1055" hidden="1"/>
    <cellStyle name="Currency [0] 38" xfId="1211" hidden="1"/>
    <cellStyle name="Currency [0] 38" xfId="1375" hidden="1"/>
    <cellStyle name="Currency [0] 38" xfId="1225" hidden="1"/>
    <cellStyle name="Currency [0] 38" xfId="1397" hidden="1"/>
    <cellStyle name="Currency [0] 38" xfId="1539" hidden="1"/>
    <cellStyle name="Currency [0] 38" xfId="1703" hidden="1"/>
    <cellStyle name="Currency [0] 38" xfId="1553" hidden="1"/>
    <cellStyle name="Currency [0] 38" xfId="1725" hidden="1"/>
    <cellStyle name="Currency [0] 38" xfId="1867" hidden="1"/>
    <cellStyle name="Currency [0] 38" xfId="2031" hidden="1"/>
    <cellStyle name="Currency [0] 38" xfId="1881" hidden="1"/>
    <cellStyle name="Currency [0] 38" xfId="2053" hidden="1"/>
    <cellStyle name="Currency [0] 38" xfId="2197" hidden="1"/>
    <cellStyle name="Currency [0] 38" xfId="2361" hidden="1"/>
    <cellStyle name="Currency [0] 38" xfId="2212" hidden="1"/>
    <cellStyle name="Currency [0] 38" xfId="2381" hidden="1"/>
    <cellStyle name="Currency [0] 38" xfId="2449" hidden="1"/>
    <cellStyle name="Currency [0] 38" xfId="31838" hidden="1"/>
    <cellStyle name="Currency [0] 38" xfId="61251" hidden="1"/>
    <cellStyle name="Currency [0] 38" xfId="61333" hidden="1"/>
    <cellStyle name="Currency [0] 38" xfId="61417" hidden="1"/>
    <cellStyle name="Currency [0] 38" xfId="61499" hidden="1"/>
    <cellStyle name="Currency [0] 38" xfId="61582" hidden="1"/>
    <cellStyle name="Currency [0] 38" xfId="61664" hidden="1"/>
    <cellStyle name="Currency [0] 38" xfId="61744" hidden="1"/>
    <cellStyle name="Currency [0] 38" xfId="61826" hidden="1"/>
    <cellStyle name="Currency [0] 38" xfId="61908" hidden="1"/>
    <cellStyle name="Currency [0] 38" xfId="61990" hidden="1"/>
    <cellStyle name="Currency [0] 38" xfId="62074" hidden="1"/>
    <cellStyle name="Currency [0] 38" xfId="62156" hidden="1"/>
    <cellStyle name="Currency [0] 38" xfId="62238" hidden="1"/>
    <cellStyle name="Currency [0] 38" xfId="62320" hidden="1"/>
    <cellStyle name="Currency [0] 38" xfId="62400" hidden="1"/>
    <cellStyle name="Currency [0] 38" xfId="62482" hidden="1"/>
    <cellStyle name="Currency [0] 38" xfId="62557" hidden="1"/>
    <cellStyle name="Currency [0] 38" xfId="62639" hidden="1"/>
    <cellStyle name="Currency [0] 38" xfId="62723" hidden="1"/>
    <cellStyle name="Currency [0] 38" xfId="62805" hidden="1"/>
    <cellStyle name="Currency [0] 38" xfId="62887" hidden="1"/>
    <cellStyle name="Currency [0] 38" xfId="62969" hidden="1"/>
    <cellStyle name="Currency [0] 38" xfId="63049" hidden="1"/>
    <cellStyle name="Currency [0] 38" xfId="63131" hidden="1"/>
    <cellStyle name="Currency [0] 380" xfId="2786" hidden="1"/>
    <cellStyle name="Currency [0] 380" xfId="32175" hidden="1"/>
    <cellStyle name="Currency [0] 3800" xfId="7995" hidden="1"/>
    <cellStyle name="Currency [0] 3800" xfId="37383" hidden="1"/>
    <cellStyle name="Currency [0] 3801" xfId="8059" hidden="1"/>
    <cellStyle name="Currency [0] 3801" xfId="37447" hidden="1"/>
    <cellStyle name="Currency [0] 3802" xfId="8151" hidden="1"/>
    <cellStyle name="Currency [0] 3802" xfId="37539" hidden="1"/>
    <cellStyle name="Currency [0] 3803" xfId="8153" hidden="1"/>
    <cellStyle name="Currency [0] 3803" xfId="37541" hidden="1"/>
    <cellStyle name="Currency [0] 3804" xfId="8108" hidden="1"/>
    <cellStyle name="Currency [0] 3804" xfId="37496" hidden="1"/>
    <cellStyle name="Currency [0] 3805" xfId="8120" hidden="1"/>
    <cellStyle name="Currency [0] 3805" xfId="37508" hidden="1"/>
    <cellStyle name="Currency [0] 3806" xfId="8148" hidden="1"/>
    <cellStyle name="Currency [0] 3806" xfId="37536" hidden="1"/>
    <cellStyle name="Currency [0] 3807" xfId="8121" hidden="1"/>
    <cellStyle name="Currency [0] 3807" xfId="37509" hidden="1"/>
    <cellStyle name="Currency [0] 3808" xfId="8154" hidden="1"/>
    <cellStyle name="Currency [0] 3808" xfId="37542" hidden="1"/>
    <cellStyle name="Currency [0] 3809" xfId="8156" hidden="1"/>
    <cellStyle name="Currency [0] 3809" xfId="37544" hidden="1"/>
    <cellStyle name="Currency [0] 381" xfId="2532" hidden="1"/>
    <cellStyle name="Currency [0] 381" xfId="31921" hidden="1"/>
    <cellStyle name="Currency [0] 3810" xfId="8149" hidden="1"/>
    <cellStyle name="Currency [0] 3810" xfId="37537" hidden="1"/>
    <cellStyle name="Currency [0] 3811" xfId="8095" hidden="1"/>
    <cellStyle name="Currency [0] 3811" xfId="37483" hidden="1"/>
    <cellStyle name="Currency [0] 3812" xfId="8159" hidden="1"/>
    <cellStyle name="Currency [0] 3812" xfId="37547" hidden="1"/>
    <cellStyle name="Currency [0] 3813" xfId="8161" hidden="1"/>
    <cellStyle name="Currency [0] 3813" xfId="37549" hidden="1"/>
    <cellStyle name="Currency [0] 3814" xfId="7878" hidden="1"/>
    <cellStyle name="Currency [0] 3814" xfId="37266" hidden="1"/>
    <cellStyle name="Currency [0] 3815" xfId="7900" hidden="1"/>
    <cellStyle name="Currency [0] 3815" xfId="37288" hidden="1"/>
    <cellStyle name="Currency [0] 3816" xfId="8165" hidden="1"/>
    <cellStyle name="Currency [0] 3816" xfId="37553" hidden="1"/>
    <cellStyle name="Currency [0] 3817" xfId="8172" hidden="1"/>
    <cellStyle name="Currency [0] 3817" xfId="37560" hidden="1"/>
    <cellStyle name="Currency [0] 3818" xfId="8174" hidden="1"/>
    <cellStyle name="Currency [0] 3818" xfId="37562" hidden="1"/>
    <cellStyle name="Currency [0] 3819" xfId="7865" hidden="1"/>
    <cellStyle name="Currency [0] 3819" xfId="37253" hidden="1"/>
    <cellStyle name="Currency [0] 382" xfId="2781" hidden="1"/>
    <cellStyle name="Currency [0] 382" xfId="32170" hidden="1"/>
    <cellStyle name="Currency [0] 3820" xfId="8168" hidden="1"/>
    <cellStyle name="Currency [0] 3820" xfId="37556" hidden="1"/>
    <cellStyle name="Currency [0] 3821" xfId="8177" hidden="1"/>
    <cellStyle name="Currency [0] 3821" xfId="37565" hidden="1"/>
    <cellStyle name="Currency [0] 3822" xfId="8179" hidden="1"/>
    <cellStyle name="Currency [0] 3822" xfId="37567" hidden="1"/>
    <cellStyle name="Currency [0] 3823" xfId="8167" hidden="1"/>
    <cellStyle name="Currency [0] 3823" xfId="37555" hidden="1"/>
    <cellStyle name="Currency [0] 3824" xfId="7877" hidden="1"/>
    <cellStyle name="Currency [0] 3824" xfId="37265" hidden="1"/>
    <cellStyle name="Currency [0] 3825" xfId="8190" hidden="1"/>
    <cellStyle name="Currency [0] 3825" xfId="37578" hidden="1"/>
    <cellStyle name="Currency [0] 3826" xfId="8199" hidden="1"/>
    <cellStyle name="Currency [0] 3826" xfId="37587" hidden="1"/>
    <cellStyle name="Currency [0] 3827" xfId="8210" hidden="1"/>
    <cellStyle name="Currency [0] 3827" xfId="37598" hidden="1"/>
    <cellStyle name="Currency [0] 3828" xfId="8216" hidden="1"/>
    <cellStyle name="Currency [0] 3828" xfId="37604" hidden="1"/>
    <cellStyle name="Currency [0] 3829" xfId="8188" hidden="1"/>
    <cellStyle name="Currency [0] 3829" xfId="37576" hidden="1"/>
    <cellStyle name="Currency [0] 383" xfId="2802" hidden="1"/>
    <cellStyle name="Currency [0] 383" xfId="32191" hidden="1"/>
    <cellStyle name="Currency [0] 3830" xfId="8206" hidden="1"/>
    <cellStyle name="Currency [0] 3830" xfId="37594" hidden="1"/>
    <cellStyle name="Currency [0] 3831" xfId="8228" hidden="1"/>
    <cellStyle name="Currency [0] 3831" xfId="37616" hidden="1"/>
    <cellStyle name="Currency [0] 3832" xfId="8230" hidden="1"/>
    <cellStyle name="Currency [0] 3832" xfId="37618" hidden="1"/>
    <cellStyle name="Currency [0] 3833" xfId="8162" hidden="1"/>
    <cellStyle name="Currency [0] 3833" xfId="37550" hidden="1"/>
    <cellStyle name="Currency [0] 3834" xfId="7873" hidden="1"/>
    <cellStyle name="Currency [0] 3834" xfId="37261" hidden="1"/>
    <cellStyle name="Currency [0] 3835" xfId="8202" hidden="1"/>
    <cellStyle name="Currency [0] 3835" xfId="37590" hidden="1"/>
    <cellStyle name="Currency [0] 3836" xfId="7869" hidden="1"/>
    <cellStyle name="Currency [0] 3836" xfId="37257" hidden="1"/>
    <cellStyle name="Currency [0] 3837" xfId="8191" hidden="1"/>
    <cellStyle name="Currency [0] 3837" xfId="37579" hidden="1"/>
    <cellStyle name="Currency [0] 3838" xfId="8235" hidden="1"/>
    <cellStyle name="Currency [0] 3838" xfId="37623" hidden="1"/>
    <cellStyle name="Currency [0] 3839" xfId="8203" hidden="1"/>
    <cellStyle name="Currency [0] 3839" xfId="37591" hidden="1"/>
    <cellStyle name="Currency [0] 384" xfId="2787" hidden="1"/>
    <cellStyle name="Currency [0] 384" xfId="32176" hidden="1"/>
    <cellStyle name="Currency [0] 3840" xfId="8211" hidden="1"/>
    <cellStyle name="Currency [0] 3840" xfId="37599" hidden="1"/>
    <cellStyle name="Currency [0] 3841" xfId="8247" hidden="1"/>
    <cellStyle name="Currency [0] 3841" xfId="37635" hidden="1"/>
    <cellStyle name="Currency [0] 3842" xfId="8249" hidden="1"/>
    <cellStyle name="Currency [0] 3842" xfId="37637" hidden="1"/>
    <cellStyle name="Currency [0] 3843" xfId="8205" hidden="1"/>
    <cellStyle name="Currency [0] 3843" xfId="37593" hidden="1"/>
    <cellStyle name="Currency [0] 3844" xfId="8218" hidden="1"/>
    <cellStyle name="Currency [0] 3844" xfId="37606" hidden="1"/>
    <cellStyle name="Currency [0] 3845" xfId="8223" hidden="1"/>
    <cellStyle name="Currency [0] 3845" xfId="37611" hidden="1"/>
    <cellStyle name="Currency [0] 3846" xfId="8217" hidden="1"/>
    <cellStyle name="Currency [0] 3846" xfId="37605" hidden="1"/>
    <cellStyle name="Currency [0] 3847" xfId="8265" hidden="1"/>
    <cellStyle name="Currency [0] 3847" xfId="37653" hidden="1"/>
    <cellStyle name="Currency [0] 3848" xfId="8273" hidden="1"/>
    <cellStyle name="Currency [0] 3848" xfId="37661" hidden="1"/>
    <cellStyle name="Currency [0] 3849" xfId="8201" hidden="1"/>
    <cellStyle name="Currency [0] 3849" xfId="37589" hidden="1"/>
    <cellStyle name="Currency [0] 385" xfId="2791" hidden="1"/>
    <cellStyle name="Currency [0] 385" xfId="32180" hidden="1"/>
    <cellStyle name="Currency [0] 3850" xfId="8259" hidden="1"/>
    <cellStyle name="Currency [0] 3850" xfId="37647" hidden="1"/>
    <cellStyle name="Currency [0] 3851" xfId="8282" hidden="1"/>
    <cellStyle name="Currency [0] 3851" xfId="37670" hidden="1"/>
    <cellStyle name="Currency [0] 3852" xfId="8284" hidden="1"/>
    <cellStyle name="Currency [0] 3852" xfId="37672" hidden="1"/>
    <cellStyle name="Currency [0] 3853" xfId="8184" hidden="1"/>
    <cellStyle name="Currency [0] 3853" xfId="37572" hidden="1"/>
    <cellStyle name="Currency [0] 3854" xfId="8194" hidden="1"/>
    <cellStyle name="Currency [0] 3854" xfId="37582" hidden="1"/>
    <cellStyle name="Currency [0] 3855" xfId="8256" hidden="1"/>
    <cellStyle name="Currency [0] 3855" xfId="37644" hidden="1"/>
    <cellStyle name="Currency [0] 3856" xfId="8221" hidden="1"/>
    <cellStyle name="Currency [0] 3856" xfId="37609" hidden="1"/>
    <cellStyle name="Currency [0] 3857" xfId="8170" hidden="1"/>
    <cellStyle name="Currency [0] 3857" xfId="37558" hidden="1"/>
    <cellStyle name="Currency [0] 3858" xfId="8292" hidden="1"/>
    <cellStyle name="Currency [0] 3858" xfId="37680" hidden="1"/>
    <cellStyle name="Currency [0] 3859" xfId="8257" hidden="1"/>
    <cellStyle name="Currency [0] 3859" xfId="37645" hidden="1"/>
    <cellStyle name="Currency [0] 386" xfId="2807" hidden="1"/>
    <cellStyle name="Currency [0] 386" xfId="32196" hidden="1"/>
    <cellStyle name="Currency [0] 3860" xfId="8268" hidden="1"/>
    <cellStyle name="Currency [0] 3860" xfId="37656" hidden="1"/>
    <cellStyle name="Currency [0] 3861" xfId="8300" hidden="1"/>
    <cellStyle name="Currency [0] 3861" xfId="37688" hidden="1"/>
    <cellStyle name="Currency [0] 3862" xfId="8302" hidden="1"/>
    <cellStyle name="Currency [0] 3862" xfId="37690" hidden="1"/>
    <cellStyle name="Currency [0] 3863" xfId="8254" hidden="1"/>
    <cellStyle name="Currency [0] 3863" xfId="37642" hidden="1"/>
    <cellStyle name="Currency [0] 3864" xfId="8253" hidden="1"/>
    <cellStyle name="Currency [0] 3864" xfId="37641" hidden="1"/>
    <cellStyle name="Currency [0] 3865" xfId="8243" hidden="1"/>
    <cellStyle name="Currency [0] 3865" xfId="37631" hidden="1"/>
    <cellStyle name="Currency [0] 3866" xfId="8239" hidden="1"/>
    <cellStyle name="Currency [0] 3866" xfId="37627" hidden="1"/>
    <cellStyle name="Currency [0] 3867" xfId="8241" hidden="1"/>
    <cellStyle name="Currency [0] 3867" xfId="37629" hidden="1"/>
    <cellStyle name="Currency [0] 3868" xfId="8309" hidden="1"/>
    <cellStyle name="Currency [0] 3868" xfId="37697" hidden="1"/>
    <cellStyle name="Currency [0] 3869" xfId="7871" hidden="1"/>
    <cellStyle name="Currency [0] 3869" xfId="37259" hidden="1"/>
    <cellStyle name="Currency [0] 387" xfId="2808" hidden="1"/>
    <cellStyle name="Currency [0] 387" xfId="32197" hidden="1"/>
    <cellStyle name="Currency [0] 3870" xfId="8287" hidden="1"/>
    <cellStyle name="Currency [0] 3870" xfId="37675" hidden="1"/>
    <cellStyle name="Currency [0] 3871" xfId="8315" hidden="1"/>
    <cellStyle name="Currency [0] 3871" xfId="37703" hidden="1"/>
    <cellStyle name="Currency [0] 3872" xfId="8317" hidden="1"/>
    <cellStyle name="Currency [0] 3872" xfId="37705" hidden="1"/>
    <cellStyle name="Currency [0] 3873" xfId="8192" hidden="1"/>
    <cellStyle name="Currency [0] 3873" xfId="37580" hidden="1"/>
    <cellStyle name="Currency [0] 3874" xfId="8266" hidden="1"/>
    <cellStyle name="Currency [0] 3874" xfId="37654" hidden="1"/>
    <cellStyle name="Currency [0] 3875" xfId="8222" hidden="1"/>
    <cellStyle name="Currency [0] 3875" xfId="37610" hidden="1"/>
    <cellStyle name="Currency [0] 3876" xfId="8258" hidden="1"/>
    <cellStyle name="Currency [0] 3876" xfId="37646" hidden="1"/>
    <cellStyle name="Currency [0] 3877" xfId="8262" hidden="1"/>
    <cellStyle name="Currency [0] 3877" xfId="37650" hidden="1"/>
    <cellStyle name="Currency [0] 3878" xfId="8323" hidden="1"/>
    <cellStyle name="Currency [0] 3878" xfId="37711" hidden="1"/>
    <cellStyle name="Currency [0] 3879" xfId="7906" hidden="1"/>
    <cellStyle name="Currency [0] 3879" xfId="37294" hidden="1"/>
    <cellStyle name="Currency [0] 388" xfId="2788" hidden="1"/>
    <cellStyle name="Currency [0] 388" xfId="32177" hidden="1"/>
    <cellStyle name="Currency [0] 3880" xfId="8305" hidden="1"/>
    <cellStyle name="Currency [0] 3880" xfId="37693" hidden="1"/>
    <cellStyle name="Currency [0] 3881" xfId="8328" hidden="1"/>
    <cellStyle name="Currency [0] 3881" xfId="37716" hidden="1"/>
    <cellStyle name="Currency [0] 3882" xfId="8330" hidden="1"/>
    <cellStyle name="Currency [0] 3882" xfId="37718" hidden="1"/>
    <cellStyle name="Currency [0] 3883" xfId="8186" hidden="1"/>
    <cellStyle name="Currency [0] 3883" xfId="37574" hidden="1"/>
    <cellStyle name="Currency [0] 3884" xfId="8285" hidden="1"/>
    <cellStyle name="Currency [0] 3884" xfId="37673" hidden="1"/>
    <cellStyle name="Currency [0] 3885" xfId="8252" hidden="1"/>
    <cellStyle name="Currency [0] 3885" xfId="37640" hidden="1"/>
    <cellStyle name="Currency [0] 3886" xfId="8270" hidden="1"/>
    <cellStyle name="Currency [0] 3886" xfId="37658" hidden="1"/>
    <cellStyle name="Currency [0] 3887" xfId="8267" hidden="1"/>
    <cellStyle name="Currency [0] 3887" xfId="37655" hidden="1"/>
    <cellStyle name="Currency [0] 3888" xfId="8334" hidden="1"/>
    <cellStyle name="Currency [0] 3888" xfId="37722" hidden="1"/>
    <cellStyle name="Currency [0] 3889" xfId="8219" hidden="1"/>
    <cellStyle name="Currency [0] 3889" xfId="37607" hidden="1"/>
    <cellStyle name="Currency [0] 389" xfId="2795" hidden="1"/>
    <cellStyle name="Currency [0] 389" xfId="32184" hidden="1"/>
    <cellStyle name="Currency [0] 3890" xfId="8319" hidden="1"/>
    <cellStyle name="Currency [0] 3890" xfId="37707" hidden="1"/>
    <cellStyle name="Currency [0] 3891" xfId="8341" hidden="1"/>
    <cellStyle name="Currency [0] 3891" xfId="37729" hidden="1"/>
    <cellStyle name="Currency [0] 3892" xfId="8343" hidden="1"/>
    <cellStyle name="Currency [0] 3892" xfId="37731" hidden="1"/>
    <cellStyle name="Currency [0] 3893" xfId="8271" hidden="1"/>
    <cellStyle name="Currency [0] 3893" xfId="37659" hidden="1"/>
    <cellStyle name="Currency [0] 3894" xfId="8303" hidden="1"/>
    <cellStyle name="Currency [0] 3894" xfId="37691" hidden="1"/>
    <cellStyle name="Currency [0] 3895" xfId="7951" hidden="1"/>
    <cellStyle name="Currency [0] 3895" xfId="37339" hidden="1"/>
    <cellStyle name="Currency [0] 3896" xfId="8289" hidden="1"/>
    <cellStyle name="Currency [0] 3896" xfId="37677" hidden="1"/>
    <cellStyle name="Currency [0] 3897" xfId="8286" hidden="1"/>
    <cellStyle name="Currency [0] 3897" xfId="37674" hidden="1"/>
    <cellStyle name="Currency [0] 3898" xfId="8347" hidden="1"/>
    <cellStyle name="Currency [0] 3898" xfId="37735" hidden="1"/>
    <cellStyle name="Currency [0] 3899" xfId="8182" hidden="1"/>
    <cellStyle name="Currency [0] 3899" xfId="37570" hidden="1"/>
    <cellStyle name="Currency [0] 39" xfId="185" hidden="1"/>
    <cellStyle name="Currency [0] 39" xfId="349" hidden="1"/>
    <cellStyle name="Currency [0] 39" xfId="194" hidden="1"/>
    <cellStyle name="Currency [0] 39" xfId="371" hidden="1"/>
    <cellStyle name="Currency [0] 39" xfId="533" hidden="1"/>
    <cellStyle name="Currency [0] 39" xfId="697" hidden="1"/>
    <cellStyle name="Currency [0] 39" xfId="542" hidden="1"/>
    <cellStyle name="Currency [0] 39" xfId="719" hidden="1"/>
    <cellStyle name="Currency [0] 39" xfId="871" hidden="1"/>
    <cellStyle name="Currency [0] 39" xfId="1035" hidden="1"/>
    <cellStyle name="Currency [0] 39" xfId="880" hidden="1"/>
    <cellStyle name="Currency [0] 39" xfId="1057" hidden="1"/>
    <cellStyle name="Currency [0] 39" xfId="1213" hidden="1"/>
    <cellStyle name="Currency [0] 39" xfId="1377" hidden="1"/>
    <cellStyle name="Currency [0] 39" xfId="1222" hidden="1"/>
    <cellStyle name="Currency [0] 39" xfId="1399" hidden="1"/>
    <cellStyle name="Currency [0] 39" xfId="1541" hidden="1"/>
    <cellStyle name="Currency [0] 39" xfId="1705" hidden="1"/>
    <cellStyle name="Currency [0] 39" xfId="1550" hidden="1"/>
    <cellStyle name="Currency [0] 39" xfId="1727" hidden="1"/>
    <cellStyle name="Currency [0] 39" xfId="1869" hidden="1"/>
    <cellStyle name="Currency [0] 39" xfId="2033" hidden="1"/>
    <cellStyle name="Currency [0] 39" xfId="1878" hidden="1"/>
    <cellStyle name="Currency [0] 39" xfId="2055" hidden="1"/>
    <cellStyle name="Currency [0] 39" xfId="2200" hidden="1"/>
    <cellStyle name="Currency [0] 39" xfId="2363" hidden="1"/>
    <cellStyle name="Currency [0] 39" xfId="2210" hidden="1"/>
    <cellStyle name="Currency [0] 39" xfId="2383" hidden="1"/>
    <cellStyle name="Currency [0] 39" xfId="2461" hidden="1"/>
    <cellStyle name="Currency [0] 39" xfId="31850" hidden="1"/>
    <cellStyle name="Currency [0] 39" xfId="61253" hidden="1"/>
    <cellStyle name="Currency [0] 39" xfId="61335" hidden="1"/>
    <cellStyle name="Currency [0] 39" xfId="61419" hidden="1"/>
    <cellStyle name="Currency [0] 39" xfId="61501" hidden="1"/>
    <cellStyle name="Currency [0] 39" xfId="61584" hidden="1"/>
    <cellStyle name="Currency [0] 39" xfId="61666" hidden="1"/>
    <cellStyle name="Currency [0] 39" xfId="61746" hidden="1"/>
    <cellStyle name="Currency [0] 39" xfId="61828" hidden="1"/>
    <cellStyle name="Currency [0] 39" xfId="61910" hidden="1"/>
    <cellStyle name="Currency [0] 39" xfId="61992" hidden="1"/>
    <cellStyle name="Currency [0] 39" xfId="62076" hidden="1"/>
    <cellStyle name="Currency [0] 39" xfId="62158" hidden="1"/>
    <cellStyle name="Currency [0] 39" xfId="62240" hidden="1"/>
    <cellStyle name="Currency [0] 39" xfId="62322" hidden="1"/>
    <cellStyle name="Currency [0] 39" xfId="62402" hidden="1"/>
    <cellStyle name="Currency [0] 39" xfId="62484" hidden="1"/>
    <cellStyle name="Currency [0] 39" xfId="62559" hidden="1"/>
    <cellStyle name="Currency [0] 39" xfId="62641" hidden="1"/>
    <cellStyle name="Currency [0] 39" xfId="62725" hidden="1"/>
    <cellStyle name="Currency [0] 39" xfId="62807" hidden="1"/>
    <cellStyle name="Currency [0] 39" xfId="62889" hidden="1"/>
    <cellStyle name="Currency [0] 39" xfId="62971" hidden="1"/>
    <cellStyle name="Currency [0] 39" xfId="63051" hidden="1"/>
    <cellStyle name="Currency [0] 39" xfId="63133" hidden="1"/>
    <cellStyle name="Currency [0] 390" xfId="2799" hidden="1"/>
    <cellStyle name="Currency [0] 390" xfId="32188" hidden="1"/>
    <cellStyle name="Currency [0] 3900" xfId="8331" hidden="1"/>
    <cellStyle name="Currency [0] 3900" xfId="37719" hidden="1"/>
    <cellStyle name="Currency [0] 3901" xfId="8351" hidden="1"/>
    <cellStyle name="Currency [0] 3901" xfId="37739" hidden="1"/>
    <cellStyle name="Currency [0] 3902" xfId="8353" hidden="1"/>
    <cellStyle name="Currency [0] 3902" xfId="37741" hidden="1"/>
    <cellStyle name="Currency [0] 3903" xfId="8290" hidden="1"/>
    <cellStyle name="Currency [0] 3903" xfId="37678" hidden="1"/>
    <cellStyle name="Currency [0] 3904" xfId="8318" hidden="1"/>
    <cellStyle name="Currency [0] 3904" xfId="37706" hidden="1"/>
    <cellStyle name="Currency [0] 3905" xfId="8278" hidden="1"/>
    <cellStyle name="Currency [0] 3905" xfId="37666" hidden="1"/>
    <cellStyle name="Currency [0] 3906" xfId="8307" hidden="1"/>
    <cellStyle name="Currency [0] 3906" xfId="37695" hidden="1"/>
    <cellStyle name="Currency [0] 3907" xfId="8304" hidden="1"/>
    <cellStyle name="Currency [0] 3907" xfId="37692" hidden="1"/>
    <cellStyle name="Currency [0] 3908" xfId="8357" hidden="1"/>
    <cellStyle name="Currency [0] 3908" xfId="37745" hidden="1"/>
    <cellStyle name="Currency [0] 3909" xfId="8185" hidden="1"/>
    <cellStyle name="Currency [0] 3909" xfId="37573" hidden="1"/>
    <cellStyle name="Currency [0] 391" xfId="2794" hidden="1"/>
    <cellStyle name="Currency [0] 391" xfId="32183" hidden="1"/>
    <cellStyle name="Currency [0] 3910" xfId="8344" hidden="1"/>
    <cellStyle name="Currency [0] 3910" xfId="37732" hidden="1"/>
    <cellStyle name="Currency [0] 3911" xfId="8361" hidden="1"/>
    <cellStyle name="Currency [0] 3911" xfId="37749" hidden="1"/>
    <cellStyle name="Currency [0] 3912" xfId="8363" hidden="1"/>
    <cellStyle name="Currency [0] 3912" xfId="37751" hidden="1"/>
    <cellStyle name="Currency [0] 3913" xfId="8244" hidden="1"/>
    <cellStyle name="Currency [0] 3913" xfId="37632" hidden="1"/>
    <cellStyle name="Currency [0] 3914" xfId="8280" hidden="1"/>
    <cellStyle name="Currency [0] 3914" xfId="37668" hidden="1"/>
    <cellStyle name="Currency [0] 3915" xfId="8349" hidden="1"/>
    <cellStyle name="Currency [0] 3915" xfId="37737" hidden="1"/>
    <cellStyle name="Currency [0] 3916" xfId="8337" hidden="1"/>
    <cellStyle name="Currency [0] 3916" xfId="37725" hidden="1"/>
    <cellStyle name="Currency [0] 3917" xfId="8354" hidden="1"/>
    <cellStyle name="Currency [0] 3917" xfId="37742" hidden="1"/>
    <cellStyle name="Currency [0] 3918" xfId="8365" hidden="1"/>
    <cellStyle name="Currency [0] 3918" xfId="37753" hidden="1"/>
    <cellStyle name="Currency [0] 3919" xfId="8213" hidden="1"/>
    <cellStyle name="Currency [0] 3919" xfId="37601" hidden="1"/>
    <cellStyle name="Currency [0] 392" xfId="2817" hidden="1"/>
    <cellStyle name="Currency [0] 392" xfId="32206" hidden="1"/>
    <cellStyle name="Currency [0] 3920" xfId="8277" hidden="1"/>
    <cellStyle name="Currency [0] 3920" xfId="37665" hidden="1"/>
    <cellStyle name="Currency [0] 3921" xfId="8369" hidden="1"/>
    <cellStyle name="Currency [0] 3921" xfId="37757" hidden="1"/>
    <cellStyle name="Currency [0] 3922" xfId="8371" hidden="1"/>
    <cellStyle name="Currency [0] 3922" xfId="37759" hidden="1"/>
    <cellStyle name="Currency [0] 3923" xfId="8326" hidden="1"/>
    <cellStyle name="Currency [0] 3923" xfId="37714" hidden="1"/>
    <cellStyle name="Currency [0] 3924" xfId="8338" hidden="1"/>
    <cellStyle name="Currency [0] 3924" xfId="37726" hidden="1"/>
    <cellStyle name="Currency [0] 3925" xfId="8366" hidden="1"/>
    <cellStyle name="Currency [0] 3925" xfId="37754" hidden="1"/>
    <cellStyle name="Currency [0] 3926" xfId="8339" hidden="1"/>
    <cellStyle name="Currency [0] 3926" xfId="37727" hidden="1"/>
    <cellStyle name="Currency [0] 3927" xfId="8372" hidden="1"/>
    <cellStyle name="Currency [0] 3927" xfId="37760" hidden="1"/>
    <cellStyle name="Currency [0] 3928" xfId="8374" hidden="1"/>
    <cellStyle name="Currency [0] 3928" xfId="37762" hidden="1"/>
    <cellStyle name="Currency [0] 3929" xfId="8367" hidden="1"/>
    <cellStyle name="Currency [0] 3929" xfId="37755" hidden="1"/>
    <cellStyle name="Currency [0] 393" xfId="2823" hidden="1"/>
    <cellStyle name="Currency [0] 393" xfId="32212" hidden="1"/>
    <cellStyle name="Currency [0] 3930" xfId="8313" hidden="1"/>
    <cellStyle name="Currency [0] 3930" xfId="37701" hidden="1"/>
    <cellStyle name="Currency [0] 3931" xfId="8376" hidden="1"/>
    <cellStyle name="Currency [0] 3931" xfId="37764" hidden="1"/>
    <cellStyle name="Currency [0] 3932" xfId="8378" hidden="1"/>
    <cellStyle name="Currency [0] 3932" xfId="37766" hidden="1"/>
    <cellStyle name="Currency [0] 3933" xfId="7890" hidden="1"/>
    <cellStyle name="Currency [0] 3933" xfId="37278" hidden="1"/>
    <cellStyle name="Currency [0] 3934" xfId="7868" hidden="1"/>
    <cellStyle name="Currency [0] 3934" xfId="37256" hidden="1"/>
    <cellStyle name="Currency [0] 3935" xfId="8384" hidden="1"/>
    <cellStyle name="Currency [0] 3935" xfId="37772" hidden="1"/>
    <cellStyle name="Currency [0] 3936" xfId="8390" hidden="1"/>
    <cellStyle name="Currency [0] 3936" xfId="37778" hidden="1"/>
    <cellStyle name="Currency [0] 3937" xfId="8392" hidden="1"/>
    <cellStyle name="Currency [0] 3937" xfId="37780" hidden="1"/>
    <cellStyle name="Currency [0] 3938" xfId="7885" hidden="1"/>
    <cellStyle name="Currency [0] 3938" xfId="37273" hidden="1"/>
    <cellStyle name="Currency [0] 3939" xfId="8386" hidden="1"/>
    <cellStyle name="Currency [0] 3939" xfId="37774" hidden="1"/>
    <cellStyle name="Currency [0] 394" xfId="2785" hidden="1"/>
    <cellStyle name="Currency [0] 394" xfId="32174" hidden="1"/>
    <cellStyle name="Currency [0] 3940" xfId="8394" hidden="1"/>
    <cellStyle name="Currency [0] 3940" xfId="37782" hidden="1"/>
    <cellStyle name="Currency [0] 3941" xfId="8396" hidden="1"/>
    <cellStyle name="Currency [0] 3941" xfId="37784" hidden="1"/>
    <cellStyle name="Currency [0] 3942" xfId="8385" hidden="1"/>
    <cellStyle name="Currency [0] 3942" xfId="37773" hidden="1"/>
    <cellStyle name="Currency [0] 3943" xfId="7891" hidden="1"/>
    <cellStyle name="Currency [0] 3943" xfId="37279" hidden="1"/>
    <cellStyle name="Currency [0] 3944" xfId="8407" hidden="1"/>
    <cellStyle name="Currency [0] 3944" xfId="37795" hidden="1"/>
    <cellStyle name="Currency [0] 3945" xfId="8416" hidden="1"/>
    <cellStyle name="Currency [0] 3945" xfId="37804" hidden="1"/>
    <cellStyle name="Currency [0] 3946" xfId="8427" hidden="1"/>
    <cellStyle name="Currency [0] 3946" xfId="37815" hidden="1"/>
    <cellStyle name="Currency [0] 3947" xfId="8433" hidden="1"/>
    <cellStyle name="Currency [0] 3947" xfId="37821" hidden="1"/>
    <cellStyle name="Currency [0] 3948" xfId="8405" hidden="1"/>
    <cellStyle name="Currency [0] 3948" xfId="37793" hidden="1"/>
    <cellStyle name="Currency [0] 3949" xfId="8423" hidden="1"/>
    <cellStyle name="Currency [0] 3949" xfId="37811" hidden="1"/>
    <cellStyle name="Currency [0] 395" xfId="2815" hidden="1"/>
    <cellStyle name="Currency [0] 395" xfId="32204" hidden="1"/>
    <cellStyle name="Currency [0] 3950" xfId="8445" hidden="1"/>
    <cellStyle name="Currency [0] 3950" xfId="37833" hidden="1"/>
    <cellStyle name="Currency [0] 3951" xfId="8447" hidden="1"/>
    <cellStyle name="Currency [0] 3951" xfId="37835" hidden="1"/>
    <cellStyle name="Currency [0] 3952" xfId="8381" hidden="1"/>
    <cellStyle name="Currency [0] 3952" xfId="37769" hidden="1"/>
    <cellStyle name="Currency [0] 3953" xfId="7895" hidden="1"/>
    <cellStyle name="Currency [0] 3953" xfId="37283" hidden="1"/>
    <cellStyle name="Currency [0] 3954" xfId="8419" hidden="1"/>
    <cellStyle name="Currency [0] 3954" xfId="37807" hidden="1"/>
    <cellStyle name="Currency [0] 3955" xfId="7911" hidden="1"/>
    <cellStyle name="Currency [0] 3955" xfId="37299" hidden="1"/>
    <cellStyle name="Currency [0] 3956" xfId="8408" hidden="1"/>
    <cellStyle name="Currency [0] 3956" xfId="37796" hidden="1"/>
    <cellStyle name="Currency [0] 3957" xfId="8452" hidden="1"/>
    <cellStyle name="Currency [0] 3957" xfId="37840" hidden="1"/>
    <cellStyle name="Currency [0] 3958" xfId="8420" hidden="1"/>
    <cellStyle name="Currency [0] 3958" xfId="37808" hidden="1"/>
    <cellStyle name="Currency [0] 3959" xfId="8428" hidden="1"/>
    <cellStyle name="Currency [0] 3959" xfId="37816" hidden="1"/>
    <cellStyle name="Currency [0] 396" xfId="2827" hidden="1"/>
    <cellStyle name="Currency [0] 396" xfId="32216" hidden="1"/>
    <cellStyle name="Currency [0] 3960" xfId="8464" hidden="1"/>
    <cellStyle name="Currency [0] 3960" xfId="37852" hidden="1"/>
    <cellStyle name="Currency [0] 3961" xfId="8466" hidden="1"/>
    <cellStyle name="Currency [0] 3961" xfId="37854" hidden="1"/>
    <cellStyle name="Currency [0] 3962" xfId="8422" hidden="1"/>
    <cellStyle name="Currency [0] 3962" xfId="37810" hidden="1"/>
    <cellStyle name="Currency [0] 3963" xfId="8435" hidden="1"/>
    <cellStyle name="Currency [0] 3963" xfId="37823" hidden="1"/>
    <cellStyle name="Currency [0] 3964" xfId="8440" hidden="1"/>
    <cellStyle name="Currency [0] 3964" xfId="37828" hidden="1"/>
    <cellStyle name="Currency [0] 3965" xfId="8434" hidden="1"/>
    <cellStyle name="Currency [0] 3965" xfId="37822" hidden="1"/>
    <cellStyle name="Currency [0] 3966" xfId="8482" hidden="1"/>
    <cellStyle name="Currency [0] 3966" xfId="37870" hidden="1"/>
    <cellStyle name="Currency [0] 3967" xfId="8490" hidden="1"/>
    <cellStyle name="Currency [0] 3967" xfId="37878" hidden="1"/>
    <cellStyle name="Currency [0] 3968" xfId="8418" hidden="1"/>
    <cellStyle name="Currency [0] 3968" xfId="37806" hidden="1"/>
    <cellStyle name="Currency [0] 3969" xfId="8476" hidden="1"/>
    <cellStyle name="Currency [0] 3969" xfId="37864" hidden="1"/>
    <cellStyle name="Currency [0] 397" xfId="2828" hidden="1"/>
    <cellStyle name="Currency [0] 397" xfId="32217" hidden="1"/>
    <cellStyle name="Currency [0] 3970" xfId="8499" hidden="1"/>
    <cellStyle name="Currency [0] 3970" xfId="37887" hidden="1"/>
    <cellStyle name="Currency [0] 3971" xfId="8501" hidden="1"/>
    <cellStyle name="Currency [0] 3971" xfId="37889" hidden="1"/>
    <cellStyle name="Currency [0] 3972" xfId="8401" hidden="1"/>
    <cellStyle name="Currency [0] 3972" xfId="37789" hidden="1"/>
    <cellStyle name="Currency [0] 3973" xfId="8411" hidden="1"/>
    <cellStyle name="Currency [0] 3973" xfId="37799" hidden="1"/>
    <cellStyle name="Currency [0] 3974" xfId="8473" hidden="1"/>
    <cellStyle name="Currency [0] 3974" xfId="37861" hidden="1"/>
    <cellStyle name="Currency [0] 3975" xfId="8438" hidden="1"/>
    <cellStyle name="Currency [0] 3975" xfId="37826" hidden="1"/>
    <cellStyle name="Currency [0] 3976" xfId="8388" hidden="1"/>
    <cellStyle name="Currency [0] 3976" xfId="37776" hidden="1"/>
    <cellStyle name="Currency [0] 3977" xfId="8509" hidden="1"/>
    <cellStyle name="Currency [0] 3977" xfId="37897" hidden="1"/>
    <cellStyle name="Currency [0] 3978" xfId="8474" hidden="1"/>
    <cellStyle name="Currency [0] 3978" xfId="37862" hidden="1"/>
    <cellStyle name="Currency [0] 3979" xfId="8485" hidden="1"/>
    <cellStyle name="Currency [0] 3979" xfId="37873" hidden="1"/>
    <cellStyle name="Currency [0] 398" xfId="2776" hidden="1"/>
    <cellStyle name="Currency [0] 398" xfId="32165" hidden="1"/>
    <cellStyle name="Currency [0] 3980" xfId="8517" hidden="1"/>
    <cellStyle name="Currency [0] 3980" xfId="37905" hidden="1"/>
    <cellStyle name="Currency [0] 3981" xfId="8519" hidden="1"/>
    <cellStyle name="Currency [0] 3981" xfId="37907" hidden="1"/>
    <cellStyle name="Currency [0] 3982" xfId="8471" hidden="1"/>
    <cellStyle name="Currency [0] 3982" xfId="37859" hidden="1"/>
    <cellStyle name="Currency [0] 3983" xfId="8470" hidden="1"/>
    <cellStyle name="Currency [0] 3983" xfId="37858" hidden="1"/>
    <cellStyle name="Currency [0] 3984" xfId="8460" hidden="1"/>
    <cellStyle name="Currency [0] 3984" xfId="37848" hidden="1"/>
    <cellStyle name="Currency [0] 3985" xfId="8456" hidden="1"/>
    <cellStyle name="Currency [0] 3985" xfId="37844" hidden="1"/>
    <cellStyle name="Currency [0] 3986" xfId="8458" hidden="1"/>
    <cellStyle name="Currency [0] 3986" xfId="37846" hidden="1"/>
    <cellStyle name="Currency [0] 3987" xfId="8526" hidden="1"/>
    <cellStyle name="Currency [0] 3987" xfId="37914" hidden="1"/>
    <cellStyle name="Currency [0] 3988" xfId="7897" hidden="1"/>
    <cellStyle name="Currency [0] 3988" xfId="37285" hidden="1"/>
    <cellStyle name="Currency [0] 3989" xfId="8504" hidden="1"/>
    <cellStyle name="Currency [0] 3989" xfId="37892" hidden="1"/>
    <cellStyle name="Currency [0] 399" xfId="2783" hidden="1"/>
    <cellStyle name="Currency [0] 399" xfId="32172" hidden="1"/>
    <cellStyle name="Currency [0] 3990" xfId="8532" hidden="1"/>
    <cellStyle name="Currency [0] 3990" xfId="37920" hidden="1"/>
    <cellStyle name="Currency [0] 3991" xfId="8534" hidden="1"/>
    <cellStyle name="Currency [0] 3991" xfId="37922" hidden="1"/>
    <cellStyle name="Currency [0] 3992" xfId="8409" hidden="1"/>
    <cellStyle name="Currency [0] 3992" xfId="37797" hidden="1"/>
    <cellStyle name="Currency [0] 3993" xfId="8483" hidden="1"/>
    <cellStyle name="Currency [0] 3993" xfId="37871" hidden="1"/>
    <cellStyle name="Currency [0] 3994" xfId="8439" hidden="1"/>
    <cellStyle name="Currency [0] 3994" xfId="37827" hidden="1"/>
    <cellStyle name="Currency [0] 3995" xfId="8475" hidden="1"/>
    <cellStyle name="Currency [0] 3995" xfId="37863" hidden="1"/>
    <cellStyle name="Currency [0] 3996" xfId="8479" hidden="1"/>
    <cellStyle name="Currency [0] 3996" xfId="37867" hidden="1"/>
    <cellStyle name="Currency [0] 3997" xfId="8540" hidden="1"/>
    <cellStyle name="Currency [0] 3997" xfId="37928" hidden="1"/>
    <cellStyle name="Currency [0] 3998" xfId="7884" hidden="1"/>
    <cellStyle name="Currency [0] 3998" xfId="37272" hidden="1"/>
    <cellStyle name="Currency [0] 3999" xfId="8522" hidden="1"/>
    <cellStyle name="Currency [0] 3999" xfId="37910" hidden="1"/>
    <cellStyle name="Currency [0] 4" xfId="114" hidden="1"/>
    <cellStyle name="Currency [0] 4" xfId="279" hidden="1"/>
    <cellStyle name="Currency [0] 4" xfId="265" hidden="1"/>
    <cellStyle name="Currency [0] 4" xfId="101" hidden="1"/>
    <cellStyle name="Currency [0] 4" xfId="462" hidden="1"/>
    <cellStyle name="Currency [0] 4" xfId="627" hidden="1"/>
    <cellStyle name="Currency [0] 4" xfId="613" hidden="1"/>
    <cellStyle name="Currency [0] 4" xfId="449" hidden="1"/>
    <cellStyle name="Currency [0] 4" xfId="800" hidden="1"/>
    <cellStyle name="Currency [0] 4" xfId="965" hidden="1"/>
    <cellStyle name="Currency [0] 4" xfId="951" hidden="1"/>
    <cellStyle name="Currency [0] 4" xfId="787" hidden="1"/>
    <cellStyle name="Currency [0] 4" xfId="1142" hidden="1"/>
    <cellStyle name="Currency [0] 4" xfId="1307" hidden="1"/>
    <cellStyle name="Currency [0] 4" xfId="1293" hidden="1"/>
    <cellStyle name="Currency [0] 4" xfId="1129" hidden="1"/>
    <cellStyle name="Currency [0] 4" xfId="1470" hidden="1"/>
    <cellStyle name="Currency [0] 4" xfId="1635" hidden="1"/>
    <cellStyle name="Currency [0] 4" xfId="1621" hidden="1"/>
    <cellStyle name="Currency [0] 4" xfId="1457" hidden="1"/>
    <cellStyle name="Currency [0] 4" xfId="1798" hidden="1"/>
    <cellStyle name="Currency [0] 4" xfId="1963" hidden="1"/>
    <cellStyle name="Currency [0] 4" xfId="1949" hidden="1"/>
    <cellStyle name="Currency [0] 4" xfId="1785" hidden="1"/>
    <cellStyle name="Currency [0] 4" xfId="2129" hidden="1"/>
    <cellStyle name="Currency [0] 4" xfId="2293" hidden="1"/>
    <cellStyle name="Currency [0] 4" xfId="2280" hidden="1"/>
    <cellStyle name="Currency [0] 4" xfId="2116" hidden="1"/>
    <cellStyle name="Currency [0] 4" xfId="2401" hidden="1"/>
    <cellStyle name="Currency [0] 4" xfId="31790" hidden="1"/>
    <cellStyle name="Currency [0] 4" xfId="61183" hidden="1"/>
    <cellStyle name="Currency [0] 4" xfId="61265" hidden="1"/>
    <cellStyle name="Currency [0] 4" xfId="61349" hidden="1"/>
    <cellStyle name="Currency [0] 4" xfId="61431" hidden="1"/>
    <cellStyle name="Currency [0] 4" xfId="61514" hidden="1"/>
    <cellStyle name="Currency [0] 4" xfId="61596" hidden="1"/>
    <cellStyle name="Currency [0] 4" xfId="61676" hidden="1"/>
    <cellStyle name="Currency [0] 4" xfId="61758" hidden="1"/>
    <cellStyle name="Currency [0] 4" xfId="61840" hidden="1"/>
    <cellStyle name="Currency [0] 4" xfId="61922" hidden="1"/>
    <cellStyle name="Currency [0] 4" xfId="62006" hidden="1"/>
    <cellStyle name="Currency [0] 4" xfId="62088" hidden="1"/>
    <cellStyle name="Currency [0] 4" xfId="62170" hidden="1"/>
    <cellStyle name="Currency [0] 4" xfId="62252" hidden="1"/>
    <cellStyle name="Currency [0] 4" xfId="62332" hidden="1"/>
    <cellStyle name="Currency [0] 4" xfId="62414" hidden="1"/>
    <cellStyle name="Currency [0] 4" xfId="62489" hidden="1"/>
    <cellStyle name="Currency [0] 4" xfId="62571" hidden="1"/>
    <cellStyle name="Currency [0] 4" xfId="62655" hidden="1"/>
    <cellStyle name="Currency [0] 4" xfId="62737" hidden="1"/>
    <cellStyle name="Currency [0] 4" xfId="62819" hidden="1"/>
    <cellStyle name="Currency [0] 4" xfId="62901" hidden="1"/>
    <cellStyle name="Currency [0] 4" xfId="62981" hidden="1"/>
    <cellStyle name="Currency [0] 4" xfId="63063" hidden="1"/>
    <cellStyle name="Currency [0] 40" xfId="187" hidden="1"/>
    <cellStyle name="Currency [0] 40" xfId="351" hidden="1"/>
    <cellStyle name="Currency [0] 40" xfId="192" hidden="1"/>
    <cellStyle name="Currency [0] 40" xfId="373" hidden="1"/>
    <cellStyle name="Currency [0] 40" xfId="535" hidden="1"/>
    <cellStyle name="Currency [0] 40" xfId="699" hidden="1"/>
    <cellStyle name="Currency [0] 40" xfId="540" hidden="1"/>
    <cellStyle name="Currency [0] 40" xfId="721" hidden="1"/>
    <cellStyle name="Currency [0] 40" xfId="873" hidden="1"/>
    <cellStyle name="Currency [0] 40" xfId="1037" hidden="1"/>
    <cellStyle name="Currency [0] 40" xfId="878" hidden="1"/>
    <cellStyle name="Currency [0] 40" xfId="1059" hidden="1"/>
    <cellStyle name="Currency [0] 40" xfId="1215" hidden="1"/>
    <cellStyle name="Currency [0] 40" xfId="1379" hidden="1"/>
    <cellStyle name="Currency [0] 40" xfId="1220" hidden="1"/>
    <cellStyle name="Currency [0] 40" xfId="1401" hidden="1"/>
    <cellStyle name="Currency [0] 40" xfId="1543" hidden="1"/>
    <cellStyle name="Currency [0] 40" xfId="1707" hidden="1"/>
    <cellStyle name="Currency [0] 40" xfId="1548" hidden="1"/>
    <cellStyle name="Currency [0] 40" xfId="1729" hidden="1"/>
    <cellStyle name="Currency [0] 40" xfId="1871" hidden="1"/>
    <cellStyle name="Currency [0] 40" xfId="2035" hidden="1"/>
    <cellStyle name="Currency [0] 40" xfId="1876" hidden="1"/>
    <cellStyle name="Currency [0] 40" xfId="2057" hidden="1"/>
    <cellStyle name="Currency [0] 40" xfId="2202" hidden="1"/>
    <cellStyle name="Currency [0] 40" xfId="2365" hidden="1"/>
    <cellStyle name="Currency [0] 40" xfId="2207" hidden="1"/>
    <cellStyle name="Currency [0] 40" xfId="2385" hidden="1"/>
    <cellStyle name="Currency [0] 40" xfId="2462" hidden="1"/>
    <cellStyle name="Currency [0] 40" xfId="31851" hidden="1"/>
    <cellStyle name="Currency [0] 40" xfId="61255" hidden="1"/>
    <cellStyle name="Currency [0] 40" xfId="61337" hidden="1"/>
    <cellStyle name="Currency [0] 40" xfId="61421" hidden="1"/>
    <cellStyle name="Currency [0] 40" xfId="61503" hidden="1"/>
    <cellStyle name="Currency [0] 40" xfId="61586" hidden="1"/>
    <cellStyle name="Currency [0] 40" xfId="61668" hidden="1"/>
    <cellStyle name="Currency [0] 40" xfId="61748" hidden="1"/>
    <cellStyle name="Currency [0] 40" xfId="61830" hidden="1"/>
    <cellStyle name="Currency [0] 40" xfId="61912" hidden="1"/>
    <cellStyle name="Currency [0] 40" xfId="61994" hidden="1"/>
    <cellStyle name="Currency [0] 40" xfId="62078" hidden="1"/>
    <cellStyle name="Currency [0] 40" xfId="62160" hidden="1"/>
    <cellStyle name="Currency [0] 40" xfId="62242" hidden="1"/>
    <cellStyle name="Currency [0] 40" xfId="62324" hidden="1"/>
    <cellStyle name="Currency [0] 40" xfId="62404" hidden="1"/>
    <cellStyle name="Currency [0] 40" xfId="62486" hidden="1"/>
    <cellStyle name="Currency [0] 40" xfId="62561" hidden="1"/>
    <cellStyle name="Currency [0] 40" xfId="62643" hidden="1"/>
    <cellStyle name="Currency [0] 40" xfId="62727" hidden="1"/>
    <cellStyle name="Currency [0] 40" xfId="62809" hidden="1"/>
    <cellStyle name="Currency [0] 40" xfId="62891" hidden="1"/>
    <cellStyle name="Currency [0] 40" xfId="62973" hidden="1"/>
    <cellStyle name="Currency [0] 40" xfId="63053" hidden="1"/>
    <cellStyle name="Currency [0] 40" xfId="63135" hidden="1"/>
    <cellStyle name="Currency [0] 400" xfId="2812" hidden="1"/>
    <cellStyle name="Currency [0] 400" xfId="32201" hidden="1"/>
    <cellStyle name="Currency [0] 4000" xfId="8545" hidden="1"/>
    <cellStyle name="Currency [0] 4000" xfId="37933" hidden="1"/>
    <cellStyle name="Currency [0] 4001" xfId="8547" hidden="1"/>
    <cellStyle name="Currency [0] 4001" xfId="37935" hidden="1"/>
    <cellStyle name="Currency [0] 4002" xfId="8403" hidden="1"/>
    <cellStyle name="Currency [0] 4002" xfId="37791" hidden="1"/>
    <cellStyle name="Currency [0] 4003" xfId="8502" hidden="1"/>
    <cellStyle name="Currency [0] 4003" xfId="37890" hidden="1"/>
    <cellStyle name="Currency [0] 4004" xfId="8469" hidden="1"/>
    <cellStyle name="Currency [0] 4004" xfId="37857" hidden="1"/>
    <cellStyle name="Currency [0] 4005" xfId="8487" hidden="1"/>
    <cellStyle name="Currency [0] 4005" xfId="37875" hidden="1"/>
    <cellStyle name="Currency [0] 4006" xfId="8484" hidden="1"/>
    <cellStyle name="Currency [0] 4006" xfId="37872" hidden="1"/>
    <cellStyle name="Currency [0] 4007" xfId="8551" hidden="1"/>
    <cellStyle name="Currency [0] 4007" xfId="37939" hidden="1"/>
    <cellStyle name="Currency [0] 4008" xfId="8436" hidden="1"/>
    <cellStyle name="Currency [0] 4008" xfId="37824" hidden="1"/>
    <cellStyle name="Currency [0] 4009" xfId="8536" hidden="1"/>
    <cellStyle name="Currency [0] 4009" xfId="37924" hidden="1"/>
    <cellStyle name="Currency [0] 401" xfId="2797" hidden="1"/>
    <cellStyle name="Currency [0] 401" xfId="32186" hidden="1"/>
    <cellStyle name="Currency [0] 4010" xfId="8558" hidden="1"/>
    <cellStyle name="Currency [0] 4010" xfId="37946" hidden="1"/>
    <cellStyle name="Currency [0] 4011" xfId="8560" hidden="1"/>
    <cellStyle name="Currency [0] 4011" xfId="37948" hidden="1"/>
    <cellStyle name="Currency [0] 4012" xfId="8488" hidden="1"/>
    <cellStyle name="Currency [0] 4012" xfId="37876" hidden="1"/>
    <cellStyle name="Currency [0] 4013" xfId="8520" hidden="1"/>
    <cellStyle name="Currency [0] 4013" xfId="37908" hidden="1"/>
    <cellStyle name="Currency [0] 4014" xfId="7863" hidden="1"/>
    <cellStyle name="Currency [0] 4014" xfId="37251" hidden="1"/>
    <cellStyle name="Currency [0] 4015" xfId="8506" hidden="1"/>
    <cellStyle name="Currency [0] 4015" xfId="37894" hidden="1"/>
    <cellStyle name="Currency [0] 4016" xfId="8503" hidden="1"/>
    <cellStyle name="Currency [0] 4016" xfId="37891" hidden="1"/>
    <cellStyle name="Currency [0] 4017" xfId="8564" hidden="1"/>
    <cellStyle name="Currency [0] 4017" xfId="37952" hidden="1"/>
    <cellStyle name="Currency [0] 4018" xfId="8399" hidden="1"/>
    <cellStyle name="Currency [0] 4018" xfId="37787" hidden="1"/>
    <cellStyle name="Currency [0] 4019" xfId="8548" hidden="1"/>
    <cellStyle name="Currency [0] 4019" xfId="37936" hidden="1"/>
    <cellStyle name="Currency [0] 402" xfId="2770" hidden="1"/>
    <cellStyle name="Currency [0] 402" xfId="32159" hidden="1"/>
    <cellStyle name="Currency [0] 4020" xfId="8568" hidden="1"/>
    <cellStyle name="Currency [0] 4020" xfId="37956" hidden="1"/>
    <cellStyle name="Currency [0] 4021" xfId="8570" hidden="1"/>
    <cellStyle name="Currency [0] 4021" xfId="37958" hidden="1"/>
    <cellStyle name="Currency [0] 4022" xfId="8507" hidden="1"/>
    <cellStyle name="Currency [0] 4022" xfId="37895" hidden="1"/>
    <cellStyle name="Currency [0] 4023" xfId="8535" hidden="1"/>
    <cellStyle name="Currency [0] 4023" xfId="37923" hidden="1"/>
    <cellStyle name="Currency [0] 4024" xfId="8495" hidden="1"/>
    <cellStyle name="Currency [0] 4024" xfId="37883" hidden="1"/>
    <cellStyle name="Currency [0] 4025" xfId="8524" hidden="1"/>
    <cellStyle name="Currency [0] 4025" xfId="37912" hidden="1"/>
    <cellStyle name="Currency [0] 4026" xfId="8521" hidden="1"/>
    <cellStyle name="Currency [0] 4026" xfId="37909" hidden="1"/>
    <cellStyle name="Currency [0] 4027" xfId="8574" hidden="1"/>
    <cellStyle name="Currency [0] 4027" xfId="37962" hidden="1"/>
    <cellStyle name="Currency [0] 4028" xfId="8402" hidden="1"/>
    <cellStyle name="Currency [0] 4028" xfId="37790" hidden="1"/>
    <cellStyle name="Currency [0] 4029" xfId="8561" hidden="1"/>
    <cellStyle name="Currency [0] 4029" xfId="37949" hidden="1"/>
    <cellStyle name="Currency [0] 403" xfId="2834" hidden="1"/>
    <cellStyle name="Currency [0] 403" xfId="32223" hidden="1"/>
    <cellStyle name="Currency [0] 4030" xfId="8578" hidden="1"/>
    <cellStyle name="Currency [0] 4030" xfId="37966" hidden="1"/>
    <cellStyle name="Currency [0] 4031" xfId="8580" hidden="1"/>
    <cellStyle name="Currency [0] 4031" xfId="37968" hidden="1"/>
    <cellStyle name="Currency [0] 4032" xfId="8461" hidden="1"/>
    <cellStyle name="Currency [0] 4032" xfId="37849" hidden="1"/>
    <cellStyle name="Currency [0] 4033" xfId="8497" hidden="1"/>
    <cellStyle name="Currency [0] 4033" xfId="37885" hidden="1"/>
    <cellStyle name="Currency [0] 4034" xfId="8566" hidden="1"/>
    <cellStyle name="Currency [0] 4034" xfId="37954" hidden="1"/>
    <cellStyle name="Currency [0] 4035" xfId="8554" hidden="1"/>
    <cellStyle name="Currency [0] 4035" xfId="37942" hidden="1"/>
    <cellStyle name="Currency [0] 4036" xfId="8571" hidden="1"/>
    <cellStyle name="Currency [0] 4036" xfId="37959" hidden="1"/>
    <cellStyle name="Currency [0] 4037" xfId="8582" hidden="1"/>
    <cellStyle name="Currency [0] 4037" xfId="37970" hidden="1"/>
    <cellStyle name="Currency [0] 4038" xfId="8430" hidden="1"/>
    <cellStyle name="Currency [0] 4038" xfId="37818" hidden="1"/>
    <cellStyle name="Currency [0] 4039" xfId="8494" hidden="1"/>
    <cellStyle name="Currency [0] 4039" xfId="37882" hidden="1"/>
    <cellStyle name="Currency [0] 404" xfId="2813" hidden="1"/>
    <cellStyle name="Currency [0] 404" xfId="32202" hidden="1"/>
    <cellStyle name="Currency [0] 4040" xfId="8586" hidden="1"/>
    <cellStyle name="Currency [0] 4040" xfId="37974" hidden="1"/>
    <cellStyle name="Currency [0] 4041" xfId="8588" hidden="1"/>
    <cellStyle name="Currency [0] 4041" xfId="37976" hidden="1"/>
    <cellStyle name="Currency [0] 4042" xfId="8543" hidden="1"/>
    <cellStyle name="Currency [0] 4042" xfId="37931" hidden="1"/>
    <cellStyle name="Currency [0] 4043" xfId="8555" hidden="1"/>
    <cellStyle name="Currency [0] 4043" xfId="37943" hidden="1"/>
    <cellStyle name="Currency [0] 4044" xfId="8583" hidden="1"/>
    <cellStyle name="Currency [0] 4044" xfId="37971" hidden="1"/>
    <cellStyle name="Currency [0] 4045" xfId="8556" hidden="1"/>
    <cellStyle name="Currency [0] 4045" xfId="37944" hidden="1"/>
    <cellStyle name="Currency [0] 4046" xfId="8589" hidden="1"/>
    <cellStyle name="Currency [0] 4046" xfId="37977" hidden="1"/>
    <cellStyle name="Currency [0] 4047" xfId="8591" hidden="1"/>
    <cellStyle name="Currency [0] 4047" xfId="37979" hidden="1"/>
    <cellStyle name="Currency [0] 4048" xfId="8584" hidden="1"/>
    <cellStyle name="Currency [0] 4048" xfId="37972" hidden="1"/>
    <cellStyle name="Currency [0] 4049" xfId="8530" hidden="1"/>
    <cellStyle name="Currency [0] 4049" xfId="37918" hidden="1"/>
    <cellStyle name="Currency [0] 405" xfId="2820" hidden="1"/>
    <cellStyle name="Currency [0] 405" xfId="32209" hidden="1"/>
    <cellStyle name="Currency [0] 4050" xfId="8593" hidden="1"/>
    <cellStyle name="Currency [0] 4050" xfId="37981" hidden="1"/>
    <cellStyle name="Currency [0] 4051" xfId="8595" hidden="1"/>
    <cellStyle name="Currency [0] 4051" xfId="37983" hidden="1"/>
    <cellStyle name="Currency [0] 4052" xfId="7957" hidden="1"/>
    <cellStyle name="Currency [0] 4052" xfId="37345" hidden="1"/>
    <cellStyle name="Currency [0] 4053" xfId="7898" hidden="1"/>
    <cellStyle name="Currency [0] 4053" xfId="37286" hidden="1"/>
    <cellStyle name="Currency [0] 4054" xfId="8601" hidden="1"/>
    <cellStyle name="Currency [0] 4054" xfId="37989" hidden="1"/>
    <cellStyle name="Currency [0] 4055" xfId="8607" hidden="1"/>
    <cellStyle name="Currency [0] 4055" xfId="37995" hidden="1"/>
    <cellStyle name="Currency [0] 4056" xfId="8609" hidden="1"/>
    <cellStyle name="Currency [0] 4056" xfId="37997" hidden="1"/>
    <cellStyle name="Currency [0] 4057" xfId="7888" hidden="1"/>
    <cellStyle name="Currency [0] 4057" xfId="37276" hidden="1"/>
    <cellStyle name="Currency [0] 4058" xfId="8603" hidden="1"/>
    <cellStyle name="Currency [0] 4058" xfId="37991" hidden="1"/>
    <cellStyle name="Currency [0] 4059" xfId="8611" hidden="1"/>
    <cellStyle name="Currency [0] 4059" xfId="37999" hidden="1"/>
    <cellStyle name="Currency [0] 406" xfId="2835" hidden="1"/>
    <cellStyle name="Currency [0] 406" xfId="32224" hidden="1"/>
    <cellStyle name="Currency [0] 4060" xfId="8613" hidden="1"/>
    <cellStyle name="Currency [0] 4060" xfId="38001" hidden="1"/>
    <cellStyle name="Currency [0] 4061" xfId="8602" hidden="1"/>
    <cellStyle name="Currency [0] 4061" xfId="37990" hidden="1"/>
    <cellStyle name="Currency [0] 4062" xfId="7933" hidden="1"/>
    <cellStyle name="Currency [0] 4062" xfId="37321" hidden="1"/>
    <cellStyle name="Currency [0] 4063" xfId="8624" hidden="1"/>
    <cellStyle name="Currency [0] 4063" xfId="38012" hidden="1"/>
    <cellStyle name="Currency [0] 4064" xfId="8633" hidden="1"/>
    <cellStyle name="Currency [0] 4064" xfId="38021" hidden="1"/>
    <cellStyle name="Currency [0] 4065" xfId="8644" hidden="1"/>
    <cellStyle name="Currency [0] 4065" xfId="38032" hidden="1"/>
    <cellStyle name="Currency [0] 4066" xfId="8650" hidden="1"/>
    <cellStyle name="Currency [0] 4066" xfId="38038" hidden="1"/>
    <cellStyle name="Currency [0] 4067" xfId="8622" hidden="1"/>
    <cellStyle name="Currency [0] 4067" xfId="38010" hidden="1"/>
    <cellStyle name="Currency [0] 4068" xfId="8640" hidden="1"/>
    <cellStyle name="Currency [0] 4068" xfId="38028" hidden="1"/>
    <cellStyle name="Currency [0] 4069" xfId="8662" hidden="1"/>
    <cellStyle name="Currency [0] 4069" xfId="38050" hidden="1"/>
    <cellStyle name="Currency [0] 407" xfId="2836" hidden="1"/>
    <cellStyle name="Currency [0] 407" xfId="32225" hidden="1"/>
    <cellStyle name="Currency [0] 4070" xfId="8664" hidden="1"/>
    <cellStyle name="Currency [0] 4070" xfId="38052" hidden="1"/>
    <cellStyle name="Currency [0] 4071" xfId="8598" hidden="1"/>
    <cellStyle name="Currency [0] 4071" xfId="37986" hidden="1"/>
    <cellStyle name="Currency [0] 4072" xfId="7887" hidden="1"/>
    <cellStyle name="Currency [0] 4072" xfId="37275" hidden="1"/>
    <cellStyle name="Currency [0] 4073" xfId="8636" hidden="1"/>
    <cellStyle name="Currency [0] 4073" xfId="38024" hidden="1"/>
    <cellStyle name="Currency [0] 4074" xfId="7866" hidden="1"/>
    <cellStyle name="Currency [0] 4074" xfId="37254" hidden="1"/>
    <cellStyle name="Currency [0] 4075" xfId="8625" hidden="1"/>
    <cellStyle name="Currency [0] 4075" xfId="38013" hidden="1"/>
    <cellStyle name="Currency [0] 4076" xfId="8669" hidden="1"/>
    <cellStyle name="Currency [0] 4076" xfId="38057" hidden="1"/>
    <cellStyle name="Currency [0] 4077" xfId="8637" hidden="1"/>
    <cellStyle name="Currency [0] 4077" xfId="38025" hidden="1"/>
    <cellStyle name="Currency [0] 4078" xfId="8645" hidden="1"/>
    <cellStyle name="Currency [0] 4078" xfId="38033" hidden="1"/>
    <cellStyle name="Currency [0] 4079" xfId="8681" hidden="1"/>
    <cellStyle name="Currency [0] 4079" xfId="38069" hidden="1"/>
    <cellStyle name="Currency [0] 408" xfId="2811" hidden="1"/>
    <cellStyle name="Currency [0] 408" xfId="32200" hidden="1"/>
    <cellStyle name="Currency [0] 4080" xfId="8683" hidden="1"/>
    <cellStyle name="Currency [0] 4080" xfId="38071" hidden="1"/>
    <cellStyle name="Currency [0] 4081" xfId="8639" hidden="1"/>
    <cellStyle name="Currency [0] 4081" xfId="38027" hidden="1"/>
    <cellStyle name="Currency [0] 4082" xfId="8652" hidden="1"/>
    <cellStyle name="Currency [0] 4082" xfId="38040" hidden="1"/>
    <cellStyle name="Currency [0] 4083" xfId="8657" hidden="1"/>
    <cellStyle name="Currency [0] 4083" xfId="38045" hidden="1"/>
    <cellStyle name="Currency [0] 4084" xfId="8651" hidden="1"/>
    <cellStyle name="Currency [0] 4084" xfId="38039" hidden="1"/>
    <cellStyle name="Currency [0] 4085" xfId="8699" hidden="1"/>
    <cellStyle name="Currency [0] 4085" xfId="38087" hidden="1"/>
    <cellStyle name="Currency [0] 4086" xfId="8707" hidden="1"/>
    <cellStyle name="Currency [0] 4086" xfId="38095" hidden="1"/>
    <cellStyle name="Currency [0] 4087" xfId="8635" hidden="1"/>
    <cellStyle name="Currency [0] 4087" xfId="38023" hidden="1"/>
    <cellStyle name="Currency [0] 4088" xfId="8693" hidden="1"/>
    <cellStyle name="Currency [0] 4088" xfId="38081" hidden="1"/>
    <cellStyle name="Currency [0] 4089" xfId="8716" hidden="1"/>
    <cellStyle name="Currency [0] 4089" xfId="38104" hidden="1"/>
    <cellStyle name="Currency [0] 409" xfId="2810" hidden="1"/>
    <cellStyle name="Currency [0] 409" xfId="32199" hidden="1"/>
    <cellStyle name="Currency [0] 4090" xfId="8718" hidden="1"/>
    <cellStyle name="Currency [0] 4090" xfId="38106" hidden="1"/>
    <cellStyle name="Currency [0] 4091" xfId="8618" hidden="1"/>
    <cellStyle name="Currency [0] 4091" xfId="38006" hidden="1"/>
    <cellStyle name="Currency [0] 4092" xfId="8628" hidden="1"/>
    <cellStyle name="Currency [0] 4092" xfId="38016" hidden="1"/>
    <cellStyle name="Currency [0] 4093" xfId="8690" hidden="1"/>
    <cellStyle name="Currency [0] 4093" xfId="38078" hidden="1"/>
    <cellStyle name="Currency [0] 4094" xfId="8655" hidden="1"/>
    <cellStyle name="Currency [0] 4094" xfId="38043" hidden="1"/>
    <cellStyle name="Currency [0] 4095" xfId="8605" hidden="1"/>
    <cellStyle name="Currency [0] 4095" xfId="37993" hidden="1"/>
    <cellStyle name="Currency [0] 4096" xfId="8726" hidden="1"/>
    <cellStyle name="Currency [0] 4096" xfId="38114" hidden="1"/>
    <cellStyle name="Currency [0] 4097" xfId="8691" hidden="1"/>
    <cellStyle name="Currency [0] 4097" xfId="38079" hidden="1"/>
    <cellStyle name="Currency [0] 4098" xfId="8702" hidden="1"/>
    <cellStyle name="Currency [0] 4098" xfId="38090" hidden="1"/>
    <cellStyle name="Currency [0] 4099" xfId="8734" hidden="1"/>
    <cellStyle name="Currency [0] 4099" xfId="38122" hidden="1"/>
    <cellStyle name="Currency [0] 41" xfId="189" hidden="1"/>
    <cellStyle name="Currency [0] 41" xfId="353" hidden="1"/>
    <cellStyle name="Currency [0] 41" xfId="190" hidden="1"/>
    <cellStyle name="Currency [0] 41" xfId="375" hidden="1"/>
    <cellStyle name="Currency [0] 41" xfId="537" hidden="1"/>
    <cellStyle name="Currency [0] 41" xfId="701" hidden="1"/>
    <cellStyle name="Currency [0] 41" xfId="538" hidden="1"/>
    <cellStyle name="Currency [0] 41" xfId="723" hidden="1"/>
    <cellStyle name="Currency [0] 41" xfId="875" hidden="1"/>
    <cellStyle name="Currency [0] 41" xfId="1039" hidden="1"/>
    <cellStyle name="Currency [0] 41" xfId="876" hidden="1"/>
    <cellStyle name="Currency [0] 41" xfId="1061" hidden="1"/>
    <cellStyle name="Currency [0] 41" xfId="1217" hidden="1"/>
    <cellStyle name="Currency [0] 41" xfId="1381" hidden="1"/>
    <cellStyle name="Currency [0] 41" xfId="1218" hidden="1"/>
    <cellStyle name="Currency [0] 41" xfId="1403" hidden="1"/>
    <cellStyle name="Currency [0] 41" xfId="1545" hidden="1"/>
    <cellStyle name="Currency [0] 41" xfId="1709" hidden="1"/>
    <cellStyle name="Currency [0] 41" xfId="1546" hidden="1"/>
    <cellStyle name="Currency [0] 41" xfId="1731" hidden="1"/>
    <cellStyle name="Currency [0] 41" xfId="1873" hidden="1"/>
    <cellStyle name="Currency [0] 41" xfId="2037" hidden="1"/>
    <cellStyle name="Currency [0] 41" xfId="1874" hidden="1"/>
    <cellStyle name="Currency [0] 41" xfId="2059" hidden="1"/>
    <cellStyle name="Currency [0] 41" xfId="2204" hidden="1"/>
    <cellStyle name="Currency [0] 41" xfId="2367" hidden="1"/>
    <cellStyle name="Currency [0] 41" xfId="2205" hidden="1"/>
    <cellStyle name="Currency [0] 41" xfId="2387" hidden="1"/>
    <cellStyle name="Currency [0] 41" xfId="2410" hidden="1"/>
    <cellStyle name="Currency [0] 41" xfId="31799" hidden="1"/>
    <cellStyle name="Currency [0] 41" xfId="61257" hidden="1"/>
    <cellStyle name="Currency [0] 41" xfId="61339" hidden="1"/>
    <cellStyle name="Currency [0] 41" xfId="61423" hidden="1"/>
    <cellStyle name="Currency [0] 41" xfId="61505" hidden="1"/>
    <cellStyle name="Currency [0] 41" xfId="61588" hidden="1"/>
    <cellStyle name="Currency [0] 41" xfId="61670" hidden="1"/>
    <cellStyle name="Currency [0] 41" xfId="61750" hidden="1"/>
    <cellStyle name="Currency [0] 41" xfId="61832" hidden="1"/>
    <cellStyle name="Currency [0] 41" xfId="61914" hidden="1"/>
    <cellStyle name="Currency [0] 41" xfId="61996" hidden="1"/>
    <cellStyle name="Currency [0] 41" xfId="62080" hidden="1"/>
    <cellStyle name="Currency [0] 41" xfId="62162" hidden="1"/>
    <cellStyle name="Currency [0] 41" xfId="62244" hidden="1"/>
    <cellStyle name="Currency [0] 41" xfId="62326" hidden="1"/>
    <cellStyle name="Currency [0] 41" xfId="62406" hidden="1"/>
    <cellStyle name="Currency [0] 41" xfId="62488" hidden="1"/>
    <cellStyle name="Currency [0] 41" xfId="62563" hidden="1"/>
    <cellStyle name="Currency [0] 41" xfId="62645" hidden="1"/>
    <cellStyle name="Currency [0] 41" xfId="62729" hidden="1"/>
    <cellStyle name="Currency [0] 41" xfId="62811" hidden="1"/>
    <cellStyle name="Currency [0] 41" xfId="62893" hidden="1"/>
    <cellStyle name="Currency [0] 41" xfId="62975" hidden="1"/>
    <cellStyle name="Currency [0] 41" xfId="63055" hidden="1"/>
    <cellStyle name="Currency [0] 41" xfId="63137" hidden="1"/>
    <cellStyle name="Currency [0] 410" xfId="2805" hidden="1"/>
    <cellStyle name="Currency [0] 410" xfId="32194" hidden="1"/>
    <cellStyle name="Currency [0] 4100" xfId="8736" hidden="1"/>
    <cellStyle name="Currency [0] 4100" xfId="38124" hidden="1"/>
    <cellStyle name="Currency [0] 4101" xfId="8688" hidden="1"/>
    <cellStyle name="Currency [0] 4101" xfId="38076" hidden="1"/>
    <cellStyle name="Currency [0] 4102" xfId="8687" hidden="1"/>
    <cellStyle name="Currency [0] 4102" xfId="38075" hidden="1"/>
    <cellStyle name="Currency [0] 4103" xfId="8677" hidden="1"/>
    <cellStyle name="Currency [0] 4103" xfId="38065" hidden="1"/>
    <cellStyle name="Currency [0] 4104" xfId="8673" hidden="1"/>
    <cellStyle name="Currency [0] 4104" xfId="38061" hidden="1"/>
    <cellStyle name="Currency [0] 4105" xfId="8675" hidden="1"/>
    <cellStyle name="Currency [0] 4105" xfId="38063" hidden="1"/>
    <cellStyle name="Currency [0] 4106" xfId="8743" hidden="1"/>
    <cellStyle name="Currency [0] 4106" xfId="38131" hidden="1"/>
    <cellStyle name="Currency [0] 4107" xfId="7902" hidden="1"/>
    <cellStyle name="Currency [0] 4107" xfId="37290" hidden="1"/>
    <cellStyle name="Currency [0] 4108" xfId="8721" hidden="1"/>
    <cellStyle name="Currency [0] 4108" xfId="38109" hidden="1"/>
    <cellStyle name="Currency [0] 4109" xfId="8749" hidden="1"/>
    <cellStyle name="Currency [0] 4109" xfId="38137" hidden="1"/>
    <cellStyle name="Currency [0] 411" xfId="2803" hidden="1"/>
    <cellStyle name="Currency [0] 411" xfId="32192" hidden="1"/>
    <cellStyle name="Currency [0] 4110" xfId="8751" hidden="1"/>
    <cellStyle name="Currency [0] 4110" xfId="38139" hidden="1"/>
    <cellStyle name="Currency [0] 4111" xfId="8626" hidden="1"/>
    <cellStyle name="Currency [0] 4111" xfId="38014" hidden="1"/>
    <cellStyle name="Currency [0] 4112" xfId="8700" hidden="1"/>
    <cellStyle name="Currency [0] 4112" xfId="38088" hidden="1"/>
    <cellStyle name="Currency [0] 4113" xfId="8656" hidden="1"/>
    <cellStyle name="Currency [0] 4113" xfId="38044" hidden="1"/>
    <cellStyle name="Currency [0] 4114" xfId="8692" hidden="1"/>
    <cellStyle name="Currency [0] 4114" xfId="38080" hidden="1"/>
    <cellStyle name="Currency [0] 4115" xfId="8696" hidden="1"/>
    <cellStyle name="Currency [0] 4115" xfId="38084" hidden="1"/>
    <cellStyle name="Currency [0] 4116" xfId="8757" hidden="1"/>
    <cellStyle name="Currency [0] 4116" xfId="38145" hidden="1"/>
    <cellStyle name="Currency [0] 4117" xfId="7915" hidden="1"/>
    <cellStyle name="Currency [0] 4117" xfId="37303" hidden="1"/>
    <cellStyle name="Currency [0] 4118" xfId="8739" hidden="1"/>
    <cellStyle name="Currency [0] 4118" xfId="38127" hidden="1"/>
    <cellStyle name="Currency [0] 4119" xfId="8762" hidden="1"/>
    <cellStyle name="Currency [0] 4119" xfId="38150" hidden="1"/>
    <cellStyle name="Currency [0] 412" xfId="2804" hidden="1"/>
    <cellStyle name="Currency [0] 412" xfId="32193" hidden="1"/>
    <cellStyle name="Currency [0] 4120" xfId="8764" hidden="1"/>
    <cellStyle name="Currency [0] 4120" xfId="38152" hidden="1"/>
    <cellStyle name="Currency [0] 4121" xfId="8620" hidden="1"/>
    <cellStyle name="Currency [0] 4121" xfId="38008" hidden="1"/>
    <cellStyle name="Currency [0] 4122" xfId="8719" hidden="1"/>
    <cellStyle name="Currency [0] 4122" xfId="38107" hidden="1"/>
    <cellStyle name="Currency [0] 4123" xfId="8686" hidden="1"/>
    <cellStyle name="Currency [0] 4123" xfId="38074" hidden="1"/>
    <cellStyle name="Currency [0] 4124" xfId="8704" hidden="1"/>
    <cellStyle name="Currency [0] 4124" xfId="38092" hidden="1"/>
    <cellStyle name="Currency [0] 4125" xfId="8701" hidden="1"/>
    <cellStyle name="Currency [0] 4125" xfId="38089" hidden="1"/>
    <cellStyle name="Currency [0] 4126" xfId="8768" hidden="1"/>
    <cellStyle name="Currency [0] 4126" xfId="38156" hidden="1"/>
    <cellStyle name="Currency [0] 4127" xfId="8653" hidden="1"/>
    <cellStyle name="Currency [0] 4127" xfId="38041" hidden="1"/>
    <cellStyle name="Currency [0] 4128" xfId="8753" hidden="1"/>
    <cellStyle name="Currency [0] 4128" xfId="38141" hidden="1"/>
    <cellStyle name="Currency [0] 4129" xfId="8775" hidden="1"/>
    <cellStyle name="Currency [0] 4129" xfId="38163" hidden="1"/>
    <cellStyle name="Currency [0] 413" xfId="2841" hidden="1"/>
    <cellStyle name="Currency [0] 413" xfId="32230" hidden="1"/>
    <cellStyle name="Currency [0] 4130" xfId="8777" hidden="1"/>
    <cellStyle name="Currency [0] 4130" xfId="38165" hidden="1"/>
    <cellStyle name="Currency [0] 4131" xfId="8705" hidden="1"/>
    <cellStyle name="Currency [0] 4131" xfId="38093" hidden="1"/>
    <cellStyle name="Currency [0] 4132" xfId="8737" hidden="1"/>
    <cellStyle name="Currency [0] 4132" xfId="38125" hidden="1"/>
    <cellStyle name="Currency [0] 4133" xfId="7867" hidden="1"/>
    <cellStyle name="Currency [0] 4133" xfId="37255" hidden="1"/>
    <cellStyle name="Currency [0] 4134" xfId="8723" hidden="1"/>
    <cellStyle name="Currency [0] 4134" xfId="38111" hidden="1"/>
    <cellStyle name="Currency [0] 4135" xfId="8720" hidden="1"/>
    <cellStyle name="Currency [0] 4135" xfId="38108" hidden="1"/>
    <cellStyle name="Currency [0] 4136" xfId="8781" hidden="1"/>
    <cellStyle name="Currency [0] 4136" xfId="38169" hidden="1"/>
    <cellStyle name="Currency [0] 4137" xfId="8616" hidden="1"/>
    <cellStyle name="Currency [0] 4137" xfId="38004" hidden="1"/>
    <cellStyle name="Currency [0] 4138" xfId="8765" hidden="1"/>
    <cellStyle name="Currency [0] 4138" xfId="38153" hidden="1"/>
    <cellStyle name="Currency [0] 4139" xfId="8785" hidden="1"/>
    <cellStyle name="Currency [0] 4139" xfId="38173" hidden="1"/>
    <cellStyle name="Currency [0] 414" xfId="2527" hidden="1"/>
    <cellStyle name="Currency [0] 414" xfId="31916" hidden="1"/>
    <cellStyle name="Currency [0] 4140" xfId="8787" hidden="1"/>
    <cellStyle name="Currency [0] 4140" xfId="38175" hidden="1"/>
    <cellStyle name="Currency [0] 4141" xfId="8724" hidden="1"/>
    <cellStyle name="Currency [0] 4141" xfId="38112" hidden="1"/>
    <cellStyle name="Currency [0] 4142" xfId="8752" hidden="1"/>
    <cellStyle name="Currency [0] 4142" xfId="38140" hidden="1"/>
    <cellStyle name="Currency [0] 4143" xfId="8712" hidden="1"/>
    <cellStyle name="Currency [0] 4143" xfId="38100" hidden="1"/>
    <cellStyle name="Currency [0] 4144" xfId="8741" hidden="1"/>
    <cellStyle name="Currency [0] 4144" xfId="38129" hidden="1"/>
    <cellStyle name="Currency [0] 4145" xfId="8738" hidden="1"/>
    <cellStyle name="Currency [0] 4145" xfId="38126" hidden="1"/>
    <cellStyle name="Currency [0] 4146" xfId="8791" hidden="1"/>
    <cellStyle name="Currency [0] 4146" xfId="38179" hidden="1"/>
    <cellStyle name="Currency [0] 4147" xfId="8619" hidden="1"/>
    <cellStyle name="Currency [0] 4147" xfId="38007" hidden="1"/>
    <cellStyle name="Currency [0] 4148" xfId="8778" hidden="1"/>
    <cellStyle name="Currency [0] 4148" xfId="38166" hidden="1"/>
    <cellStyle name="Currency [0] 4149" xfId="8795" hidden="1"/>
    <cellStyle name="Currency [0] 4149" xfId="38183" hidden="1"/>
    <cellStyle name="Currency [0] 415" xfId="2831" hidden="1"/>
    <cellStyle name="Currency [0] 415" xfId="32220" hidden="1"/>
    <cellStyle name="Currency [0] 4150" xfId="8797" hidden="1"/>
    <cellStyle name="Currency [0] 4150" xfId="38185" hidden="1"/>
    <cellStyle name="Currency [0] 4151" xfId="8678" hidden="1"/>
    <cellStyle name="Currency [0] 4151" xfId="38066" hidden="1"/>
    <cellStyle name="Currency [0] 4152" xfId="8714" hidden="1"/>
    <cellStyle name="Currency [0] 4152" xfId="38102" hidden="1"/>
    <cellStyle name="Currency [0] 4153" xfId="8783" hidden="1"/>
    <cellStyle name="Currency [0] 4153" xfId="38171" hidden="1"/>
    <cellStyle name="Currency [0] 4154" xfId="8771" hidden="1"/>
    <cellStyle name="Currency [0] 4154" xfId="38159" hidden="1"/>
    <cellStyle name="Currency [0] 4155" xfId="8788" hidden="1"/>
    <cellStyle name="Currency [0] 4155" xfId="38176" hidden="1"/>
    <cellStyle name="Currency [0] 4156" xfId="8799" hidden="1"/>
    <cellStyle name="Currency [0] 4156" xfId="38187" hidden="1"/>
    <cellStyle name="Currency [0] 4157" xfId="8647" hidden="1"/>
    <cellStyle name="Currency [0] 4157" xfId="38035" hidden="1"/>
    <cellStyle name="Currency [0] 4158" xfId="8711" hidden="1"/>
    <cellStyle name="Currency [0] 4158" xfId="38099" hidden="1"/>
    <cellStyle name="Currency [0] 4159" xfId="8803" hidden="1"/>
    <cellStyle name="Currency [0] 4159" xfId="38191" hidden="1"/>
    <cellStyle name="Currency [0] 416" xfId="2843" hidden="1"/>
    <cellStyle name="Currency [0] 416" xfId="32232" hidden="1"/>
    <cellStyle name="Currency [0] 4160" xfId="8805" hidden="1"/>
    <cellStyle name="Currency [0] 4160" xfId="38193" hidden="1"/>
    <cellStyle name="Currency [0] 4161" xfId="8760" hidden="1"/>
    <cellStyle name="Currency [0] 4161" xfId="38148" hidden="1"/>
    <cellStyle name="Currency [0] 4162" xfId="8772" hidden="1"/>
    <cellStyle name="Currency [0] 4162" xfId="38160" hidden="1"/>
    <cellStyle name="Currency [0] 4163" xfId="8800" hidden="1"/>
    <cellStyle name="Currency [0] 4163" xfId="38188" hidden="1"/>
    <cellStyle name="Currency [0] 4164" xfId="8773" hidden="1"/>
    <cellStyle name="Currency [0] 4164" xfId="38161" hidden="1"/>
    <cellStyle name="Currency [0] 4165" xfId="8806" hidden="1"/>
    <cellStyle name="Currency [0] 4165" xfId="38194" hidden="1"/>
    <cellStyle name="Currency [0] 4166" xfId="8808" hidden="1"/>
    <cellStyle name="Currency [0] 4166" xfId="38196" hidden="1"/>
    <cellStyle name="Currency [0] 4167" xfId="8801" hidden="1"/>
    <cellStyle name="Currency [0] 4167" xfId="38189" hidden="1"/>
    <cellStyle name="Currency [0] 4168" xfId="8747" hidden="1"/>
    <cellStyle name="Currency [0] 4168" xfId="38135" hidden="1"/>
    <cellStyle name="Currency [0] 4169" xfId="8810" hidden="1"/>
    <cellStyle name="Currency [0] 4169" xfId="38198" hidden="1"/>
    <cellStyle name="Currency [0] 417" xfId="2844" hidden="1"/>
    <cellStyle name="Currency [0] 417" xfId="32233" hidden="1"/>
    <cellStyle name="Currency [0] 4170" xfId="8812" hidden="1"/>
    <cellStyle name="Currency [0] 4170" xfId="38200" hidden="1"/>
    <cellStyle name="Currency [0] 4171" xfId="7550" hidden="1"/>
    <cellStyle name="Currency [0] 4171" xfId="36938" hidden="1"/>
    <cellStyle name="Currency [0] 4172" xfId="7617" hidden="1"/>
    <cellStyle name="Currency [0] 4172" xfId="37005" hidden="1"/>
    <cellStyle name="Currency [0] 4173" xfId="7650" hidden="1"/>
    <cellStyle name="Currency [0] 4173" xfId="37038" hidden="1"/>
    <cellStyle name="Currency [0] 4174" xfId="8819" hidden="1"/>
    <cellStyle name="Currency [0] 4174" xfId="38207" hidden="1"/>
    <cellStyle name="Currency [0] 4175" xfId="8822" hidden="1"/>
    <cellStyle name="Currency [0] 4175" xfId="38210" hidden="1"/>
    <cellStyle name="Currency [0] 4176" xfId="7558" hidden="1"/>
    <cellStyle name="Currency [0] 4176" xfId="36946" hidden="1"/>
    <cellStyle name="Currency [0] 4177" xfId="8815" hidden="1"/>
    <cellStyle name="Currency [0] 4177" xfId="38203" hidden="1"/>
    <cellStyle name="Currency [0] 4178" xfId="8824" hidden="1"/>
    <cellStyle name="Currency [0] 4178" xfId="38212" hidden="1"/>
    <cellStyle name="Currency [0] 4179" xfId="8826" hidden="1"/>
    <cellStyle name="Currency [0] 4179" xfId="38214" hidden="1"/>
    <cellStyle name="Currency [0] 418" xfId="2782" hidden="1"/>
    <cellStyle name="Currency [0] 418" xfId="32171" hidden="1"/>
    <cellStyle name="Currency [0] 4180" xfId="7591" hidden="1"/>
    <cellStyle name="Currency [0] 4180" xfId="36979" hidden="1"/>
    <cellStyle name="Currency [0] 4181" xfId="7549" hidden="1"/>
    <cellStyle name="Currency [0] 4181" xfId="36937" hidden="1"/>
    <cellStyle name="Currency [0] 4182" xfId="8837" hidden="1"/>
    <cellStyle name="Currency [0] 4182" xfId="38225" hidden="1"/>
    <cellStyle name="Currency [0] 4183" xfId="8846" hidden="1"/>
    <cellStyle name="Currency [0] 4183" xfId="38234" hidden="1"/>
    <cellStyle name="Currency [0] 4184" xfId="8857" hidden="1"/>
    <cellStyle name="Currency [0] 4184" xfId="38245" hidden="1"/>
    <cellStyle name="Currency [0] 4185" xfId="8863" hidden="1"/>
    <cellStyle name="Currency [0] 4185" xfId="38251" hidden="1"/>
    <cellStyle name="Currency [0] 4186" xfId="8835" hidden="1"/>
    <cellStyle name="Currency [0] 4186" xfId="38223" hidden="1"/>
    <cellStyle name="Currency [0] 4187" xfId="8853" hidden="1"/>
    <cellStyle name="Currency [0] 4187" xfId="38241" hidden="1"/>
    <cellStyle name="Currency [0] 4188" xfId="8875" hidden="1"/>
    <cellStyle name="Currency [0] 4188" xfId="38263" hidden="1"/>
    <cellStyle name="Currency [0] 4189" xfId="8877" hidden="1"/>
    <cellStyle name="Currency [0] 4189" xfId="38265" hidden="1"/>
    <cellStyle name="Currency [0] 419" xfId="2818" hidden="1"/>
    <cellStyle name="Currency [0] 419" xfId="32207" hidden="1"/>
    <cellStyle name="Currency [0] 4190" xfId="7553" hidden="1"/>
    <cellStyle name="Currency [0] 4190" xfId="36941" hidden="1"/>
    <cellStyle name="Currency [0] 4191" xfId="7568" hidden="1"/>
    <cellStyle name="Currency [0] 4191" xfId="36956" hidden="1"/>
    <cellStyle name="Currency [0] 4192" xfId="8849" hidden="1"/>
    <cellStyle name="Currency [0] 4192" xfId="38237" hidden="1"/>
    <cellStyle name="Currency [0] 4193" xfId="7563" hidden="1"/>
    <cellStyle name="Currency [0] 4193" xfId="36951" hidden="1"/>
    <cellStyle name="Currency [0] 4194" xfId="8838" hidden="1"/>
    <cellStyle name="Currency [0] 4194" xfId="38226" hidden="1"/>
    <cellStyle name="Currency [0] 4195" xfId="8882" hidden="1"/>
    <cellStyle name="Currency [0] 4195" xfId="38270" hidden="1"/>
    <cellStyle name="Currency [0] 4196" xfId="8850" hidden="1"/>
    <cellStyle name="Currency [0] 4196" xfId="38238" hidden="1"/>
    <cellStyle name="Currency [0] 4197" xfId="8858" hidden="1"/>
    <cellStyle name="Currency [0] 4197" xfId="38246" hidden="1"/>
    <cellStyle name="Currency [0] 4198" xfId="8894" hidden="1"/>
    <cellStyle name="Currency [0] 4198" xfId="38282" hidden="1"/>
    <cellStyle name="Currency [0] 4199" xfId="8896" hidden="1"/>
    <cellStyle name="Currency [0] 4199" xfId="38284" hidden="1"/>
    <cellStyle name="Currency [0] 42" xfId="2417" hidden="1"/>
    <cellStyle name="Currency [0] 42" xfId="31806" hidden="1"/>
    <cellStyle name="Currency [0] 420" xfId="2798" hidden="1"/>
    <cellStyle name="Currency [0] 420" xfId="32187" hidden="1"/>
    <cellStyle name="Currency [0] 4200" xfId="8852" hidden="1"/>
    <cellStyle name="Currency [0] 4200" xfId="38240" hidden="1"/>
    <cellStyle name="Currency [0] 4201" xfId="8865" hidden="1"/>
    <cellStyle name="Currency [0] 4201" xfId="38253" hidden="1"/>
    <cellStyle name="Currency [0] 4202" xfId="8870" hidden="1"/>
    <cellStyle name="Currency [0] 4202" xfId="38258" hidden="1"/>
    <cellStyle name="Currency [0] 4203" xfId="8864" hidden="1"/>
    <cellStyle name="Currency [0] 4203" xfId="38252" hidden="1"/>
    <cellStyle name="Currency [0] 4204" xfId="8912" hidden="1"/>
    <cellStyle name="Currency [0] 4204" xfId="38300" hidden="1"/>
    <cellStyle name="Currency [0] 4205" xfId="8920" hidden="1"/>
    <cellStyle name="Currency [0] 4205" xfId="38308" hidden="1"/>
    <cellStyle name="Currency [0] 4206" xfId="8848" hidden="1"/>
    <cellStyle name="Currency [0] 4206" xfId="38236" hidden="1"/>
    <cellStyle name="Currency [0] 4207" xfId="8906" hidden="1"/>
    <cellStyle name="Currency [0] 4207" xfId="38294" hidden="1"/>
    <cellStyle name="Currency [0] 4208" xfId="8929" hidden="1"/>
    <cellStyle name="Currency [0] 4208" xfId="38317" hidden="1"/>
    <cellStyle name="Currency [0] 4209" xfId="8931" hidden="1"/>
    <cellStyle name="Currency [0] 4209" xfId="38319" hidden="1"/>
    <cellStyle name="Currency [0] 421" xfId="2814" hidden="1"/>
    <cellStyle name="Currency [0] 421" xfId="32203" hidden="1"/>
    <cellStyle name="Currency [0] 4210" xfId="8831" hidden="1"/>
    <cellStyle name="Currency [0] 4210" xfId="38219" hidden="1"/>
    <cellStyle name="Currency [0] 4211" xfId="8841" hidden="1"/>
    <cellStyle name="Currency [0] 4211" xfId="38229" hidden="1"/>
    <cellStyle name="Currency [0] 4212" xfId="8903" hidden="1"/>
    <cellStyle name="Currency [0] 4212" xfId="38291" hidden="1"/>
    <cellStyle name="Currency [0] 4213" xfId="8868" hidden="1"/>
    <cellStyle name="Currency [0] 4213" xfId="38256" hidden="1"/>
    <cellStyle name="Currency [0] 4214" xfId="8817" hidden="1"/>
    <cellStyle name="Currency [0] 4214" xfId="38205" hidden="1"/>
    <cellStyle name="Currency [0] 4215" xfId="8939" hidden="1"/>
    <cellStyle name="Currency [0] 4215" xfId="38327" hidden="1"/>
    <cellStyle name="Currency [0] 4216" xfId="8904" hidden="1"/>
    <cellStyle name="Currency [0] 4216" xfId="38292" hidden="1"/>
    <cellStyle name="Currency [0] 4217" xfId="8915" hidden="1"/>
    <cellStyle name="Currency [0] 4217" xfId="38303" hidden="1"/>
    <cellStyle name="Currency [0] 4218" xfId="8947" hidden="1"/>
    <cellStyle name="Currency [0] 4218" xfId="38335" hidden="1"/>
    <cellStyle name="Currency [0] 4219" xfId="8949" hidden="1"/>
    <cellStyle name="Currency [0] 4219" xfId="38337" hidden="1"/>
    <cellStyle name="Currency [0] 422" xfId="2816" hidden="1"/>
    <cellStyle name="Currency [0] 422" xfId="32205" hidden="1"/>
    <cellStyle name="Currency [0] 4220" xfId="8901" hidden="1"/>
    <cellStyle name="Currency [0] 4220" xfId="38289" hidden="1"/>
    <cellStyle name="Currency [0] 4221" xfId="8900" hidden="1"/>
    <cellStyle name="Currency [0] 4221" xfId="38288" hidden="1"/>
    <cellStyle name="Currency [0] 4222" xfId="8890" hidden="1"/>
    <cellStyle name="Currency [0] 4222" xfId="38278" hidden="1"/>
    <cellStyle name="Currency [0] 4223" xfId="8886" hidden="1"/>
    <cellStyle name="Currency [0] 4223" xfId="38274" hidden="1"/>
    <cellStyle name="Currency [0] 4224" xfId="8888" hidden="1"/>
    <cellStyle name="Currency [0] 4224" xfId="38276" hidden="1"/>
    <cellStyle name="Currency [0] 4225" xfId="8956" hidden="1"/>
    <cellStyle name="Currency [0] 4225" xfId="38344" hidden="1"/>
    <cellStyle name="Currency [0] 4226" xfId="7595" hidden="1"/>
    <cellStyle name="Currency [0] 4226" xfId="36983" hidden="1"/>
    <cellStyle name="Currency [0] 4227" xfId="8934" hidden="1"/>
    <cellStyle name="Currency [0] 4227" xfId="38322" hidden="1"/>
    <cellStyle name="Currency [0] 4228" xfId="8962" hidden="1"/>
    <cellStyle name="Currency [0] 4228" xfId="38350" hidden="1"/>
    <cellStyle name="Currency [0] 4229" xfId="8964" hidden="1"/>
    <cellStyle name="Currency [0] 4229" xfId="38352" hidden="1"/>
    <cellStyle name="Currency [0] 423" xfId="2847" hidden="1"/>
    <cellStyle name="Currency [0] 423" xfId="32236" hidden="1"/>
    <cellStyle name="Currency [0] 4230" xfId="8839" hidden="1"/>
    <cellStyle name="Currency [0] 4230" xfId="38227" hidden="1"/>
    <cellStyle name="Currency [0] 4231" xfId="8913" hidden="1"/>
    <cellStyle name="Currency [0] 4231" xfId="38301" hidden="1"/>
    <cellStyle name="Currency [0] 4232" xfId="8869" hidden="1"/>
    <cellStyle name="Currency [0] 4232" xfId="38257" hidden="1"/>
    <cellStyle name="Currency [0] 4233" xfId="8905" hidden="1"/>
    <cellStyle name="Currency [0] 4233" xfId="38293" hidden="1"/>
    <cellStyle name="Currency [0] 4234" xfId="8909" hidden="1"/>
    <cellStyle name="Currency [0] 4234" xfId="38297" hidden="1"/>
    <cellStyle name="Currency [0] 4235" xfId="8970" hidden="1"/>
    <cellStyle name="Currency [0] 4235" xfId="38358" hidden="1"/>
    <cellStyle name="Currency [0] 4236" xfId="7570" hidden="1"/>
    <cellStyle name="Currency [0] 4236" xfId="36958" hidden="1"/>
    <cellStyle name="Currency [0] 4237" xfId="8952" hidden="1"/>
    <cellStyle name="Currency [0] 4237" xfId="38340" hidden="1"/>
    <cellStyle name="Currency [0] 4238" xfId="8975" hidden="1"/>
    <cellStyle name="Currency [0] 4238" xfId="38363" hidden="1"/>
    <cellStyle name="Currency [0] 4239" xfId="8977" hidden="1"/>
    <cellStyle name="Currency [0] 4239" xfId="38365" hidden="1"/>
    <cellStyle name="Currency [0] 424" xfId="2520" hidden="1"/>
    <cellStyle name="Currency [0] 424" xfId="31909" hidden="1"/>
    <cellStyle name="Currency [0] 4240" xfId="8833" hidden="1"/>
    <cellStyle name="Currency [0] 4240" xfId="38221" hidden="1"/>
    <cellStyle name="Currency [0] 4241" xfId="8932" hidden="1"/>
    <cellStyle name="Currency [0] 4241" xfId="38320" hidden="1"/>
    <cellStyle name="Currency [0] 4242" xfId="8899" hidden="1"/>
    <cellStyle name="Currency [0] 4242" xfId="38287" hidden="1"/>
    <cellStyle name="Currency [0] 4243" xfId="8917" hidden="1"/>
    <cellStyle name="Currency [0] 4243" xfId="38305" hidden="1"/>
    <cellStyle name="Currency [0] 4244" xfId="8914" hidden="1"/>
    <cellStyle name="Currency [0] 4244" xfId="38302" hidden="1"/>
    <cellStyle name="Currency [0] 4245" xfId="8981" hidden="1"/>
    <cellStyle name="Currency [0] 4245" xfId="38369" hidden="1"/>
    <cellStyle name="Currency [0] 4246" xfId="8866" hidden="1"/>
    <cellStyle name="Currency [0] 4246" xfId="38254" hidden="1"/>
    <cellStyle name="Currency [0] 4247" xfId="8966" hidden="1"/>
    <cellStyle name="Currency [0] 4247" xfId="38354" hidden="1"/>
    <cellStyle name="Currency [0] 4248" xfId="8988" hidden="1"/>
    <cellStyle name="Currency [0] 4248" xfId="38376" hidden="1"/>
    <cellStyle name="Currency [0] 4249" xfId="8990" hidden="1"/>
    <cellStyle name="Currency [0] 4249" xfId="38378" hidden="1"/>
    <cellStyle name="Currency [0] 425" xfId="2839" hidden="1"/>
    <cellStyle name="Currency [0] 425" xfId="32228" hidden="1"/>
    <cellStyle name="Currency [0] 4250" xfId="8918" hidden="1"/>
    <cellStyle name="Currency [0] 4250" xfId="38306" hidden="1"/>
    <cellStyle name="Currency [0] 4251" xfId="8950" hidden="1"/>
    <cellStyle name="Currency [0] 4251" xfId="38338" hidden="1"/>
    <cellStyle name="Currency [0] 4252" xfId="7556" hidden="1"/>
    <cellStyle name="Currency [0] 4252" xfId="36944" hidden="1"/>
    <cellStyle name="Currency [0] 4253" xfId="8936" hidden="1"/>
    <cellStyle name="Currency [0] 4253" xfId="38324" hidden="1"/>
    <cellStyle name="Currency [0] 4254" xfId="8933" hidden="1"/>
    <cellStyle name="Currency [0] 4254" xfId="38321" hidden="1"/>
    <cellStyle name="Currency [0] 4255" xfId="8994" hidden="1"/>
    <cellStyle name="Currency [0] 4255" xfId="38382" hidden="1"/>
    <cellStyle name="Currency [0] 4256" xfId="8829" hidden="1"/>
    <cellStyle name="Currency [0] 4256" xfId="38217" hidden="1"/>
    <cellStyle name="Currency [0] 4257" xfId="8978" hidden="1"/>
    <cellStyle name="Currency [0] 4257" xfId="38366" hidden="1"/>
    <cellStyle name="Currency [0] 4258" xfId="8998" hidden="1"/>
    <cellStyle name="Currency [0] 4258" xfId="38386" hidden="1"/>
    <cellStyle name="Currency [0] 4259" xfId="9000" hidden="1"/>
    <cellStyle name="Currency [0] 4259" xfId="38388" hidden="1"/>
    <cellStyle name="Currency [0] 426" xfId="2849" hidden="1"/>
    <cellStyle name="Currency [0] 426" xfId="32238" hidden="1"/>
    <cellStyle name="Currency [0] 4260" xfId="8937" hidden="1"/>
    <cellStyle name="Currency [0] 4260" xfId="38325" hidden="1"/>
    <cellStyle name="Currency [0] 4261" xfId="8965" hidden="1"/>
    <cellStyle name="Currency [0] 4261" xfId="38353" hidden="1"/>
    <cellStyle name="Currency [0] 4262" xfId="8925" hidden="1"/>
    <cellStyle name="Currency [0] 4262" xfId="38313" hidden="1"/>
    <cellStyle name="Currency [0] 4263" xfId="8954" hidden="1"/>
    <cellStyle name="Currency [0] 4263" xfId="38342" hidden="1"/>
    <cellStyle name="Currency [0] 4264" xfId="8951" hidden="1"/>
    <cellStyle name="Currency [0] 4264" xfId="38339" hidden="1"/>
    <cellStyle name="Currency [0] 4265" xfId="9004" hidden="1"/>
    <cellStyle name="Currency [0] 4265" xfId="38392" hidden="1"/>
    <cellStyle name="Currency [0] 4266" xfId="8832" hidden="1"/>
    <cellStyle name="Currency [0] 4266" xfId="38220" hidden="1"/>
    <cellStyle name="Currency [0] 4267" xfId="8991" hidden="1"/>
    <cellStyle name="Currency [0] 4267" xfId="38379" hidden="1"/>
    <cellStyle name="Currency [0] 4268" xfId="9008" hidden="1"/>
    <cellStyle name="Currency [0] 4268" xfId="38396" hidden="1"/>
    <cellStyle name="Currency [0] 4269" xfId="9010" hidden="1"/>
    <cellStyle name="Currency [0] 4269" xfId="38398" hidden="1"/>
    <cellStyle name="Currency [0] 427" xfId="2850" hidden="1"/>
    <cellStyle name="Currency [0] 427" xfId="32239" hidden="1"/>
    <cellStyle name="Currency [0] 4270" xfId="8891" hidden="1"/>
    <cellStyle name="Currency [0] 4270" xfId="38279" hidden="1"/>
    <cellStyle name="Currency [0] 4271" xfId="8927" hidden="1"/>
    <cellStyle name="Currency [0] 4271" xfId="38315" hidden="1"/>
    <cellStyle name="Currency [0] 4272" xfId="8996" hidden="1"/>
    <cellStyle name="Currency [0] 4272" xfId="38384" hidden="1"/>
    <cellStyle name="Currency [0] 4273" xfId="8984" hidden="1"/>
    <cellStyle name="Currency [0] 4273" xfId="38372" hidden="1"/>
    <cellStyle name="Currency [0] 4274" xfId="9001" hidden="1"/>
    <cellStyle name="Currency [0] 4274" xfId="38389" hidden="1"/>
    <cellStyle name="Currency [0] 4275" xfId="9012" hidden="1"/>
    <cellStyle name="Currency [0] 4275" xfId="38400" hidden="1"/>
    <cellStyle name="Currency [0] 4276" xfId="8860" hidden="1"/>
    <cellStyle name="Currency [0] 4276" xfId="38248" hidden="1"/>
    <cellStyle name="Currency [0] 4277" xfId="8924" hidden="1"/>
    <cellStyle name="Currency [0] 4277" xfId="38312" hidden="1"/>
    <cellStyle name="Currency [0] 4278" xfId="9016" hidden="1"/>
    <cellStyle name="Currency [0] 4278" xfId="38404" hidden="1"/>
    <cellStyle name="Currency [0] 4279" xfId="9018" hidden="1"/>
    <cellStyle name="Currency [0] 4279" xfId="38406" hidden="1"/>
    <cellStyle name="Currency [0] 428" xfId="2778" hidden="1"/>
    <cellStyle name="Currency [0] 428" xfId="32167" hidden="1"/>
    <cellStyle name="Currency [0] 4280" xfId="8973" hidden="1"/>
    <cellStyle name="Currency [0] 4280" xfId="38361" hidden="1"/>
    <cellStyle name="Currency [0] 4281" xfId="8985" hidden="1"/>
    <cellStyle name="Currency [0] 4281" xfId="38373" hidden="1"/>
    <cellStyle name="Currency [0] 4282" xfId="9013" hidden="1"/>
    <cellStyle name="Currency [0] 4282" xfId="38401" hidden="1"/>
    <cellStyle name="Currency [0] 4283" xfId="8986" hidden="1"/>
    <cellStyle name="Currency [0] 4283" xfId="38374" hidden="1"/>
    <cellStyle name="Currency [0] 4284" xfId="9019" hidden="1"/>
    <cellStyle name="Currency [0] 4284" xfId="38407" hidden="1"/>
    <cellStyle name="Currency [0] 4285" xfId="9021" hidden="1"/>
    <cellStyle name="Currency [0] 4285" xfId="38409" hidden="1"/>
    <cellStyle name="Currency [0] 4286" xfId="9014" hidden="1"/>
    <cellStyle name="Currency [0] 4286" xfId="38402" hidden="1"/>
    <cellStyle name="Currency [0] 4287" xfId="8960" hidden="1"/>
    <cellStyle name="Currency [0] 4287" xfId="38348" hidden="1"/>
    <cellStyle name="Currency [0] 4288" xfId="9023" hidden="1"/>
    <cellStyle name="Currency [0] 4288" xfId="38411" hidden="1"/>
    <cellStyle name="Currency [0] 4289" xfId="9025" hidden="1"/>
    <cellStyle name="Currency [0] 4289" xfId="38413" hidden="1"/>
    <cellStyle name="Currency [0] 429" xfId="2829" hidden="1"/>
    <cellStyle name="Currency [0] 429" xfId="32218" hidden="1"/>
    <cellStyle name="Currency [0] 4290" xfId="9085" hidden="1"/>
    <cellStyle name="Currency [0] 4290" xfId="38473" hidden="1"/>
    <cellStyle name="Currency [0] 4291" xfId="9104" hidden="1"/>
    <cellStyle name="Currency [0] 4291" xfId="38492" hidden="1"/>
    <cellStyle name="Currency [0] 4292" xfId="9111" hidden="1"/>
    <cellStyle name="Currency [0] 4292" xfId="38499" hidden="1"/>
    <cellStyle name="Currency [0] 4293" xfId="9118" hidden="1"/>
    <cellStyle name="Currency [0] 4293" xfId="38506" hidden="1"/>
    <cellStyle name="Currency [0] 4294" xfId="9123" hidden="1"/>
    <cellStyle name="Currency [0] 4294" xfId="38511" hidden="1"/>
    <cellStyle name="Currency [0] 4295" xfId="9102" hidden="1"/>
    <cellStyle name="Currency [0] 4295" xfId="38490" hidden="1"/>
    <cellStyle name="Currency [0] 4296" xfId="9113" hidden="1"/>
    <cellStyle name="Currency [0] 4296" xfId="38501" hidden="1"/>
    <cellStyle name="Currency [0] 4297" xfId="9127" hidden="1"/>
    <cellStyle name="Currency [0] 4297" xfId="38515" hidden="1"/>
    <cellStyle name="Currency [0] 4298" xfId="9129" hidden="1"/>
    <cellStyle name="Currency [0] 4298" xfId="38517" hidden="1"/>
    <cellStyle name="Currency [0] 4299" xfId="9112" hidden="1"/>
    <cellStyle name="Currency [0] 4299" xfId="38500" hidden="1"/>
    <cellStyle name="Currency [0] 43" xfId="2446" hidden="1"/>
    <cellStyle name="Currency [0] 43" xfId="31835" hidden="1"/>
    <cellStyle name="Currency [0] 430" xfId="2809" hidden="1"/>
    <cellStyle name="Currency [0] 430" xfId="32198" hidden="1"/>
    <cellStyle name="Currency [0] 4300" xfId="9086" hidden="1"/>
    <cellStyle name="Currency [0] 4300" xfId="38474" hidden="1"/>
    <cellStyle name="Currency [0] 4301" xfId="9140" hidden="1"/>
    <cellStyle name="Currency [0] 4301" xfId="38528" hidden="1"/>
    <cellStyle name="Currency [0] 4302" xfId="9149" hidden="1"/>
    <cellStyle name="Currency [0] 4302" xfId="38537" hidden="1"/>
    <cellStyle name="Currency [0] 4303" xfId="9160" hidden="1"/>
    <cellStyle name="Currency [0] 4303" xfId="38548" hidden="1"/>
    <cellStyle name="Currency [0] 4304" xfId="9166" hidden="1"/>
    <cellStyle name="Currency [0] 4304" xfId="38554" hidden="1"/>
    <cellStyle name="Currency [0] 4305" xfId="9138" hidden="1"/>
    <cellStyle name="Currency [0] 4305" xfId="38526" hidden="1"/>
    <cellStyle name="Currency [0] 4306" xfId="9156" hidden="1"/>
    <cellStyle name="Currency [0] 4306" xfId="38544" hidden="1"/>
    <cellStyle name="Currency [0] 4307" xfId="9178" hidden="1"/>
    <cellStyle name="Currency [0] 4307" xfId="38566" hidden="1"/>
    <cellStyle name="Currency [0] 4308" xfId="9180" hidden="1"/>
    <cellStyle name="Currency [0] 4308" xfId="38568" hidden="1"/>
    <cellStyle name="Currency [0] 4309" xfId="9108" hidden="1"/>
    <cellStyle name="Currency [0] 4309" xfId="38496" hidden="1"/>
    <cellStyle name="Currency [0] 431" xfId="2821" hidden="1"/>
    <cellStyle name="Currency [0] 431" xfId="32210" hidden="1"/>
    <cellStyle name="Currency [0] 4310" xfId="9092" hidden="1"/>
    <cellStyle name="Currency [0] 4310" xfId="38480" hidden="1"/>
    <cellStyle name="Currency [0] 4311" xfId="9152" hidden="1"/>
    <cellStyle name="Currency [0] 4311" xfId="38540" hidden="1"/>
    <cellStyle name="Currency [0] 4312" xfId="9097" hidden="1"/>
    <cellStyle name="Currency [0] 4312" xfId="38485" hidden="1"/>
    <cellStyle name="Currency [0] 4313" xfId="9141" hidden="1"/>
    <cellStyle name="Currency [0] 4313" xfId="38529" hidden="1"/>
    <cellStyle name="Currency [0] 4314" xfId="9185" hidden="1"/>
    <cellStyle name="Currency [0] 4314" xfId="38573" hidden="1"/>
    <cellStyle name="Currency [0] 4315" xfId="9153" hidden="1"/>
    <cellStyle name="Currency [0] 4315" xfId="38541" hidden="1"/>
    <cellStyle name="Currency [0] 4316" xfId="9161" hidden="1"/>
    <cellStyle name="Currency [0] 4316" xfId="38549" hidden="1"/>
    <cellStyle name="Currency [0] 4317" xfId="9197" hidden="1"/>
    <cellStyle name="Currency [0] 4317" xfId="38585" hidden="1"/>
    <cellStyle name="Currency [0] 4318" xfId="9199" hidden="1"/>
    <cellStyle name="Currency [0] 4318" xfId="38587" hidden="1"/>
    <cellStyle name="Currency [0] 4319" xfId="9155" hidden="1"/>
    <cellStyle name="Currency [0] 4319" xfId="38543" hidden="1"/>
    <cellStyle name="Currency [0] 432" xfId="2819" hidden="1"/>
    <cellStyle name="Currency [0] 432" xfId="32208" hidden="1"/>
    <cellStyle name="Currency [0] 4320" xfId="9168" hidden="1"/>
    <cellStyle name="Currency [0] 4320" xfId="38556" hidden="1"/>
    <cellStyle name="Currency [0] 4321" xfId="9173" hidden="1"/>
    <cellStyle name="Currency [0] 4321" xfId="38561" hidden="1"/>
    <cellStyle name="Currency [0] 4322" xfId="9167" hidden="1"/>
    <cellStyle name="Currency [0] 4322" xfId="38555" hidden="1"/>
    <cellStyle name="Currency [0] 4323" xfId="9215" hidden="1"/>
    <cellStyle name="Currency [0] 4323" xfId="38603" hidden="1"/>
    <cellStyle name="Currency [0] 4324" xfId="9223" hidden="1"/>
    <cellStyle name="Currency [0] 4324" xfId="38611" hidden="1"/>
    <cellStyle name="Currency [0] 4325" xfId="9151" hidden="1"/>
    <cellStyle name="Currency [0] 4325" xfId="38539" hidden="1"/>
    <cellStyle name="Currency [0] 4326" xfId="9209" hidden="1"/>
    <cellStyle name="Currency [0] 4326" xfId="38597" hidden="1"/>
    <cellStyle name="Currency [0] 4327" xfId="9232" hidden="1"/>
    <cellStyle name="Currency [0] 4327" xfId="38620" hidden="1"/>
    <cellStyle name="Currency [0] 4328" xfId="9234" hidden="1"/>
    <cellStyle name="Currency [0] 4328" xfId="38622" hidden="1"/>
    <cellStyle name="Currency [0] 4329" xfId="9134" hidden="1"/>
    <cellStyle name="Currency [0] 4329" xfId="38522" hidden="1"/>
    <cellStyle name="Currency [0] 433" xfId="2852" hidden="1"/>
    <cellStyle name="Currency [0] 433" xfId="32241" hidden="1"/>
    <cellStyle name="Currency [0] 4330" xfId="9144" hidden="1"/>
    <cellStyle name="Currency [0] 4330" xfId="38532" hidden="1"/>
    <cellStyle name="Currency [0] 4331" xfId="9206" hidden="1"/>
    <cellStyle name="Currency [0] 4331" xfId="38594" hidden="1"/>
    <cellStyle name="Currency [0] 4332" xfId="9171" hidden="1"/>
    <cellStyle name="Currency [0] 4332" xfId="38559" hidden="1"/>
    <cellStyle name="Currency [0] 4333" xfId="9116" hidden="1"/>
    <cellStyle name="Currency [0] 4333" xfId="38504" hidden="1"/>
    <cellStyle name="Currency [0] 4334" xfId="9242" hidden="1"/>
    <cellStyle name="Currency [0] 4334" xfId="38630" hidden="1"/>
    <cellStyle name="Currency [0] 4335" xfId="9207" hidden="1"/>
    <cellStyle name="Currency [0] 4335" xfId="38595" hidden="1"/>
    <cellStyle name="Currency [0] 4336" xfId="9218" hidden="1"/>
    <cellStyle name="Currency [0] 4336" xfId="38606" hidden="1"/>
    <cellStyle name="Currency [0] 4337" xfId="9250" hidden="1"/>
    <cellStyle name="Currency [0] 4337" xfId="38638" hidden="1"/>
    <cellStyle name="Currency [0] 4338" xfId="9252" hidden="1"/>
    <cellStyle name="Currency [0] 4338" xfId="38640" hidden="1"/>
    <cellStyle name="Currency [0] 4339" xfId="9204" hidden="1"/>
    <cellStyle name="Currency [0] 4339" xfId="38592" hidden="1"/>
    <cellStyle name="Currency [0] 434" xfId="2796" hidden="1"/>
    <cellStyle name="Currency [0] 434" xfId="32185" hidden="1"/>
    <cellStyle name="Currency [0] 4340" xfId="9203" hidden="1"/>
    <cellStyle name="Currency [0] 4340" xfId="38591" hidden="1"/>
    <cellStyle name="Currency [0] 4341" xfId="9193" hidden="1"/>
    <cellStyle name="Currency [0] 4341" xfId="38581" hidden="1"/>
    <cellStyle name="Currency [0] 4342" xfId="9189" hidden="1"/>
    <cellStyle name="Currency [0] 4342" xfId="38577" hidden="1"/>
    <cellStyle name="Currency [0] 4343" xfId="9191" hidden="1"/>
    <cellStyle name="Currency [0] 4343" xfId="38579" hidden="1"/>
    <cellStyle name="Currency [0] 4344" xfId="9259" hidden="1"/>
    <cellStyle name="Currency [0] 4344" xfId="38647" hidden="1"/>
    <cellStyle name="Currency [0] 4345" xfId="9094" hidden="1"/>
    <cellStyle name="Currency [0] 4345" xfId="38482" hidden="1"/>
    <cellStyle name="Currency [0] 4346" xfId="9237" hidden="1"/>
    <cellStyle name="Currency [0] 4346" xfId="38625" hidden="1"/>
    <cellStyle name="Currency [0] 4347" xfId="9265" hidden="1"/>
    <cellStyle name="Currency [0] 4347" xfId="38653" hidden="1"/>
    <cellStyle name="Currency [0] 4348" xfId="9267" hidden="1"/>
    <cellStyle name="Currency [0] 4348" xfId="38655" hidden="1"/>
    <cellStyle name="Currency [0] 4349" xfId="9142" hidden="1"/>
    <cellStyle name="Currency [0] 4349" xfId="38530" hidden="1"/>
    <cellStyle name="Currency [0] 435" xfId="2846" hidden="1"/>
    <cellStyle name="Currency [0] 435" xfId="32235" hidden="1"/>
    <cellStyle name="Currency [0] 4350" xfId="9216" hidden="1"/>
    <cellStyle name="Currency [0] 4350" xfId="38604" hidden="1"/>
    <cellStyle name="Currency [0] 4351" xfId="9172" hidden="1"/>
    <cellStyle name="Currency [0] 4351" xfId="38560" hidden="1"/>
    <cellStyle name="Currency [0] 4352" xfId="9208" hidden="1"/>
    <cellStyle name="Currency [0] 4352" xfId="38596" hidden="1"/>
    <cellStyle name="Currency [0] 4353" xfId="9212" hidden="1"/>
    <cellStyle name="Currency [0] 4353" xfId="38600" hidden="1"/>
    <cellStyle name="Currency [0] 4354" xfId="9273" hidden="1"/>
    <cellStyle name="Currency [0] 4354" xfId="38661" hidden="1"/>
    <cellStyle name="Currency [0] 4355" xfId="9089" hidden="1"/>
    <cellStyle name="Currency [0] 4355" xfId="38477" hidden="1"/>
    <cellStyle name="Currency [0] 4356" xfId="9255" hidden="1"/>
    <cellStyle name="Currency [0] 4356" xfId="38643" hidden="1"/>
    <cellStyle name="Currency [0] 4357" xfId="9278" hidden="1"/>
    <cellStyle name="Currency [0] 4357" xfId="38666" hidden="1"/>
    <cellStyle name="Currency [0] 4358" xfId="9280" hidden="1"/>
    <cellStyle name="Currency [0] 4358" xfId="38668" hidden="1"/>
    <cellStyle name="Currency [0] 4359" xfId="9136" hidden="1"/>
    <cellStyle name="Currency [0] 4359" xfId="38524" hidden="1"/>
    <cellStyle name="Currency [0] 436" xfId="2856" hidden="1"/>
    <cellStyle name="Currency [0] 436" xfId="32245" hidden="1"/>
    <cellStyle name="Currency [0] 4360" xfId="9235" hidden="1"/>
    <cellStyle name="Currency [0] 4360" xfId="38623" hidden="1"/>
    <cellStyle name="Currency [0] 4361" xfId="9202" hidden="1"/>
    <cellStyle name="Currency [0] 4361" xfId="38590" hidden="1"/>
    <cellStyle name="Currency [0] 4362" xfId="9220" hidden="1"/>
    <cellStyle name="Currency [0] 4362" xfId="38608" hidden="1"/>
    <cellStyle name="Currency [0] 4363" xfId="9217" hidden="1"/>
    <cellStyle name="Currency [0] 4363" xfId="38605" hidden="1"/>
    <cellStyle name="Currency [0] 4364" xfId="9284" hidden="1"/>
    <cellStyle name="Currency [0] 4364" xfId="38672" hidden="1"/>
    <cellStyle name="Currency [0] 4365" xfId="9169" hidden="1"/>
    <cellStyle name="Currency [0] 4365" xfId="38557" hidden="1"/>
    <cellStyle name="Currency [0] 4366" xfId="9269" hidden="1"/>
    <cellStyle name="Currency [0] 4366" xfId="38657" hidden="1"/>
    <cellStyle name="Currency [0] 4367" xfId="9291" hidden="1"/>
    <cellStyle name="Currency [0] 4367" xfId="38679" hidden="1"/>
    <cellStyle name="Currency [0] 4368" xfId="9293" hidden="1"/>
    <cellStyle name="Currency [0] 4368" xfId="38681" hidden="1"/>
    <cellStyle name="Currency [0] 4369" xfId="9221" hidden="1"/>
    <cellStyle name="Currency [0] 4369" xfId="38609" hidden="1"/>
    <cellStyle name="Currency [0] 437" xfId="2857" hidden="1"/>
    <cellStyle name="Currency [0] 437" xfId="32246" hidden="1"/>
    <cellStyle name="Currency [0] 4370" xfId="9253" hidden="1"/>
    <cellStyle name="Currency [0] 4370" xfId="38641" hidden="1"/>
    <cellStyle name="Currency [0] 4371" xfId="9105" hidden="1"/>
    <cellStyle name="Currency [0] 4371" xfId="38493" hidden="1"/>
    <cellStyle name="Currency [0] 4372" xfId="9239" hidden="1"/>
    <cellStyle name="Currency [0] 4372" xfId="38627" hidden="1"/>
    <cellStyle name="Currency [0] 4373" xfId="9236" hidden="1"/>
    <cellStyle name="Currency [0] 4373" xfId="38624" hidden="1"/>
    <cellStyle name="Currency [0] 4374" xfId="9297" hidden="1"/>
    <cellStyle name="Currency [0] 4374" xfId="38685" hidden="1"/>
    <cellStyle name="Currency [0] 4375" xfId="9132" hidden="1"/>
    <cellStyle name="Currency [0] 4375" xfId="38520" hidden="1"/>
    <cellStyle name="Currency [0] 4376" xfId="9281" hidden="1"/>
    <cellStyle name="Currency [0] 4376" xfId="38669" hidden="1"/>
    <cellStyle name="Currency [0] 4377" xfId="9301" hidden="1"/>
    <cellStyle name="Currency [0] 4377" xfId="38689" hidden="1"/>
    <cellStyle name="Currency [0] 4378" xfId="9303" hidden="1"/>
    <cellStyle name="Currency [0] 4378" xfId="38691" hidden="1"/>
    <cellStyle name="Currency [0] 4379" xfId="9240" hidden="1"/>
    <cellStyle name="Currency [0] 4379" xfId="38628" hidden="1"/>
    <cellStyle name="Currency [0] 438" xfId="2822" hidden="1"/>
    <cellStyle name="Currency [0] 438" xfId="32211" hidden="1"/>
    <cellStyle name="Currency [0] 4380" xfId="9268" hidden="1"/>
    <cellStyle name="Currency [0] 4380" xfId="38656" hidden="1"/>
    <cellStyle name="Currency [0] 4381" xfId="9228" hidden="1"/>
    <cellStyle name="Currency [0] 4381" xfId="38616" hidden="1"/>
    <cellStyle name="Currency [0] 4382" xfId="9257" hidden="1"/>
    <cellStyle name="Currency [0] 4382" xfId="38645" hidden="1"/>
    <cellStyle name="Currency [0] 4383" xfId="9254" hidden="1"/>
    <cellStyle name="Currency [0] 4383" xfId="38642" hidden="1"/>
    <cellStyle name="Currency [0] 4384" xfId="9307" hidden="1"/>
    <cellStyle name="Currency [0] 4384" xfId="38695" hidden="1"/>
    <cellStyle name="Currency [0] 4385" xfId="9135" hidden="1"/>
    <cellStyle name="Currency [0] 4385" xfId="38523" hidden="1"/>
    <cellStyle name="Currency [0] 4386" xfId="9294" hidden="1"/>
    <cellStyle name="Currency [0] 4386" xfId="38682" hidden="1"/>
    <cellStyle name="Currency [0] 4387" xfId="9311" hidden="1"/>
    <cellStyle name="Currency [0] 4387" xfId="38699" hidden="1"/>
    <cellStyle name="Currency [0] 4388" xfId="9313" hidden="1"/>
    <cellStyle name="Currency [0] 4388" xfId="38701" hidden="1"/>
    <cellStyle name="Currency [0] 4389" xfId="9194" hidden="1"/>
    <cellStyle name="Currency [0] 4389" xfId="38582" hidden="1"/>
    <cellStyle name="Currency [0] 439" xfId="2837" hidden="1"/>
    <cellStyle name="Currency [0] 439" xfId="32226" hidden="1"/>
    <cellStyle name="Currency [0] 4390" xfId="9230" hidden="1"/>
    <cellStyle name="Currency [0] 4390" xfId="38618" hidden="1"/>
    <cellStyle name="Currency [0] 4391" xfId="9299" hidden="1"/>
    <cellStyle name="Currency [0] 4391" xfId="38687" hidden="1"/>
    <cellStyle name="Currency [0] 4392" xfId="9287" hidden="1"/>
    <cellStyle name="Currency [0] 4392" xfId="38675" hidden="1"/>
    <cellStyle name="Currency [0] 4393" xfId="9304" hidden="1"/>
    <cellStyle name="Currency [0] 4393" xfId="38692" hidden="1"/>
    <cellStyle name="Currency [0] 4394" xfId="9315" hidden="1"/>
    <cellStyle name="Currency [0] 4394" xfId="38703" hidden="1"/>
    <cellStyle name="Currency [0] 4395" xfId="9163" hidden="1"/>
    <cellStyle name="Currency [0] 4395" xfId="38551" hidden="1"/>
    <cellStyle name="Currency [0] 4396" xfId="9227" hidden="1"/>
    <cellStyle name="Currency [0] 4396" xfId="38615" hidden="1"/>
    <cellStyle name="Currency [0] 4397" xfId="9319" hidden="1"/>
    <cellStyle name="Currency [0] 4397" xfId="38707" hidden="1"/>
    <cellStyle name="Currency [0] 4398" xfId="9321" hidden="1"/>
    <cellStyle name="Currency [0] 4398" xfId="38709" hidden="1"/>
    <cellStyle name="Currency [0] 4399" xfId="9276" hidden="1"/>
    <cellStyle name="Currency [0] 4399" xfId="38664" hidden="1"/>
    <cellStyle name="Currency [0] 44" xfId="2431" hidden="1"/>
    <cellStyle name="Currency [0] 44" xfId="31820" hidden="1"/>
    <cellStyle name="Currency [0] 440" xfId="2510" hidden="1"/>
    <cellStyle name="Currency [0] 440" xfId="31899" hidden="1"/>
    <cellStyle name="Currency [0] 4400" xfId="9288" hidden="1"/>
    <cellStyle name="Currency [0] 4400" xfId="38676" hidden="1"/>
    <cellStyle name="Currency [0] 4401" xfId="9316" hidden="1"/>
    <cellStyle name="Currency [0] 4401" xfId="38704" hidden="1"/>
    <cellStyle name="Currency [0] 4402" xfId="9289" hidden="1"/>
    <cellStyle name="Currency [0] 4402" xfId="38677" hidden="1"/>
    <cellStyle name="Currency [0] 4403" xfId="9322" hidden="1"/>
    <cellStyle name="Currency [0] 4403" xfId="38710" hidden="1"/>
    <cellStyle name="Currency [0] 4404" xfId="9324" hidden="1"/>
    <cellStyle name="Currency [0] 4404" xfId="38712" hidden="1"/>
    <cellStyle name="Currency [0] 4405" xfId="9317" hidden="1"/>
    <cellStyle name="Currency [0] 4405" xfId="38705" hidden="1"/>
    <cellStyle name="Currency [0] 4406" xfId="9263" hidden="1"/>
    <cellStyle name="Currency [0] 4406" xfId="38651" hidden="1"/>
    <cellStyle name="Currency [0] 4407" xfId="9327" hidden="1"/>
    <cellStyle name="Currency [0] 4407" xfId="38715" hidden="1"/>
    <cellStyle name="Currency [0] 4408" xfId="9329" hidden="1"/>
    <cellStyle name="Currency [0] 4408" xfId="38717" hidden="1"/>
    <cellStyle name="Currency [0] 4409" xfId="9046" hidden="1"/>
    <cellStyle name="Currency [0] 4409" xfId="38434" hidden="1"/>
    <cellStyle name="Currency [0] 441" xfId="2832" hidden="1"/>
    <cellStyle name="Currency [0] 441" xfId="32221" hidden="1"/>
    <cellStyle name="Currency [0] 4410" xfId="9068" hidden="1"/>
    <cellStyle name="Currency [0] 4410" xfId="38456" hidden="1"/>
    <cellStyle name="Currency [0] 4411" xfId="9333" hidden="1"/>
    <cellStyle name="Currency [0] 4411" xfId="38721" hidden="1"/>
    <cellStyle name="Currency [0] 4412" xfId="9340" hidden="1"/>
    <cellStyle name="Currency [0] 4412" xfId="38728" hidden="1"/>
    <cellStyle name="Currency [0] 4413" xfId="9342" hidden="1"/>
    <cellStyle name="Currency [0] 4413" xfId="38730" hidden="1"/>
    <cellStyle name="Currency [0] 4414" xfId="9033" hidden="1"/>
    <cellStyle name="Currency [0] 4414" xfId="38421" hidden="1"/>
    <cellStyle name="Currency [0] 4415" xfId="9336" hidden="1"/>
    <cellStyle name="Currency [0] 4415" xfId="38724" hidden="1"/>
    <cellStyle name="Currency [0] 4416" xfId="9345" hidden="1"/>
    <cellStyle name="Currency [0] 4416" xfId="38733" hidden="1"/>
    <cellStyle name="Currency [0] 4417" xfId="9347" hidden="1"/>
    <cellStyle name="Currency [0] 4417" xfId="38735" hidden="1"/>
    <cellStyle name="Currency [0] 4418" xfId="9335" hidden="1"/>
    <cellStyle name="Currency [0] 4418" xfId="38723" hidden="1"/>
    <cellStyle name="Currency [0] 4419" xfId="9045" hidden="1"/>
    <cellStyle name="Currency [0] 4419" xfId="38433" hidden="1"/>
    <cellStyle name="Currency [0] 442" xfId="2830" hidden="1"/>
    <cellStyle name="Currency [0] 442" xfId="32219" hidden="1"/>
    <cellStyle name="Currency [0] 4420" xfId="9358" hidden="1"/>
    <cellStyle name="Currency [0] 4420" xfId="38746" hidden="1"/>
    <cellStyle name="Currency [0] 4421" xfId="9367" hidden="1"/>
    <cellStyle name="Currency [0] 4421" xfId="38755" hidden="1"/>
    <cellStyle name="Currency [0] 4422" xfId="9378" hidden="1"/>
    <cellStyle name="Currency [0] 4422" xfId="38766" hidden="1"/>
    <cellStyle name="Currency [0] 4423" xfId="9384" hidden="1"/>
    <cellStyle name="Currency [0] 4423" xfId="38772" hidden="1"/>
    <cellStyle name="Currency [0] 4424" xfId="9356" hidden="1"/>
    <cellStyle name="Currency [0] 4424" xfId="38744" hidden="1"/>
    <cellStyle name="Currency [0] 4425" xfId="9374" hidden="1"/>
    <cellStyle name="Currency [0] 4425" xfId="38762" hidden="1"/>
    <cellStyle name="Currency [0] 4426" xfId="9396" hidden="1"/>
    <cellStyle name="Currency [0] 4426" xfId="38784" hidden="1"/>
    <cellStyle name="Currency [0] 4427" xfId="9398" hidden="1"/>
    <cellStyle name="Currency [0] 4427" xfId="38786" hidden="1"/>
    <cellStyle name="Currency [0] 4428" xfId="9330" hidden="1"/>
    <cellStyle name="Currency [0] 4428" xfId="38718" hidden="1"/>
    <cellStyle name="Currency [0] 4429" xfId="9041" hidden="1"/>
    <cellStyle name="Currency [0] 4429" xfId="38429" hidden="1"/>
    <cellStyle name="Currency [0] 443" xfId="2859" hidden="1"/>
    <cellStyle name="Currency [0] 443" xfId="32248" hidden="1"/>
    <cellStyle name="Currency [0] 4430" xfId="9370" hidden="1"/>
    <cellStyle name="Currency [0] 4430" xfId="38758" hidden="1"/>
    <cellStyle name="Currency [0] 4431" xfId="9037" hidden="1"/>
    <cellStyle name="Currency [0] 4431" xfId="38425" hidden="1"/>
    <cellStyle name="Currency [0] 4432" xfId="9359" hidden="1"/>
    <cellStyle name="Currency [0] 4432" xfId="38747" hidden="1"/>
    <cellStyle name="Currency [0] 4433" xfId="9403" hidden="1"/>
    <cellStyle name="Currency [0] 4433" xfId="38791" hidden="1"/>
    <cellStyle name="Currency [0] 4434" xfId="9371" hidden="1"/>
    <cellStyle name="Currency [0] 4434" xfId="38759" hidden="1"/>
    <cellStyle name="Currency [0] 4435" xfId="9379" hidden="1"/>
    <cellStyle name="Currency [0] 4435" xfId="38767" hidden="1"/>
    <cellStyle name="Currency [0] 4436" xfId="9415" hidden="1"/>
    <cellStyle name="Currency [0] 4436" xfId="38803" hidden="1"/>
    <cellStyle name="Currency [0] 4437" xfId="9417" hidden="1"/>
    <cellStyle name="Currency [0] 4437" xfId="38805" hidden="1"/>
    <cellStyle name="Currency [0] 4438" xfId="9373" hidden="1"/>
    <cellStyle name="Currency [0] 4438" xfId="38761" hidden="1"/>
    <cellStyle name="Currency [0] 4439" xfId="9386" hidden="1"/>
    <cellStyle name="Currency [0] 4439" xfId="38774" hidden="1"/>
    <cellStyle name="Currency [0] 444" xfId="2775" hidden="1"/>
    <cellStyle name="Currency [0] 444" xfId="32164" hidden="1"/>
    <cellStyle name="Currency [0] 4440" xfId="9391" hidden="1"/>
    <cellStyle name="Currency [0] 4440" xfId="38779" hidden="1"/>
    <cellStyle name="Currency [0] 4441" xfId="9385" hidden="1"/>
    <cellStyle name="Currency [0] 4441" xfId="38773" hidden="1"/>
    <cellStyle name="Currency [0] 4442" xfId="9433" hidden="1"/>
    <cellStyle name="Currency [0] 4442" xfId="38821" hidden="1"/>
    <cellStyle name="Currency [0] 4443" xfId="9441" hidden="1"/>
    <cellStyle name="Currency [0] 4443" xfId="38829" hidden="1"/>
    <cellStyle name="Currency [0] 4444" xfId="9369" hidden="1"/>
    <cellStyle name="Currency [0] 4444" xfId="38757" hidden="1"/>
    <cellStyle name="Currency [0] 4445" xfId="9427" hidden="1"/>
    <cellStyle name="Currency [0] 4445" xfId="38815" hidden="1"/>
    <cellStyle name="Currency [0] 4446" xfId="9450" hidden="1"/>
    <cellStyle name="Currency [0] 4446" xfId="38838" hidden="1"/>
    <cellStyle name="Currency [0] 4447" xfId="9452" hidden="1"/>
    <cellStyle name="Currency [0] 4447" xfId="38840" hidden="1"/>
    <cellStyle name="Currency [0] 4448" xfId="9352" hidden="1"/>
    <cellStyle name="Currency [0] 4448" xfId="38740" hidden="1"/>
    <cellStyle name="Currency [0] 4449" xfId="9362" hidden="1"/>
    <cellStyle name="Currency [0] 4449" xfId="38750" hidden="1"/>
    <cellStyle name="Currency [0] 445" xfId="2851" hidden="1"/>
    <cellStyle name="Currency [0] 445" xfId="32240" hidden="1"/>
    <cellStyle name="Currency [0] 4450" xfId="9424" hidden="1"/>
    <cellStyle name="Currency [0] 4450" xfId="38812" hidden="1"/>
    <cellStyle name="Currency [0] 4451" xfId="9389" hidden="1"/>
    <cellStyle name="Currency [0] 4451" xfId="38777" hidden="1"/>
    <cellStyle name="Currency [0] 4452" xfId="9338" hidden="1"/>
    <cellStyle name="Currency [0] 4452" xfId="38726" hidden="1"/>
    <cellStyle name="Currency [0] 4453" xfId="9460" hidden="1"/>
    <cellStyle name="Currency [0] 4453" xfId="38848" hidden="1"/>
    <cellStyle name="Currency [0] 4454" xfId="9425" hidden="1"/>
    <cellStyle name="Currency [0] 4454" xfId="38813" hidden="1"/>
    <cellStyle name="Currency [0] 4455" xfId="9436" hidden="1"/>
    <cellStyle name="Currency [0] 4455" xfId="38824" hidden="1"/>
    <cellStyle name="Currency [0] 4456" xfId="9468" hidden="1"/>
    <cellStyle name="Currency [0] 4456" xfId="38856" hidden="1"/>
    <cellStyle name="Currency [0] 4457" xfId="9470" hidden="1"/>
    <cellStyle name="Currency [0] 4457" xfId="38858" hidden="1"/>
    <cellStyle name="Currency [0] 4458" xfId="9422" hidden="1"/>
    <cellStyle name="Currency [0] 4458" xfId="38810" hidden="1"/>
    <cellStyle name="Currency [0] 4459" xfId="9421" hidden="1"/>
    <cellStyle name="Currency [0] 4459" xfId="38809" hidden="1"/>
    <cellStyle name="Currency [0] 446" xfId="2861" hidden="1"/>
    <cellStyle name="Currency [0] 446" xfId="32250" hidden="1"/>
    <cellStyle name="Currency [0] 4460" xfId="9411" hidden="1"/>
    <cellStyle name="Currency [0] 4460" xfId="38799" hidden="1"/>
    <cellStyle name="Currency [0] 4461" xfId="9407" hidden="1"/>
    <cellStyle name="Currency [0] 4461" xfId="38795" hidden="1"/>
    <cellStyle name="Currency [0] 4462" xfId="9409" hidden="1"/>
    <cellStyle name="Currency [0] 4462" xfId="38797" hidden="1"/>
    <cellStyle name="Currency [0] 4463" xfId="9477" hidden="1"/>
    <cellStyle name="Currency [0] 4463" xfId="38865" hidden="1"/>
    <cellStyle name="Currency [0] 4464" xfId="9039" hidden="1"/>
    <cellStyle name="Currency [0] 4464" xfId="38427" hidden="1"/>
    <cellStyle name="Currency [0] 4465" xfId="9455" hidden="1"/>
    <cellStyle name="Currency [0] 4465" xfId="38843" hidden="1"/>
    <cellStyle name="Currency [0] 4466" xfId="9483" hidden="1"/>
    <cellStyle name="Currency [0] 4466" xfId="38871" hidden="1"/>
    <cellStyle name="Currency [0] 4467" xfId="9485" hidden="1"/>
    <cellStyle name="Currency [0] 4467" xfId="38873" hidden="1"/>
    <cellStyle name="Currency [0] 4468" xfId="9360" hidden="1"/>
    <cellStyle name="Currency [0] 4468" xfId="38748" hidden="1"/>
    <cellStyle name="Currency [0] 4469" xfId="9434" hidden="1"/>
    <cellStyle name="Currency [0] 4469" xfId="38822" hidden="1"/>
    <cellStyle name="Currency [0] 447" xfId="2862" hidden="1"/>
    <cellStyle name="Currency [0] 447" xfId="32251" hidden="1"/>
    <cellStyle name="Currency [0] 4470" xfId="9390" hidden="1"/>
    <cellStyle name="Currency [0] 4470" xfId="38778" hidden="1"/>
    <cellStyle name="Currency [0] 4471" xfId="9426" hidden="1"/>
    <cellStyle name="Currency [0] 4471" xfId="38814" hidden="1"/>
    <cellStyle name="Currency [0] 4472" xfId="9430" hidden="1"/>
    <cellStyle name="Currency [0] 4472" xfId="38818" hidden="1"/>
    <cellStyle name="Currency [0] 4473" xfId="9491" hidden="1"/>
    <cellStyle name="Currency [0] 4473" xfId="38879" hidden="1"/>
    <cellStyle name="Currency [0] 4474" xfId="9074" hidden="1"/>
    <cellStyle name="Currency [0] 4474" xfId="38462" hidden="1"/>
    <cellStyle name="Currency [0] 4475" xfId="9473" hidden="1"/>
    <cellStyle name="Currency [0] 4475" xfId="38861" hidden="1"/>
    <cellStyle name="Currency [0] 4476" xfId="9496" hidden="1"/>
    <cellStyle name="Currency [0] 4476" xfId="38884" hidden="1"/>
    <cellStyle name="Currency [0] 4477" xfId="9498" hidden="1"/>
    <cellStyle name="Currency [0] 4477" xfId="38886" hidden="1"/>
    <cellStyle name="Currency [0] 4478" xfId="9354" hidden="1"/>
    <cellStyle name="Currency [0] 4478" xfId="38742" hidden="1"/>
    <cellStyle name="Currency [0] 4479" xfId="9453" hidden="1"/>
    <cellStyle name="Currency [0] 4479" xfId="38841" hidden="1"/>
    <cellStyle name="Currency [0] 448" xfId="2833" hidden="1"/>
    <cellStyle name="Currency [0] 448" xfId="32222" hidden="1"/>
    <cellStyle name="Currency [0] 4480" xfId="9420" hidden="1"/>
    <cellStyle name="Currency [0] 4480" xfId="38808" hidden="1"/>
    <cellStyle name="Currency [0] 4481" xfId="9438" hidden="1"/>
    <cellStyle name="Currency [0] 4481" xfId="38826" hidden="1"/>
    <cellStyle name="Currency [0] 4482" xfId="9435" hidden="1"/>
    <cellStyle name="Currency [0] 4482" xfId="38823" hidden="1"/>
    <cellStyle name="Currency [0] 4483" xfId="9502" hidden="1"/>
    <cellStyle name="Currency [0] 4483" xfId="38890" hidden="1"/>
    <cellStyle name="Currency [0] 4484" xfId="9387" hidden="1"/>
    <cellStyle name="Currency [0] 4484" xfId="38775" hidden="1"/>
    <cellStyle name="Currency [0] 4485" xfId="9487" hidden="1"/>
    <cellStyle name="Currency [0] 4485" xfId="38875" hidden="1"/>
    <cellStyle name="Currency [0] 4486" xfId="9509" hidden="1"/>
    <cellStyle name="Currency [0] 4486" xfId="38897" hidden="1"/>
    <cellStyle name="Currency [0] 4487" xfId="9511" hidden="1"/>
    <cellStyle name="Currency [0] 4487" xfId="38899" hidden="1"/>
    <cellStyle name="Currency [0] 4488" xfId="9439" hidden="1"/>
    <cellStyle name="Currency [0] 4488" xfId="38827" hidden="1"/>
    <cellStyle name="Currency [0] 4489" xfId="9471" hidden="1"/>
    <cellStyle name="Currency [0] 4489" xfId="38859" hidden="1"/>
    <cellStyle name="Currency [0] 449" xfId="2845" hidden="1"/>
    <cellStyle name="Currency [0] 449" xfId="32234" hidden="1"/>
    <cellStyle name="Currency [0] 4490" xfId="9119" hidden="1"/>
    <cellStyle name="Currency [0] 4490" xfId="38507" hidden="1"/>
    <cellStyle name="Currency [0] 4491" xfId="9457" hidden="1"/>
    <cellStyle name="Currency [0] 4491" xfId="38845" hidden="1"/>
    <cellStyle name="Currency [0] 4492" xfId="9454" hidden="1"/>
    <cellStyle name="Currency [0] 4492" xfId="38842" hidden="1"/>
    <cellStyle name="Currency [0] 4493" xfId="9515" hidden="1"/>
    <cellStyle name="Currency [0] 4493" xfId="38903" hidden="1"/>
    <cellStyle name="Currency [0] 4494" xfId="9350" hidden="1"/>
    <cellStyle name="Currency [0] 4494" xfId="38738" hidden="1"/>
    <cellStyle name="Currency [0] 4495" xfId="9499" hidden="1"/>
    <cellStyle name="Currency [0] 4495" xfId="38887" hidden="1"/>
    <cellStyle name="Currency [0] 4496" xfId="9519" hidden="1"/>
    <cellStyle name="Currency [0] 4496" xfId="38907" hidden="1"/>
    <cellStyle name="Currency [0] 4497" xfId="9521" hidden="1"/>
    <cellStyle name="Currency [0] 4497" xfId="38909" hidden="1"/>
    <cellStyle name="Currency [0] 4498" xfId="9458" hidden="1"/>
    <cellStyle name="Currency [0] 4498" xfId="38846" hidden="1"/>
    <cellStyle name="Currency [0] 4499" xfId="9486" hidden="1"/>
    <cellStyle name="Currency [0] 4499" xfId="38874" hidden="1"/>
    <cellStyle name="Currency [0] 45" xfId="2404" hidden="1"/>
    <cellStyle name="Currency [0] 45" xfId="31793" hidden="1"/>
    <cellStyle name="Currency [0] 450" xfId="2825" hidden="1"/>
    <cellStyle name="Currency [0] 450" xfId="32214" hidden="1"/>
    <cellStyle name="Currency [0] 4500" xfId="9446" hidden="1"/>
    <cellStyle name="Currency [0] 4500" xfId="38834" hidden="1"/>
    <cellStyle name="Currency [0] 4501" xfId="9475" hidden="1"/>
    <cellStyle name="Currency [0] 4501" xfId="38863" hidden="1"/>
    <cellStyle name="Currency [0] 4502" xfId="9472" hidden="1"/>
    <cellStyle name="Currency [0] 4502" xfId="38860" hidden="1"/>
    <cellStyle name="Currency [0] 4503" xfId="9525" hidden="1"/>
    <cellStyle name="Currency [0] 4503" xfId="38913" hidden="1"/>
    <cellStyle name="Currency [0] 4504" xfId="9353" hidden="1"/>
    <cellStyle name="Currency [0] 4504" xfId="38741" hidden="1"/>
    <cellStyle name="Currency [0] 4505" xfId="9512" hidden="1"/>
    <cellStyle name="Currency [0] 4505" xfId="38900" hidden="1"/>
    <cellStyle name="Currency [0] 4506" xfId="9529" hidden="1"/>
    <cellStyle name="Currency [0] 4506" xfId="38917" hidden="1"/>
    <cellStyle name="Currency [0] 4507" xfId="9531" hidden="1"/>
    <cellStyle name="Currency [0] 4507" xfId="38919" hidden="1"/>
    <cellStyle name="Currency [0] 4508" xfId="9412" hidden="1"/>
    <cellStyle name="Currency [0] 4508" xfId="38800" hidden="1"/>
    <cellStyle name="Currency [0] 4509" xfId="9448" hidden="1"/>
    <cellStyle name="Currency [0] 4509" xfId="38836" hidden="1"/>
    <cellStyle name="Currency [0] 451" xfId="2840" hidden="1"/>
    <cellStyle name="Currency [0] 451" xfId="32229" hidden="1"/>
    <cellStyle name="Currency [0] 4510" xfId="9517" hidden="1"/>
    <cellStyle name="Currency [0] 4510" xfId="38905" hidden="1"/>
    <cellStyle name="Currency [0] 4511" xfId="9505" hidden="1"/>
    <cellStyle name="Currency [0] 4511" xfId="38893" hidden="1"/>
    <cellStyle name="Currency [0] 4512" xfId="9522" hidden="1"/>
    <cellStyle name="Currency [0] 4512" xfId="38910" hidden="1"/>
    <cellStyle name="Currency [0] 4513" xfId="9533" hidden="1"/>
    <cellStyle name="Currency [0] 4513" xfId="38921" hidden="1"/>
    <cellStyle name="Currency [0] 4514" xfId="9381" hidden="1"/>
    <cellStyle name="Currency [0] 4514" xfId="38769" hidden="1"/>
    <cellStyle name="Currency [0] 4515" xfId="9445" hidden="1"/>
    <cellStyle name="Currency [0] 4515" xfId="38833" hidden="1"/>
    <cellStyle name="Currency [0] 4516" xfId="9537" hidden="1"/>
    <cellStyle name="Currency [0] 4516" xfId="38925" hidden="1"/>
    <cellStyle name="Currency [0] 4517" xfId="9539" hidden="1"/>
    <cellStyle name="Currency [0] 4517" xfId="38927" hidden="1"/>
    <cellStyle name="Currency [0] 4518" xfId="9494" hidden="1"/>
    <cellStyle name="Currency [0] 4518" xfId="38882" hidden="1"/>
    <cellStyle name="Currency [0] 4519" xfId="9506" hidden="1"/>
    <cellStyle name="Currency [0] 4519" xfId="38894" hidden="1"/>
    <cellStyle name="Currency [0] 452" xfId="2838" hidden="1"/>
    <cellStyle name="Currency [0] 452" xfId="32227" hidden="1"/>
    <cellStyle name="Currency [0] 4520" xfId="9534" hidden="1"/>
    <cellStyle name="Currency [0] 4520" xfId="38922" hidden="1"/>
    <cellStyle name="Currency [0] 4521" xfId="9507" hidden="1"/>
    <cellStyle name="Currency [0] 4521" xfId="38895" hidden="1"/>
    <cellStyle name="Currency [0] 4522" xfId="9540" hidden="1"/>
    <cellStyle name="Currency [0] 4522" xfId="38928" hidden="1"/>
    <cellStyle name="Currency [0] 4523" xfId="9542" hidden="1"/>
    <cellStyle name="Currency [0] 4523" xfId="38930" hidden="1"/>
    <cellStyle name="Currency [0] 4524" xfId="9535" hidden="1"/>
    <cellStyle name="Currency [0] 4524" xfId="38923" hidden="1"/>
    <cellStyle name="Currency [0] 4525" xfId="9481" hidden="1"/>
    <cellStyle name="Currency [0] 4525" xfId="38869" hidden="1"/>
    <cellStyle name="Currency [0] 4526" xfId="9544" hidden="1"/>
    <cellStyle name="Currency [0] 4526" xfId="38932" hidden="1"/>
    <cellStyle name="Currency [0] 4527" xfId="9546" hidden="1"/>
    <cellStyle name="Currency [0] 4527" xfId="38934" hidden="1"/>
    <cellStyle name="Currency [0] 4528" xfId="9058" hidden="1"/>
    <cellStyle name="Currency [0] 4528" xfId="38446" hidden="1"/>
    <cellStyle name="Currency [0] 4529" xfId="9036" hidden="1"/>
    <cellStyle name="Currency [0] 4529" xfId="38424" hidden="1"/>
    <cellStyle name="Currency [0] 453" xfId="2864" hidden="1"/>
    <cellStyle name="Currency [0] 453" xfId="32253" hidden="1"/>
    <cellStyle name="Currency [0] 4530" xfId="9552" hidden="1"/>
    <cellStyle name="Currency [0] 4530" xfId="38940" hidden="1"/>
    <cellStyle name="Currency [0] 4531" xfId="9558" hidden="1"/>
    <cellStyle name="Currency [0] 4531" xfId="38946" hidden="1"/>
    <cellStyle name="Currency [0] 4532" xfId="9560" hidden="1"/>
    <cellStyle name="Currency [0] 4532" xfId="38948" hidden="1"/>
    <cellStyle name="Currency [0] 4533" xfId="9053" hidden="1"/>
    <cellStyle name="Currency [0] 4533" xfId="38441" hidden="1"/>
    <cellStyle name="Currency [0] 4534" xfId="9554" hidden="1"/>
    <cellStyle name="Currency [0] 4534" xfId="38942" hidden="1"/>
    <cellStyle name="Currency [0] 4535" xfId="9562" hidden="1"/>
    <cellStyle name="Currency [0] 4535" xfId="38950" hidden="1"/>
    <cellStyle name="Currency [0] 4536" xfId="9564" hidden="1"/>
    <cellStyle name="Currency [0] 4536" xfId="38952" hidden="1"/>
    <cellStyle name="Currency [0] 4537" xfId="9553" hidden="1"/>
    <cellStyle name="Currency [0] 4537" xfId="38941" hidden="1"/>
    <cellStyle name="Currency [0] 4538" xfId="9059" hidden="1"/>
    <cellStyle name="Currency [0] 4538" xfId="38447" hidden="1"/>
    <cellStyle name="Currency [0] 4539" xfId="9575" hidden="1"/>
    <cellStyle name="Currency [0] 4539" xfId="38963" hidden="1"/>
    <cellStyle name="Currency [0] 454" xfId="2777" hidden="1"/>
    <cellStyle name="Currency [0] 454" xfId="32166" hidden="1"/>
    <cellStyle name="Currency [0] 4540" xfId="9584" hidden="1"/>
    <cellStyle name="Currency [0] 4540" xfId="38972" hidden="1"/>
    <cellStyle name="Currency [0] 4541" xfId="9595" hidden="1"/>
    <cellStyle name="Currency [0] 4541" xfId="38983" hidden="1"/>
    <cellStyle name="Currency [0] 4542" xfId="9601" hidden="1"/>
    <cellStyle name="Currency [0] 4542" xfId="38989" hidden="1"/>
    <cellStyle name="Currency [0] 4543" xfId="9573" hidden="1"/>
    <cellStyle name="Currency [0] 4543" xfId="38961" hidden="1"/>
    <cellStyle name="Currency [0] 4544" xfId="9591" hidden="1"/>
    <cellStyle name="Currency [0] 4544" xfId="38979" hidden="1"/>
    <cellStyle name="Currency [0] 4545" xfId="9613" hidden="1"/>
    <cellStyle name="Currency [0] 4545" xfId="39001" hidden="1"/>
    <cellStyle name="Currency [0] 4546" xfId="9615" hidden="1"/>
    <cellStyle name="Currency [0] 4546" xfId="39003" hidden="1"/>
    <cellStyle name="Currency [0] 4547" xfId="9549" hidden="1"/>
    <cellStyle name="Currency [0] 4547" xfId="38937" hidden="1"/>
    <cellStyle name="Currency [0] 4548" xfId="9063" hidden="1"/>
    <cellStyle name="Currency [0] 4548" xfId="38451" hidden="1"/>
    <cellStyle name="Currency [0] 4549" xfId="9587" hidden="1"/>
    <cellStyle name="Currency [0] 4549" xfId="38975" hidden="1"/>
    <cellStyle name="Currency [0] 455" xfId="2858" hidden="1"/>
    <cellStyle name="Currency [0] 455" xfId="32247" hidden="1"/>
    <cellStyle name="Currency [0] 4550" xfId="9079" hidden="1"/>
    <cellStyle name="Currency [0] 4550" xfId="38467" hidden="1"/>
    <cellStyle name="Currency [0] 4551" xfId="9576" hidden="1"/>
    <cellStyle name="Currency [0] 4551" xfId="38964" hidden="1"/>
    <cellStyle name="Currency [0] 4552" xfId="9620" hidden="1"/>
    <cellStyle name="Currency [0] 4552" xfId="39008" hidden="1"/>
    <cellStyle name="Currency [0] 4553" xfId="9588" hidden="1"/>
    <cellStyle name="Currency [0] 4553" xfId="38976" hidden="1"/>
    <cellStyle name="Currency [0] 4554" xfId="9596" hidden="1"/>
    <cellStyle name="Currency [0] 4554" xfId="38984" hidden="1"/>
    <cellStyle name="Currency [0] 4555" xfId="9632" hidden="1"/>
    <cellStyle name="Currency [0] 4555" xfId="39020" hidden="1"/>
    <cellStyle name="Currency [0] 4556" xfId="9634" hidden="1"/>
    <cellStyle name="Currency [0] 4556" xfId="39022" hidden="1"/>
    <cellStyle name="Currency [0] 4557" xfId="9590" hidden="1"/>
    <cellStyle name="Currency [0] 4557" xfId="38978" hidden="1"/>
    <cellStyle name="Currency [0] 4558" xfId="9603" hidden="1"/>
    <cellStyle name="Currency [0] 4558" xfId="38991" hidden="1"/>
    <cellStyle name="Currency [0] 4559" xfId="9608" hidden="1"/>
    <cellStyle name="Currency [0] 4559" xfId="38996" hidden="1"/>
    <cellStyle name="Currency [0] 456" xfId="2865" hidden="1"/>
    <cellStyle name="Currency [0] 456" xfId="32254" hidden="1"/>
    <cellStyle name="Currency [0] 4560" xfId="9602" hidden="1"/>
    <cellStyle name="Currency [0] 4560" xfId="38990" hidden="1"/>
    <cellStyle name="Currency [0] 4561" xfId="9650" hidden="1"/>
    <cellStyle name="Currency [0] 4561" xfId="39038" hidden="1"/>
    <cellStyle name="Currency [0] 4562" xfId="9658" hidden="1"/>
    <cellStyle name="Currency [0] 4562" xfId="39046" hidden="1"/>
    <cellStyle name="Currency [0] 4563" xfId="9586" hidden="1"/>
    <cellStyle name="Currency [0] 4563" xfId="38974" hidden="1"/>
    <cellStyle name="Currency [0] 4564" xfId="9644" hidden="1"/>
    <cellStyle name="Currency [0] 4564" xfId="39032" hidden="1"/>
    <cellStyle name="Currency [0] 4565" xfId="9667" hidden="1"/>
    <cellStyle name="Currency [0] 4565" xfId="39055" hidden="1"/>
    <cellStyle name="Currency [0] 4566" xfId="9669" hidden="1"/>
    <cellStyle name="Currency [0] 4566" xfId="39057" hidden="1"/>
    <cellStyle name="Currency [0] 4567" xfId="9569" hidden="1"/>
    <cellStyle name="Currency [0] 4567" xfId="38957" hidden="1"/>
    <cellStyle name="Currency [0] 4568" xfId="9579" hidden="1"/>
    <cellStyle name="Currency [0] 4568" xfId="38967" hidden="1"/>
    <cellStyle name="Currency [0] 4569" xfId="9641" hidden="1"/>
    <cellStyle name="Currency [0] 4569" xfId="39029" hidden="1"/>
    <cellStyle name="Currency [0] 457" xfId="2866" hidden="1"/>
    <cellStyle name="Currency [0] 457" xfId="32255" hidden="1"/>
    <cellStyle name="Currency [0] 4570" xfId="9606" hidden="1"/>
    <cellStyle name="Currency [0] 4570" xfId="38994" hidden="1"/>
    <cellStyle name="Currency [0] 4571" xfId="9556" hidden="1"/>
    <cellStyle name="Currency [0] 4571" xfId="38944" hidden="1"/>
    <cellStyle name="Currency [0] 4572" xfId="9677" hidden="1"/>
    <cellStyle name="Currency [0] 4572" xfId="39065" hidden="1"/>
    <cellStyle name="Currency [0] 4573" xfId="9642" hidden="1"/>
    <cellStyle name="Currency [0] 4573" xfId="39030" hidden="1"/>
    <cellStyle name="Currency [0] 4574" xfId="9653" hidden="1"/>
    <cellStyle name="Currency [0] 4574" xfId="39041" hidden="1"/>
    <cellStyle name="Currency [0] 4575" xfId="9685" hidden="1"/>
    <cellStyle name="Currency [0] 4575" xfId="39073" hidden="1"/>
    <cellStyle name="Currency [0] 4576" xfId="9687" hidden="1"/>
    <cellStyle name="Currency [0] 4576" xfId="39075" hidden="1"/>
    <cellStyle name="Currency [0] 4577" xfId="9639" hidden="1"/>
    <cellStyle name="Currency [0] 4577" xfId="39027" hidden="1"/>
    <cellStyle name="Currency [0] 4578" xfId="9638" hidden="1"/>
    <cellStyle name="Currency [0] 4578" xfId="39026" hidden="1"/>
    <cellStyle name="Currency [0] 4579" xfId="9628" hidden="1"/>
    <cellStyle name="Currency [0] 4579" xfId="39016" hidden="1"/>
    <cellStyle name="Currency [0] 458" xfId="2806" hidden="1"/>
    <cellStyle name="Currency [0] 458" xfId="32195" hidden="1"/>
    <cellStyle name="Currency [0] 4580" xfId="9624" hidden="1"/>
    <cellStyle name="Currency [0] 4580" xfId="39012" hidden="1"/>
    <cellStyle name="Currency [0] 4581" xfId="9626" hidden="1"/>
    <cellStyle name="Currency [0] 4581" xfId="39014" hidden="1"/>
    <cellStyle name="Currency [0] 4582" xfId="9694" hidden="1"/>
    <cellStyle name="Currency [0] 4582" xfId="39082" hidden="1"/>
    <cellStyle name="Currency [0] 4583" xfId="9065" hidden="1"/>
    <cellStyle name="Currency [0] 4583" xfId="38453" hidden="1"/>
    <cellStyle name="Currency [0] 4584" xfId="9672" hidden="1"/>
    <cellStyle name="Currency [0] 4584" xfId="39060" hidden="1"/>
    <cellStyle name="Currency [0] 4585" xfId="9700" hidden="1"/>
    <cellStyle name="Currency [0] 4585" xfId="39088" hidden="1"/>
    <cellStyle name="Currency [0] 4586" xfId="9702" hidden="1"/>
    <cellStyle name="Currency [0] 4586" xfId="39090" hidden="1"/>
    <cellStyle name="Currency [0] 4587" xfId="9577" hidden="1"/>
    <cellStyle name="Currency [0] 4587" xfId="38965" hidden="1"/>
    <cellStyle name="Currency [0] 4588" xfId="9651" hidden="1"/>
    <cellStyle name="Currency [0] 4588" xfId="39039" hidden="1"/>
    <cellStyle name="Currency [0] 4589" xfId="9607" hidden="1"/>
    <cellStyle name="Currency [0] 4589" xfId="38995" hidden="1"/>
    <cellStyle name="Currency [0] 459" xfId="2826" hidden="1"/>
    <cellStyle name="Currency [0] 459" xfId="32215" hidden="1"/>
    <cellStyle name="Currency [0] 4590" xfId="9643" hidden="1"/>
    <cellStyle name="Currency [0] 4590" xfId="39031" hidden="1"/>
    <cellStyle name="Currency [0] 4591" xfId="9647" hidden="1"/>
    <cellStyle name="Currency [0] 4591" xfId="39035" hidden="1"/>
    <cellStyle name="Currency [0] 4592" xfId="9708" hidden="1"/>
    <cellStyle name="Currency [0] 4592" xfId="39096" hidden="1"/>
    <cellStyle name="Currency [0] 4593" xfId="9052" hidden="1"/>
    <cellStyle name="Currency [0] 4593" xfId="38440" hidden="1"/>
    <cellStyle name="Currency [0] 4594" xfId="9690" hidden="1"/>
    <cellStyle name="Currency [0] 4594" xfId="39078" hidden="1"/>
    <cellStyle name="Currency [0] 4595" xfId="9713" hidden="1"/>
    <cellStyle name="Currency [0] 4595" xfId="39101" hidden="1"/>
    <cellStyle name="Currency [0] 4596" xfId="9715" hidden="1"/>
    <cellStyle name="Currency [0] 4596" xfId="39103" hidden="1"/>
    <cellStyle name="Currency [0] 4597" xfId="9571" hidden="1"/>
    <cellStyle name="Currency [0] 4597" xfId="38959" hidden="1"/>
    <cellStyle name="Currency [0] 4598" xfId="9670" hidden="1"/>
    <cellStyle name="Currency [0] 4598" xfId="39058" hidden="1"/>
    <cellStyle name="Currency [0] 4599" xfId="9637" hidden="1"/>
    <cellStyle name="Currency [0] 4599" xfId="39025" hidden="1"/>
    <cellStyle name="Currency [0] 46" xfId="2468" hidden="1"/>
    <cellStyle name="Currency [0] 46" xfId="31857" hidden="1"/>
    <cellStyle name="Currency [0] 460" xfId="2860" hidden="1"/>
    <cellStyle name="Currency [0] 460" xfId="32249" hidden="1"/>
    <cellStyle name="Currency [0] 4600" xfId="9655" hidden="1"/>
    <cellStyle name="Currency [0] 4600" xfId="39043" hidden="1"/>
    <cellStyle name="Currency [0] 4601" xfId="9652" hidden="1"/>
    <cellStyle name="Currency [0] 4601" xfId="39040" hidden="1"/>
    <cellStyle name="Currency [0] 4602" xfId="9719" hidden="1"/>
    <cellStyle name="Currency [0] 4602" xfId="39107" hidden="1"/>
    <cellStyle name="Currency [0] 4603" xfId="9604" hidden="1"/>
    <cellStyle name="Currency [0] 4603" xfId="38992" hidden="1"/>
    <cellStyle name="Currency [0] 4604" xfId="9704" hidden="1"/>
    <cellStyle name="Currency [0] 4604" xfId="39092" hidden="1"/>
    <cellStyle name="Currency [0] 4605" xfId="9726" hidden="1"/>
    <cellStyle name="Currency [0] 4605" xfId="39114" hidden="1"/>
    <cellStyle name="Currency [0] 4606" xfId="9728" hidden="1"/>
    <cellStyle name="Currency [0] 4606" xfId="39116" hidden="1"/>
    <cellStyle name="Currency [0] 4607" xfId="9656" hidden="1"/>
    <cellStyle name="Currency [0] 4607" xfId="39044" hidden="1"/>
    <cellStyle name="Currency [0] 4608" xfId="9688" hidden="1"/>
    <cellStyle name="Currency [0] 4608" xfId="39076" hidden="1"/>
    <cellStyle name="Currency [0] 4609" xfId="9031" hidden="1"/>
    <cellStyle name="Currency [0] 4609" xfId="38419" hidden="1"/>
    <cellStyle name="Currency [0] 461" xfId="2853" hidden="1"/>
    <cellStyle name="Currency [0] 461" xfId="32242" hidden="1"/>
    <cellStyle name="Currency [0] 4610" xfId="9674" hidden="1"/>
    <cellStyle name="Currency [0] 4610" xfId="39062" hidden="1"/>
    <cellStyle name="Currency [0] 4611" xfId="9671" hidden="1"/>
    <cellStyle name="Currency [0] 4611" xfId="39059" hidden="1"/>
    <cellStyle name="Currency [0] 4612" xfId="9732" hidden="1"/>
    <cellStyle name="Currency [0] 4612" xfId="39120" hidden="1"/>
    <cellStyle name="Currency [0] 4613" xfId="9567" hidden="1"/>
    <cellStyle name="Currency [0] 4613" xfId="38955" hidden="1"/>
    <cellStyle name="Currency [0] 4614" xfId="9716" hidden="1"/>
    <cellStyle name="Currency [0] 4614" xfId="39104" hidden="1"/>
    <cellStyle name="Currency [0] 4615" xfId="9736" hidden="1"/>
    <cellStyle name="Currency [0] 4615" xfId="39124" hidden="1"/>
    <cellStyle name="Currency [0] 4616" xfId="9738" hidden="1"/>
    <cellStyle name="Currency [0] 4616" xfId="39126" hidden="1"/>
    <cellStyle name="Currency [0] 4617" xfId="9675" hidden="1"/>
    <cellStyle name="Currency [0] 4617" xfId="39063" hidden="1"/>
    <cellStyle name="Currency [0] 4618" xfId="9703" hidden="1"/>
    <cellStyle name="Currency [0] 4618" xfId="39091" hidden="1"/>
    <cellStyle name="Currency [0] 4619" xfId="9663" hidden="1"/>
    <cellStyle name="Currency [0] 4619" xfId="39051" hidden="1"/>
    <cellStyle name="Currency [0] 462" xfId="2863" hidden="1"/>
    <cellStyle name="Currency [0] 462" xfId="32252" hidden="1"/>
    <cellStyle name="Currency [0] 4620" xfId="9692" hidden="1"/>
    <cellStyle name="Currency [0] 4620" xfId="39080" hidden="1"/>
    <cellStyle name="Currency [0] 4621" xfId="9689" hidden="1"/>
    <cellStyle name="Currency [0] 4621" xfId="39077" hidden="1"/>
    <cellStyle name="Currency [0] 4622" xfId="9742" hidden="1"/>
    <cellStyle name="Currency [0] 4622" xfId="39130" hidden="1"/>
    <cellStyle name="Currency [0] 4623" xfId="9570" hidden="1"/>
    <cellStyle name="Currency [0] 4623" xfId="38958" hidden="1"/>
    <cellStyle name="Currency [0] 4624" xfId="9729" hidden="1"/>
    <cellStyle name="Currency [0] 4624" xfId="39117" hidden="1"/>
    <cellStyle name="Currency [0] 4625" xfId="9746" hidden="1"/>
    <cellStyle name="Currency [0] 4625" xfId="39134" hidden="1"/>
    <cellStyle name="Currency [0] 4626" xfId="9748" hidden="1"/>
    <cellStyle name="Currency [0] 4626" xfId="39136" hidden="1"/>
    <cellStyle name="Currency [0] 4627" xfId="9629" hidden="1"/>
    <cellStyle name="Currency [0] 4627" xfId="39017" hidden="1"/>
    <cellStyle name="Currency [0] 4628" xfId="9665" hidden="1"/>
    <cellStyle name="Currency [0] 4628" xfId="39053" hidden="1"/>
    <cellStyle name="Currency [0] 4629" xfId="9734" hidden="1"/>
    <cellStyle name="Currency [0] 4629" xfId="39122" hidden="1"/>
    <cellStyle name="Currency [0] 463" xfId="2867" hidden="1"/>
    <cellStyle name="Currency [0] 463" xfId="32256" hidden="1"/>
    <cellStyle name="Currency [0] 4630" xfId="9722" hidden="1"/>
    <cellStyle name="Currency [0] 4630" xfId="39110" hidden="1"/>
    <cellStyle name="Currency [0] 4631" xfId="9739" hidden="1"/>
    <cellStyle name="Currency [0] 4631" xfId="39127" hidden="1"/>
    <cellStyle name="Currency [0] 4632" xfId="9750" hidden="1"/>
    <cellStyle name="Currency [0] 4632" xfId="39138" hidden="1"/>
    <cellStyle name="Currency [0] 4633" xfId="9598" hidden="1"/>
    <cellStyle name="Currency [0] 4633" xfId="38986" hidden="1"/>
    <cellStyle name="Currency [0] 4634" xfId="9662" hidden="1"/>
    <cellStyle name="Currency [0] 4634" xfId="39050" hidden="1"/>
    <cellStyle name="Currency [0] 4635" xfId="9754" hidden="1"/>
    <cellStyle name="Currency [0] 4635" xfId="39142" hidden="1"/>
    <cellStyle name="Currency [0] 4636" xfId="9756" hidden="1"/>
    <cellStyle name="Currency [0] 4636" xfId="39144" hidden="1"/>
    <cellStyle name="Currency [0] 4637" xfId="9711" hidden="1"/>
    <cellStyle name="Currency [0] 4637" xfId="39099" hidden="1"/>
    <cellStyle name="Currency [0] 4638" xfId="9723" hidden="1"/>
    <cellStyle name="Currency [0] 4638" xfId="39111" hidden="1"/>
    <cellStyle name="Currency [0] 4639" xfId="9751" hidden="1"/>
    <cellStyle name="Currency [0] 4639" xfId="39139" hidden="1"/>
    <cellStyle name="Currency [0] 464" xfId="2792" hidden="1"/>
    <cellStyle name="Currency [0] 464" xfId="32181" hidden="1"/>
    <cellStyle name="Currency [0] 4640" xfId="9724" hidden="1"/>
    <cellStyle name="Currency [0] 4640" xfId="39112" hidden="1"/>
    <cellStyle name="Currency [0] 4641" xfId="9757" hidden="1"/>
    <cellStyle name="Currency [0] 4641" xfId="39145" hidden="1"/>
    <cellStyle name="Currency [0] 4642" xfId="9759" hidden="1"/>
    <cellStyle name="Currency [0] 4642" xfId="39147" hidden="1"/>
    <cellStyle name="Currency [0] 4643" xfId="9752" hidden="1"/>
    <cellStyle name="Currency [0] 4643" xfId="39140" hidden="1"/>
    <cellStyle name="Currency [0] 4644" xfId="9698" hidden="1"/>
    <cellStyle name="Currency [0] 4644" xfId="39086" hidden="1"/>
    <cellStyle name="Currency [0] 4645" xfId="9761" hidden="1"/>
    <cellStyle name="Currency [0] 4645" xfId="39149" hidden="1"/>
    <cellStyle name="Currency [0] 4646" xfId="9763" hidden="1"/>
    <cellStyle name="Currency [0] 4646" xfId="39151" hidden="1"/>
    <cellStyle name="Currency [0] 4647" xfId="9125" hidden="1"/>
    <cellStyle name="Currency [0] 4647" xfId="38513" hidden="1"/>
    <cellStyle name="Currency [0] 4648" xfId="9066" hidden="1"/>
    <cellStyle name="Currency [0] 4648" xfId="38454" hidden="1"/>
    <cellStyle name="Currency [0] 4649" xfId="9769" hidden="1"/>
    <cellStyle name="Currency [0] 4649" xfId="39157" hidden="1"/>
    <cellStyle name="Currency [0] 465" xfId="2824" hidden="1"/>
    <cellStyle name="Currency [0] 465" xfId="32213" hidden="1"/>
    <cellStyle name="Currency [0] 4650" xfId="9775" hidden="1"/>
    <cellStyle name="Currency [0] 4650" xfId="39163" hidden="1"/>
    <cellStyle name="Currency [0] 4651" xfId="9777" hidden="1"/>
    <cellStyle name="Currency [0] 4651" xfId="39165" hidden="1"/>
    <cellStyle name="Currency [0] 4652" xfId="9056" hidden="1"/>
    <cellStyle name="Currency [0] 4652" xfId="38444" hidden="1"/>
    <cellStyle name="Currency [0] 4653" xfId="9771" hidden="1"/>
    <cellStyle name="Currency [0] 4653" xfId="39159" hidden="1"/>
    <cellStyle name="Currency [0] 4654" xfId="9779" hidden="1"/>
    <cellStyle name="Currency [0] 4654" xfId="39167" hidden="1"/>
    <cellStyle name="Currency [0] 4655" xfId="9781" hidden="1"/>
    <cellStyle name="Currency [0] 4655" xfId="39169" hidden="1"/>
    <cellStyle name="Currency [0] 4656" xfId="9770" hidden="1"/>
    <cellStyle name="Currency [0] 4656" xfId="39158" hidden="1"/>
    <cellStyle name="Currency [0] 4657" xfId="9101" hidden="1"/>
    <cellStyle name="Currency [0] 4657" xfId="38489" hidden="1"/>
    <cellStyle name="Currency [0] 4658" xfId="9792" hidden="1"/>
    <cellStyle name="Currency [0] 4658" xfId="39180" hidden="1"/>
    <cellStyle name="Currency [0] 4659" xfId="9801" hidden="1"/>
    <cellStyle name="Currency [0] 4659" xfId="39189" hidden="1"/>
    <cellStyle name="Currency [0] 466" xfId="2870" hidden="1"/>
    <cellStyle name="Currency [0] 466" xfId="32259" hidden="1"/>
    <cellStyle name="Currency [0] 4660" xfId="9812" hidden="1"/>
    <cellStyle name="Currency [0] 4660" xfId="39200" hidden="1"/>
    <cellStyle name="Currency [0] 4661" xfId="9818" hidden="1"/>
    <cellStyle name="Currency [0] 4661" xfId="39206" hidden="1"/>
    <cellStyle name="Currency [0] 4662" xfId="9790" hidden="1"/>
    <cellStyle name="Currency [0] 4662" xfId="39178" hidden="1"/>
    <cellStyle name="Currency [0] 4663" xfId="9808" hidden="1"/>
    <cellStyle name="Currency [0] 4663" xfId="39196" hidden="1"/>
    <cellStyle name="Currency [0] 4664" xfId="9830" hidden="1"/>
    <cellStyle name="Currency [0] 4664" xfId="39218" hidden="1"/>
    <cellStyle name="Currency [0] 4665" xfId="9832" hidden="1"/>
    <cellStyle name="Currency [0] 4665" xfId="39220" hidden="1"/>
    <cellStyle name="Currency [0] 4666" xfId="9766" hidden="1"/>
    <cellStyle name="Currency [0] 4666" xfId="39154" hidden="1"/>
    <cellStyle name="Currency [0] 4667" xfId="9055" hidden="1"/>
    <cellStyle name="Currency [0] 4667" xfId="38443" hidden="1"/>
    <cellStyle name="Currency [0] 4668" xfId="9804" hidden="1"/>
    <cellStyle name="Currency [0] 4668" xfId="39192" hidden="1"/>
    <cellStyle name="Currency [0] 4669" xfId="9034" hidden="1"/>
    <cellStyle name="Currency [0] 4669" xfId="38422" hidden="1"/>
    <cellStyle name="Currency [0] 467" xfId="2871" hidden="1"/>
    <cellStyle name="Currency [0] 467" xfId="32260" hidden="1"/>
    <cellStyle name="Currency [0] 4670" xfId="9793" hidden="1"/>
    <cellStyle name="Currency [0] 4670" xfId="39181" hidden="1"/>
    <cellStyle name="Currency [0] 4671" xfId="9837" hidden="1"/>
    <cellStyle name="Currency [0] 4671" xfId="39225" hidden="1"/>
    <cellStyle name="Currency [0] 4672" xfId="9805" hidden="1"/>
    <cellStyle name="Currency [0] 4672" xfId="39193" hidden="1"/>
    <cellStyle name="Currency [0] 4673" xfId="9813" hidden="1"/>
    <cellStyle name="Currency [0] 4673" xfId="39201" hidden="1"/>
    <cellStyle name="Currency [0] 4674" xfId="9849" hidden="1"/>
    <cellStyle name="Currency [0] 4674" xfId="39237" hidden="1"/>
    <cellStyle name="Currency [0] 4675" xfId="9851" hidden="1"/>
    <cellStyle name="Currency [0] 4675" xfId="39239" hidden="1"/>
    <cellStyle name="Currency [0] 4676" xfId="9807" hidden="1"/>
    <cellStyle name="Currency [0] 4676" xfId="39195" hidden="1"/>
    <cellStyle name="Currency [0] 4677" xfId="9820" hidden="1"/>
    <cellStyle name="Currency [0] 4677" xfId="39208" hidden="1"/>
    <cellStyle name="Currency [0] 4678" xfId="9825" hidden="1"/>
    <cellStyle name="Currency [0] 4678" xfId="39213" hidden="1"/>
    <cellStyle name="Currency [0] 4679" xfId="9819" hidden="1"/>
    <cellStyle name="Currency [0] 4679" xfId="39207" hidden="1"/>
    <cellStyle name="Currency [0] 468" xfId="2848" hidden="1"/>
    <cellStyle name="Currency [0] 468" xfId="32237" hidden="1"/>
    <cellStyle name="Currency [0] 4680" xfId="9867" hidden="1"/>
    <cellStyle name="Currency [0] 4680" xfId="39255" hidden="1"/>
    <cellStyle name="Currency [0] 4681" xfId="9875" hidden="1"/>
    <cellStyle name="Currency [0] 4681" xfId="39263" hidden="1"/>
    <cellStyle name="Currency [0] 4682" xfId="9803" hidden="1"/>
    <cellStyle name="Currency [0] 4682" xfId="39191" hidden="1"/>
    <cellStyle name="Currency [0] 4683" xfId="9861" hidden="1"/>
    <cellStyle name="Currency [0] 4683" xfId="39249" hidden="1"/>
    <cellStyle name="Currency [0] 4684" xfId="9884" hidden="1"/>
    <cellStyle name="Currency [0] 4684" xfId="39272" hidden="1"/>
    <cellStyle name="Currency [0] 4685" xfId="9886" hidden="1"/>
    <cellStyle name="Currency [0] 4685" xfId="39274" hidden="1"/>
    <cellStyle name="Currency [0] 4686" xfId="9786" hidden="1"/>
    <cellStyle name="Currency [0] 4686" xfId="39174" hidden="1"/>
    <cellStyle name="Currency [0] 4687" xfId="9796" hidden="1"/>
    <cellStyle name="Currency [0] 4687" xfId="39184" hidden="1"/>
    <cellStyle name="Currency [0] 4688" xfId="9858" hidden="1"/>
    <cellStyle name="Currency [0] 4688" xfId="39246" hidden="1"/>
    <cellStyle name="Currency [0] 4689" xfId="9823" hidden="1"/>
    <cellStyle name="Currency [0] 4689" xfId="39211" hidden="1"/>
    <cellStyle name="Currency [0] 469" xfId="2854" hidden="1"/>
    <cellStyle name="Currency [0] 469" xfId="32243" hidden="1"/>
    <cellStyle name="Currency [0] 4690" xfId="9773" hidden="1"/>
    <cellStyle name="Currency [0] 4690" xfId="39161" hidden="1"/>
    <cellStyle name="Currency [0] 4691" xfId="9894" hidden="1"/>
    <cellStyle name="Currency [0] 4691" xfId="39282" hidden="1"/>
    <cellStyle name="Currency [0] 4692" xfId="9859" hidden="1"/>
    <cellStyle name="Currency [0] 4692" xfId="39247" hidden="1"/>
    <cellStyle name="Currency [0] 4693" xfId="9870" hidden="1"/>
    <cellStyle name="Currency [0] 4693" xfId="39258" hidden="1"/>
    <cellStyle name="Currency [0] 4694" xfId="9902" hidden="1"/>
    <cellStyle name="Currency [0] 4694" xfId="39290" hidden="1"/>
    <cellStyle name="Currency [0] 4695" xfId="9904" hidden="1"/>
    <cellStyle name="Currency [0] 4695" xfId="39292" hidden="1"/>
    <cellStyle name="Currency [0] 4696" xfId="9856" hidden="1"/>
    <cellStyle name="Currency [0] 4696" xfId="39244" hidden="1"/>
    <cellStyle name="Currency [0] 4697" xfId="9855" hidden="1"/>
    <cellStyle name="Currency [0] 4697" xfId="39243" hidden="1"/>
    <cellStyle name="Currency [0] 4698" xfId="9845" hidden="1"/>
    <cellStyle name="Currency [0] 4698" xfId="39233" hidden="1"/>
    <cellStyle name="Currency [0] 4699" xfId="9841" hidden="1"/>
    <cellStyle name="Currency [0] 4699" xfId="39229" hidden="1"/>
    <cellStyle name="Currency [0] 47" xfId="2447" hidden="1"/>
    <cellStyle name="Currency [0] 47" xfId="31836" hidden="1"/>
    <cellStyle name="Currency [0] 470" xfId="2868" hidden="1"/>
    <cellStyle name="Currency [0] 470" xfId="32257" hidden="1"/>
    <cellStyle name="Currency [0] 4700" xfId="9843" hidden="1"/>
    <cellStyle name="Currency [0] 4700" xfId="39231" hidden="1"/>
    <cellStyle name="Currency [0] 4701" xfId="9911" hidden="1"/>
    <cellStyle name="Currency [0] 4701" xfId="39299" hidden="1"/>
    <cellStyle name="Currency [0] 4702" xfId="9070" hidden="1"/>
    <cellStyle name="Currency [0] 4702" xfId="38458" hidden="1"/>
    <cellStyle name="Currency [0] 4703" xfId="9889" hidden="1"/>
    <cellStyle name="Currency [0] 4703" xfId="39277" hidden="1"/>
    <cellStyle name="Currency [0] 4704" xfId="9917" hidden="1"/>
    <cellStyle name="Currency [0] 4704" xfId="39305" hidden="1"/>
    <cellStyle name="Currency [0] 4705" xfId="9919" hidden="1"/>
    <cellStyle name="Currency [0] 4705" xfId="39307" hidden="1"/>
    <cellStyle name="Currency [0] 4706" xfId="9794" hidden="1"/>
    <cellStyle name="Currency [0] 4706" xfId="39182" hidden="1"/>
    <cellStyle name="Currency [0] 4707" xfId="9868" hidden="1"/>
    <cellStyle name="Currency [0] 4707" xfId="39256" hidden="1"/>
    <cellStyle name="Currency [0] 4708" xfId="9824" hidden="1"/>
    <cellStyle name="Currency [0] 4708" xfId="39212" hidden="1"/>
    <cellStyle name="Currency [0] 4709" xfId="9860" hidden="1"/>
    <cellStyle name="Currency [0] 4709" xfId="39248" hidden="1"/>
    <cellStyle name="Currency [0] 471" xfId="2855" hidden="1"/>
    <cellStyle name="Currency [0] 471" xfId="32244" hidden="1"/>
    <cellStyle name="Currency [0] 4710" xfId="9864" hidden="1"/>
    <cellStyle name="Currency [0] 4710" xfId="39252" hidden="1"/>
    <cellStyle name="Currency [0] 4711" xfId="9925" hidden="1"/>
    <cellStyle name="Currency [0] 4711" xfId="39313" hidden="1"/>
    <cellStyle name="Currency [0] 4712" xfId="9083" hidden="1"/>
    <cellStyle name="Currency [0] 4712" xfId="38471" hidden="1"/>
    <cellStyle name="Currency [0] 4713" xfId="9907" hidden="1"/>
    <cellStyle name="Currency [0] 4713" xfId="39295" hidden="1"/>
    <cellStyle name="Currency [0] 4714" xfId="9930" hidden="1"/>
    <cellStyle name="Currency [0] 4714" xfId="39318" hidden="1"/>
    <cellStyle name="Currency [0] 4715" xfId="9932" hidden="1"/>
    <cellStyle name="Currency [0] 4715" xfId="39320" hidden="1"/>
    <cellStyle name="Currency [0] 4716" xfId="9788" hidden="1"/>
    <cellStyle name="Currency [0] 4716" xfId="39176" hidden="1"/>
    <cellStyle name="Currency [0] 4717" xfId="9887" hidden="1"/>
    <cellStyle name="Currency [0] 4717" xfId="39275" hidden="1"/>
    <cellStyle name="Currency [0] 4718" xfId="9854" hidden="1"/>
    <cellStyle name="Currency [0] 4718" xfId="39242" hidden="1"/>
    <cellStyle name="Currency [0] 4719" xfId="9872" hidden="1"/>
    <cellStyle name="Currency [0] 4719" xfId="39260" hidden="1"/>
    <cellStyle name="Currency [0] 472" xfId="2872" hidden="1"/>
    <cellStyle name="Currency [0] 472" xfId="32261" hidden="1"/>
    <cellStyle name="Currency [0] 4720" xfId="9869" hidden="1"/>
    <cellStyle name="Currency [0] 4720" xfId="39257" hidden="1"/>
    <cellStyle name="Currency [0] 4721" xfId="9936" hidden="1"/>
    <cellStyle name="Currency [0] 4721" xfId="39324" hidden="1"/>
    <cellStyle name="Currency [0] 4722" xfId="9821" hidden="1"/>
    <cellStyle name="Currency [0] 4722" xfId="39209" hidden="1"/>
    <cellStyle name="Currency [0] 4723" xfId="9921" hidden="1"/>
    <cellStyle name="Currency [0] 4723" xfId="39309" hidden="1"/>
    <cellStyle name="Currency [0] 4724" xfId="9943" hidden="1"/>
    <cellStyle name="Currency [0] 4724" xfId="39331" hidden="1"/>
    <cellStyle name="Currency [0] 4725" xfId="9945" hidden="1"/>
    <cellStyle name="Currency [0] 4725" xfId="39333" hidden="1"/>
    <cellStyle name="Currency [0] 4726" xfId="9873" hidden="1"/>
    <cellStyle name="Currency [0] 4726" xfId="39261" hidden="1"/>
    <cellStyle name="Currency [0] 4727" xfId="9905" hidden="1"/>
    <cellStyle name="Currency [0] 4727" xfId="39293" hidden="1"/>
    <cellStyle name="Currency [0] 4728" xfId="9035" hidden="1"/>
    <cellStyle name="Currency [0] 4728" xfId="38423" hidden="1"/>
    <cellStyle name="Currency [0] 4729" xfId="9891" hidden="1"/>
    <cellStyle name="Currency [0] 4729" xfId="39279" hidden="1"/>
    <cellStyle name="Currency [0] 473" xfId="2873" hidden="1"/>
    <cellStyle name="Currency [0] 473" xfId="32262" hidden="1"/>
    <cellStyle name="Currency [0] 4730" xfId="9888" hidden="1"/>
    <cellStyle name="Currency [0] 4730" xfId="39276" hidden="1"/>
    <cellStyle name="Currency [0] 4731" xfId="9949" hidden="1"/>
    <cellStyle name="Currency [0] 4731" xfId="39337" hidden="1"/>
    <cellStyle name="Currency [0] 4732" xfId="9784" hidden="1"/>
    <cellStyle name="Currency [0] 4732" xfId="39172" hidden="1"/>
    <cellStyle name="Currency [0] 4733" xfId="9933" hidden="1"/>
    <cellStyle name="Currency [0] 4733" xfId="39321" hidden="1"/>
    <cellStyle name="Currency [0] 4734" xfId="9953" hidden="1"/>
    <cellStyle name="Currency [0] 4734" xfId="39341" hidden="1"/>
    <cellStyle name="Currency [0] 4735" xfId="9955" hidden="1"/>
    <cellStyle name="Currency [0] 4735" xfId="39343" hidden="1"/>
    <cellStyle name="Currency [0] 4736" xfId="9892" hidden="1"/>
    <cellStyle name="Currency [0] 4736" xfId="39280" hidden="1"/>
    <cellStyle name="Currency [0] 4737" xfId="9920" hidden="1"/>
    <cellStyle name="Currency [0] 4737" xfId="39308" hidden="1"/>
    <cellStyle name="Currency [0] 4738" xfId="9880" hidden="1"/>
    <cellStyle name="Currency [0] 4738" xfId="39268" hidden="1"/>
    <cellStyle name="Currency [0] 4739" xfId="9909" hidden="1"/>
    <cellStyle name="Currency [0] 4739" xfId="39297" hidden="1"/>
    <cellStyle name="Currency [0] 474" xfId="2869" hidden="1"/>
    <cellStyle name="Currency [0] 474" xfId="32258" hidden="1"/>
    <cellStyle name="Currency [0] 4740" xfId="9906" hidden="1"/>
    <cellStyle name="Currency [0] 4740" xfId="39294" hidden="1"/>
    <cellStyle name="Currency [0] 4741" xfId="9959" hidden="1"/>
    <cellStyle name="Currency [0] 4741" xfId="39347" hidden="1"/>
    <cellStyle name="Currency [0] 4742" xfId="9787" hidden="1"/>
    <cellStyle name="Currency [0] 4742" xfId="39175" hidden="1"/>
    <cellStyle name="Currency [0] 4743" xfId="9946" hidden="1"/>
    <cellStyle name="Currency [0] 4743" xfId="39334" hidden="1"/>
    <cellStyle name="Currency [0] 4744" xfId="9963" hidden="1"/>
    <cellStyle name="Currency [0] 4744" xfId="39351" hidden="1"/>
    <cellStyle name="Currency [0] 4745" xfId="9965" hidden="1"/>
    <cellStyle name="Currency [0] 4745" xfId="39353" hidden="1"/>
    <cellStyle name="Currency [0] 4746" xfId="9846" hidden="1"/>
    <cellStyle name="Currency [0] 4746" xfId="39234" hidden="1"/>
    <cellStyle name="Currency [0] 4747" xfId="9882" hidden="1"/>
    <cellStyle name="Currency [0] 4747" xfId="39270" hidden="1"/>
    <cellStyle name="Currency [0] 4748" xfId="9951" hidden="1"/>
    <cellStyle name="Currency [0] 4748" xfId="39339" hidden="1"/>
    <cellStyle name="Currency [0] 4749" xfId="9939" hidden="1"/>
    <cellStyle name="Currency [0] 4749" xfId="39327" hidden="1"/>
    <cellStyle name="Currency [0] 475" xfId="2842" hidden="1"/>
    <cellStyle name="Currency [0] 475" xfId="32231" hidden="1"/>
    <cellStyle name="Currency [0] 4750" xfId="9956" hidden="1"/>
    <cellStyle name="Currency [0] 4750" xfId="39344" hidden="1"/>
    <cellStyle name="Currency [0] 4751" xfId="9967" hidden="1"/>
    <cellStyle name="Currency [0] 4751" xfId="39355" hidden="1"/>
    <cellStyle name="Currency [0] 4752" xfId="9815" hidden="1"/>
    <cellStyle name="Currency [0] 4752" xfId="39203" hidden="1"/>
    <cellStyle name="Currency [0] 4753" xfId="9879" hidden="1"/>
    <cellStyle name="Currency [0] 4753" xfId="39267" hidden="1"/>
    <cellStyle name="Currency [0] 4754" xfId="9971" hidden="1"/>
    <cellStyle name="Currency [0] 4754" xfId="39359" hidden="1"/>
    <cellStyle name="Currency [0] 4755" xfId="9973" hidden="1"/>
    <cellStyle name="Currency [0] 4755" xfId="39361" hidden="1"/>
    <cellStyle name="Currency [0] 4756" xfId="9928" hidden="1"/>
    <cellStyle name="Currency [0] 4756" xfId="39316" hidden="1"/>
    <cellStyle name="Currency [0] 4757" xfId="9940" hidden="1"/>
    <cellStyle name="Currency [0] 4757" xfId="39328" hidden="1"/>
    <cellStyle name="Currency [0] 4758" xfId="9968" hidden="1"/>
    <cellStyle name="Currency [0] 4758" xfId="39356" hidden="1"/>
    <cellStyle name="Currency [0] 4759" xfId="9941" hidden="1"/>
    <cellStyle name="Currency [0] 4759" xfId="39329" hidden="1"/>
    <cellStyle name="Currency [0] 476" xfId="2874" hidden="1"/>
    <cellStyle name="Currency [0] 476" xfId="32263" hidden="1"/>
    <cellStyle name="Currency [0] 4760" xfId="9974" hidden="1"/>
    <cellStyle name="Currency [0] 4760" xfId="39362" hidden="1"/>
    <cellStyle name="Currency [0] 4761" xfId="9976" hidden="1"/>
    <cellStyle name="Currency [0] 4761" xfId="39364" hidden="1"/>
    <cellStyle name="Currency [0] 4762" xfId="9969" hidden="1"/>
    <cellStyle name="Currency [0] 4762" xfId="39357" hidden="1"/>
    <cellStyle name="Currency [0] 4763" xfId="9915" hidden="1"/>
    <cellStyle name="Currency [0] 4763" xfId="39303" hidden="1"/>
    <cellStyle name="Currency [0] 4764" xfId="9978" hidden="1"/>
    <cellStyle name="Currency [0] 4764" xfId="39366" hidden="1"/>
    <cellStyle name="Currency [0] 4765" xfId="9980" hidden="1"/>
    <cellStyle name="Currency [0] 4765" xfId="39368" hidden="1"/>
    <cellStyle name="Currency [0] 4766" xfId="7627" hidden="1"/>
    <cellStyle name="Currency [0] 4766" xfId="37015" hidden="1"/>
    <cellStyle name="Currency [0] 4767" xfId="7565" hidden="1"/>
    <cellStyle name="Currency [0] 4767" xfId="36953" hidden="1"/>
    <cellStyle name="Currency [0] 4768" xfId="8820" hidden="1"/>
    <cellStyle name="Currency [0] 4768" xfId="38208" hidden="1"/>
    <cellStyle name="Currency [0] 4769" xfId="9985" hidden="1"/>
    <cellStyle name="Currency [0] 4769" xfId="39373" hidden="1"/>
    <cellStyle name="Currency [0] 477" xfId="2875" hidden="1"/>
    <cellStyle name="Currency [0] 477" xfId="32264" hidden="1"/>
    <cellStyle name="Currency [0] 4770" xfId="9988" hidden="1"/>
    <cellStyle name="Currency [0] 4770" xfId="39376" hidden="1"/>
    <cellStyle name="Currency [0] 4771" xfId="7602" hidden="1"/>
    <cellStyle name="Currency [0] 4771" xfId="36990" hidden="1"/>
    <cellStyle name="Currency [0] 4772" xfId="9981" hidden="1"/>
    <cellStyle name="Currency [0] 4772" xfId="39369" hidden="1"/>
    <cellStyle name="Currency [0] 4773" xfId="9990" hidden="1"/>
    <cellStyle name="Currency [0] 4773" xfId="39378" hidden="1"/>
    <cellStyle name="Currency [0] 4774" xfId="9992" hidden="1"/>
    <cellStyle name="Currency [0] 4774" xfId="39380" hidden="1"/>
    <cellStyle name="Currency [0] 4775" xfId="7577" hidden="1"/>
    <cellStyle name="Currency [0] 4775" xfId="36965" hidden="1"/>
    <cellStyle name="Currency [0] 4776" xfId="7599" hidden="1"/>
    <cellStyle name="Currency [0] 4776" xfId="36987" hidden="1"/>
    <cellStyle name="Currency [0] 4777" xfId="10003" hidden="1"/>
    <cellStyle name="Currency [0] 4777" xfId="39391" hidden="1"/>
    <cellStyle name="Currency [0] 4778" xfId="10012" hidden="1"/>
    <cellStyle name="Currency [0] 4778" xfId="39400" hidden="1"/>
    <cellStyle name="Currency [0] 4779" xfId="10023" hidden="1"/>
    <cellStyle name="Currency [0] 4779" xfId="39411" hidden="1"/>
    <cellStyle name="Currency [0] 478" xfId="2552" hidden="1"/>
    <cellStyle name="Currency [0] 478" xfId="31941" hidden="1"/>
    <cellStyle name="Currency [0] 4780" xfId="10029" hidden="1"/>
    <cellStyle name="Currency [0] 4780" xfId="39417" hidden="1"/>
    <cellStyle name="Currency [0] 4781" xfId="10001" hidden="1"/>
    <cellStyle name="Currency [0] 4781" xfId="39389" hidden="1"/>
    <cellStyle name="Currency [0] 4782" xfId="10019" hidden="1"/>
    <cellStyle name="Currency [0] 4782" xfId="39407" hidden="1"/>
    <cellStyle name="Currency [0] 4783" xfId="10041" hidden="1"/>
    <cellStyle name="Currency [0] 4783" xfId="39429" hidden="1"/>
    <cellStyle name="Currency [0] 4784" xfId="10043" hidden="1"/>
    <cellStyle name="Currency [0] 4784" xfId="39431" hidden="1"/>
    <cellStyle name="Currency [0] 4785" xfId="7548" hidden="1"/>
    <cellStyle name="Currency [0] 4785" xfId="36936" hidden="1"/>
    <cellStyle name="Currency [0] 4786" xfId="7582" hidden="1"/>
    <cellStyle name="Currency [0] 4786" xfId="36970" hidden="1"/>
    <cellStyle name="Currency [0] 4787" xfId="10015" hidden="1"/>
    <cellStyle name="Currency [0] 4787" xfId="39403" hidden="1"/>
    <cellStyle name="Currency [0] 4788" xfId="7586" hidden="1"/>
    <cellStyle name="Currency [0] 4788" xfId="36974" hidden="1"/>
    <cellStyle name="Currency [0] 4789" xfId="10004" hidden="1"/>
    <cellStyle name="Currency [0] 4789" xfId="39392" hidden="1"/>
    <cellStyle name="Currency [0] 479" xfId="2528" hidden="1"/>
    <cellStyle name="Currency [0] 479" xfId="31917" hidden="1"/>
    <cellStyle name="Currency [0] 4790" xfId="10048" hidden="1"/>
    <cellStyle name="Currency [0] 4790" xfId="39436" hidden="1"/>
    <cellStyle name="Currency [0] 4791" xfId="10016" hidden="1"/>
    <cellStyle name="Currency [0] 4791" xfId="39404" hidden="1"/>
    <cellStyle name="Currency [0] 4792" xfId="10024" hidden="1"/>
    <cellStyle name="Currency [0] 4792" xfId="39412" hidden="1"/>
    <cellStyle name="Currency [0] 4793" xfId="10060" hidden="1"/>
    <cellStyle name="Currency [0] 4793" xfId="39448" hidden="1"/>
    <cellStyle name="Currency [0] 4794" xfId="10062" hidden="1"/>
    <cellStyle name="Currency [0] 4794" xfId="39450" hidden="1"/>
    <cellStyle name="Currency [0] 4795" xfId="10018" hidden="1"/>
    <cellStyle name="Currency [0] 4795" xfId="39406" hidden="1"/>
    <cellStyle name="Currency [0] 4796" xfId="10031" hidden="1"/>
    <cellStyle name="Currency [0] 4796" xfId="39419" hidden="1"/>
    <cellStyle name="Currency [0] 4797" xfId="10036" hidden="1"/>
    <cellStyle name="Currency [0] 4797" xfId="39424" hidden="1"/>
    <cellStyle name="Currency [0] 4798" xfId="10030" hidden="1"/>
    <cellStyle name="Currency [0] 4798" xfId="39418" hidden="1"/>
    <cellStyle name="Currency [0] 4799" xfId="10078" hidden="1"/>
    <cellStyle name="Currency [0] 4799" xfId="39466" hidden="1"/>
    <cellStyle name="Currency [0] 48" xfId="2454" hidden="1"/>
    <cellStyle name="Currency [0] 48" xfId="31843" hidden="1"/>
    <cellStyle name="Currency [0] 480" xfId="2877" hidden="1"/>
    <cellStyle name="Currency [0] 480" xfId="32266" hidden="1"/>
    <cellStyle name="Currency [0] 4800" xfId="10086" hidden="1"/>
    <cellStyle name="Currency [0] 4800" xfId="39474" hidden="1"/>
    <cellStyle name="Currency [0] 4801" xfId="10014" hidden="1"/>
    <cellStyle name="Currency [0] 4801" xfId="39402" hidden="1"/>
    <cellStyle name="Currency [0] 4802" xfId="10072" hidden="1"/>
    <cellStyle name="Currency [0] 4802" xfId="39460" hidden="1"/>
    <cellStyle name="Currency [0] 4803" xfId="10095" hidden="1"/>
    <cellStyle name="Currency [0] 4803" xfId="39483" hidden="1"/>
    <cellStyle name="Currency [0] 4804" xfId="10097" hidden="1"/>
    <cellStyle name="Currency [0] 4804" xfId="39485" hidden="1"/>
    <cellStyle name="Currency [0] 4805" xfId="9997" hidden="1"/>
    <cellStyle name="Currency [0] 4805" xfId="39385" hidden="1"/>
    <cellStyle name="Currency [0] 4806" xfId="10007" hidden="1"/>
    <cellStyle name="Currency [0] 4806" xfId="39395" hidden="1"/>
    <cellStyle name="Currency [0] 4807" xfId="10069" hidden="1"/>
    <cellStyle name="Currency [0] 4807" xfId="39457" hidden="1"/>
    <cellStyle name="Currency [0] 4808" xfId="10034" hidden="1"/>
    <cellStyle name="Currency [0] 4808" xfId="39422" hidden="1"/>
    <cellStyle name="Currency [0] 4809" xfId="9983" hidden="1"/>
    <cellStyle name="Currency [0] 4809" xfId="39371" hidden="1"/>
    <cellStyle name="Currency [0] 481" xfId="2881" hidden="1"/>
    <cellStyle name="Currency [0] 481" xfId="32270" hidden="1"/>
    <cellStyle name="Currency [0] 4810" xfId="10105" hidden="1"/>
    <cellStyle name="Currency [0] 4810" xfId="39493" hidden="1"/>
    <cellStyle name="Currency [0] 4811" xfId="10070" hidden="1"/>
    <cellStyle name="Currency [0] 4811" xfId="39458" hidden="1"/>
    <cellStyle name="Currency [0] 4812" xfId="10081" hidden="1"/>
    <cellStyle name="Currency [0] 4812" xfId="39469" hidden="1"/>
    <cellStyle name="Currency [0] 4813" xfId="10113" hidden="1"/>
    <cellStyle name="Currency [0] 4813" xfId="39501" hidden="1"/>
    <cellStyle name="Currency [0] 4814" xfId="10115" hidden="1"/>
    <cellStyle name="Currency [0] 4814" xfId="39503" hidden="1"/>
    <cellStyle name="Currency [0] 4815" xfId="10067" hidden="1"/>
    <cellStyle name="Currency [0] 4815" xfId="39455" hidden="1"/>
    <cellStyle name="Currency [0] 4816" xfId="10066" hidden="1"/>
    <cellStyle name="Currency [0] 4816" xfId="39454" hidden="1"/>
    <cellStyle name="Currency [0] 4817" xfId="10056" hidden="1"/>
    <cellStyle name="Currency [0] 4817" xfId="39444" hidden="1"/>
    <cellStyle name="Currency [0] 4818" xfId="10052" hidden="1"/>
    <cellStyle name="Currency [0] 4818" xfId="39440" hidden="1"/>
    <cellStyle name="Currency [0] 4819" xfId="10054" hidden="1"/>
    <cellStyle name="Currency [0] 4819" xfId="39442" hidden="1"/>
    <cellStyle name="Currency [0] 482" xfId="2882" hidden="1"/>
    <cellStyle name="Currency [0] 482" xfId="32271" hidden="1"/>
    <cellStyle name="Currency [0] 4820" xfId="10122" hidden="1"/>
    <cellStyle name="Currency [0] 4820" xfId="39510" hidden="1"/>
    <cellStyle name="Currency [0] 4821" xfId="7641" hidden="1"/>
    <cellStyle name="Currency [0] 4821" xfId="37029" hidden="1"/>
    <cellStyle name="Currency [0] 4822" xfId="10100" hidden="1"/>
    <cellStyle name="Currency [0] 4822" xfId="39488" hidden="1"/>
    <cellStyle name="Currency [0] 4823" xfId="10128" hidden="1"/>
    <cellStyle name="Currency [0] 4823" xfId="39516" hidden="1"/>
    <cellStyle name="Currency [0] 4824" xfId="10130" hidden="1"/>
    <cellStyle name="Currency [0] 4824" xfId="39518" hidden="1"/>
    <cellStyle name="Currency [0] 4825" xfId="10005" hidden="1"/>
    <cellStyle name="Currency [0] 4825" xfId="39393" hidden="1"/>
    <cellStyle name="Currency [0] 4826" xfId="10079" hidden="1"/>
    <cellStyle name="Currency [0] 4826" xfId="39467" hidden="1"/>
    <cellStyle name="Currency [0] 4827" xfId="10035" hidden="1"/>
    <cellStyle name="Currency [0] 4827" xfId="39423" hidden="1"/>
    <cellStyle name="Currency [0] 4828" xfId="10071" hidden="1"/>
    <cellStyle name="Currency [0] 4828" xfId="39459" hidden="1"/>
    <cellStyle name="Currency [0] 4829" xfId="10075" hidden="1"/>
    <cellStyle name="Currency [0] 4829" xfId="39463" hidden="1"/>
    <cellStyle name="Currency [0] 483" xfId="2523" hidden="1"/>
    <cellStyle name="Currency [0] 483" xfId="31912" hidden="1"/>
    <cellStyle name="Currency [0] 4830" xfId="10136" hidden="1"/>
    <cellStyle name="Currency [0] 4830" xfId="39524" hidden="1"/>
    <cellStyle name="Currency [0] 4831" xfId="7580" hidden="1"/>
    <cellStyle name="Currency [0] 4831" xfId="36968" hidden="1"/>
    <cellStyle name="Currency [0] 4832" xfId="10118" hidden="1"/>
    <cellStyle name="Currency [0] 4832" xfId="39506" hidden="1"/>
    <cellStyle name="Currency [0] 4833" xfId="10141" hidden="1"/>
    <cellStyle name="Currency [0] 4833" xfId="39529" hidden="1"/>
    <cellStyle name="Currency [0] 4834" xfId="10143" hidden="1"/>
    <cellStyle name="Currency [0] 4834" xfId="39531" hidden="1"/>
    <cellStyle name="Currency [0] 4835" xfId="9999" hidden="1"/>
    <cellStyle name="Currency [0] 4835" xfId="39387" hidden="1"/>
    <cellStyle name="Currency [0] 4836" xfId="10098" hidden="1"/>
    <cellStyle name="Currency [0] 4836" xfId="39486" hidden="1"/>
    <cellStyle name="Currency [0] 4837" xfId="10065" hidden="1"/>
    <cellStyle name="Currency [0] 4837" xfId="39453" hidden="1"/>
    <cellStyle name="Currency [0] 4838" xfId="10083" hidden="1"/>
    <cellStyle name="Currency [0] 4838" xfId="39471" hidden="1"/>
    <cellStyle name="Currency [0] 4839" xfId="10080" hidden="1"/>
    <cellStyle name="Currency [0] 4839" xfId="39468" hidden="1"/>
    <cellStyle name="Currency [0] 484" xfId="2879" hidden="1"/>
    <cellStyle name="Currency [0] 484" xfId="32268" hidden="1"/>
    <cellStyle name="Currency [0] 4840" xfId="10147" hidden="1"/>
    <cellStyle name="Currency [0] 4840" xfId="39535" hidden="1"/>
    <cellStyle name="Currency [0] 4841" xfId="10032" hidden="1"/>
    <cellStyle name="Currency [0] 4841" xfId="39420" hidden="1"/>
    <cellStyle name="Currency [0] 4842" xfId="10132" hidden="1"/>
    <cellStyle name="Currency [0] 4842" xfId="39520" hidden="1"/>
    <cellStyle name="Currency [0] 4843" xfId="10154" hidden="1"/>
    <cellStyle name="Currency [0] 4843" xfId="39542" hidden="1"/>
    <cellStyle name="Currency [0] 4844" xfId="10156" hidden="1"/>
    <cellStyle name="Currency [0] 4844" xfId="39544" hidden="1"/>
    <cellStyle name="Currency [0] 4845" xfId="10084" hidden="1"/>
    <cellStyle name="Currency [0] 4845" xfId="39472" hidden="1"/>
    <cellStyle name="Currency [0] 4846" xfId="10116" hidden="1"/>
    <cellStyle name="Currency [0] 4846" xfId="39504" hidden="1"/>
    <cellStyle name="Currency [0] 4847" xfId="7589" hidden="1"/>
    <cellStyle name="Currency [0] 4847" xfId="36977" hidden="1"/>
    <cellStyle name="Currency [0] 4848" xfId="10102" hidden="1"/>
    <cellStyle name="Currency [0] 4848" xfId="39490" hidden="1"/>
    <cellStyle name="Currency [0] 4849" xfId="10099" hidden="1"/>
    <cellStyle name="Currency [0] 4849" xfId="39487" hidden="1"/>
    <cellStyle name="Currency [0] 485" xfId="2883" hidden="1"/>
    <cellStyle name="Currency [0] 485" xfId="32272" hidden="1"/>
    <cellStyle name="Currency [0] 4850" xfId="10160" hidden="1"/>
    <cellStyle name="Currency [0] 4850" xfId="39548" hidden="1"/>
    <cellStyle name="Currency [0] 4851" xfId="9995" hidden="1"/>
    <cellStyle name="Currency [0] 4851" xfId="39383" hidden="1"/>
    <cellStyle name="Currency [0] 4852" xfId="10144" hidden="1"/>
    <cellStyle name="Currency [0] 4852" xfId="39532" hidden="1"/>
    <cellStyle name="Currency [0] 4853" xfId="10164" hidden="1"/>
    <cellStyle name="Currency [0] 4853" xfId="39552" hidden="1"/>
    <cellStyle name="Currency [0] 4854" xfId="10166" hidden="1"/>
    <cellStyle name="Currency [0] 4854" xfId="39554" hidden="1"/>
    <cellStyle name="Currency [0] 4855" xfId="10103" hidden="1"/>
    <cellStyle name="Currency [0] 4855" xfId="39491" hidden="1"/>
    <cellStyle name="Currency [0] 4856" xfId="10131" hidden="1"/>
    <cellStyle name="Currency [0] 4856" xfId="39519" hidden="1"/>
    <cellStyle name="Currency [0] 4857" xfId="10091" hidden="1"/>
    <cellStyle name="Currency [0] 4857" xfId="39479" hidden="1"/>
    <cellStyle name="Currency [0] 4858" xfId="10120" hidden="1"/>
    <cellStyle name="Currency [0] 4858" xfId="39508" hidden="1"/>
    <cellStyle name="Currency [0] 4859" xfId="10117" hidden="1"/>
    <cellStyle name="Currency [0] 4859" xfId="39505" hidden="1"/>
    <cellStyle name="Currency [0] 486" xfId="2884" hidden="1"/>
    <cellStyle name="Currency [0] 486" xfId="32273" hidden="1"/>
    <cellStyle name="Currency [0] 4860" xfId="10170" hidden="1"/>
    <cellStyle name="Currency [0] 4860" xfId="39558" hidden="1"/>
    <cellStyle name="Currency [0] 4861" xfId="9998" hidden="1"/>
    <cellStyle name="Currency [0] 4861" xfId="39386" hidden="1"/>
    <cellStyle name="Currency [0] 4862" xfId="10157" hidden="1"/>
    <cellStyle name="Currency [0] 4862" xfId="39545" hidden="1"/>
    <cellStyle name="Currency [0] 4863" xfId="10174" hidden="1"/>
    <cellStyle name="Currency [0] 4863" xfId="39562" hidden="1"/>
    <cellStyle name="Currency [0] 4864" xfId="10176" hidden="1"/>
    <cellStyle name="Currency [0] 4864" xfId="39564" hidden="1"/>
    <cellStyle name="Currency [0] 4865" xfId="10057" hidden="1"/>
    <cellStyle name="Currency [0] 4865" xfId="39445" hidden="1"/>
    <cellStyle name="Currency [0] 4866" xfId="10093" hidden="1"/>
    <cellStyle name="Currency [0] 4866" xfId="39481" hidden="1"/>
    <cellStyle name="Currency [0] 4867" xfId="10162" hidden="1"/>
    <cellStyle name="Currency [0] 4867" xfId="39550" hidden="1"/>
    <cellStyle name="Currency [0] 4868" xfId="10150" hidden="1"/>
    <cellStyle name="Currency [0] 4868" xfId="39538" hidden="1"/>
    <cellStyle name="Currency [0] 4869" xfId="10167" hidden="1"/>
    <cellStyle name="Currency [0] 4869" xfId="39555" hidden="1"/>
    <cellStyle name="Currency [0] 487" xfId="2878" hidden="1"/>
    <cellStyle name="Currency [0] 487" xfId="32267" hidden="1"/>
    <cellStyle name="Currency [0] 4870" xfId="10178" hidden="1"/>
    <cellStyle name="Currency [0] 4870" xfId="39566" hidden="1"/>
    <cellStyle name="Currency [0] 4871" xfId="10026" hidden="1"/>
    <cellStyle name="Currency [0] 4871" xfId="39414" hidden="1"/>
    <cellStyle name="Currency [0] 4872" xfId="10090" hidden="1"/>
    <cellStyle name="Currency [0] 4872" xfId="39478" hidden="1"/>
    <cellStyle name="Currency [0] 4873" xfId="10182" hidden="1"/>
    <cellStyle name="Currency [0] 4873" xfId="39570" hidden="1"/>
    <cellStyle name="Currency [0] 4874" xfId="10184" hidden="1"/>
    <cellStyle name="Currency [0] 4874" xfId="39572" hidden="1"/>
    <cellStyle name="Currency [0] 4875" xfId="10139" hidden="1"/>
    <cellStyle name="Currency [0] 4875" xfId="39527" hidden="1"/>
    <cellStyle name="Currency [0] 4876" xfId="10151" hidden="1"/>
    <cellStyle name="Currency [0] 4876" xfId="39539" hidden="1"/>
    <cellStyle name="Currency [0] 4877" xfId="10179" hidden="1"/>
    <cellStyle name="Currency [0] 4877" xfId="39567" hidden="1"/>
    <cellStyle name="Currency [0] 4878" xfId="10152" hidden="1"/>
    <cellStyle name="Currency [0] 4878" xfId="39540" hidden="1"/>
    <cellStyle name="Currency [0] 4879" xfId="10185" hidden="1"/>
    <cellStyle name="Currency [0] 4879" xfId="39573" hidden="1"/>
    <cellStyle name="Currency [0] 488" xfId="2540" hidden="1"/>
    <cellStyle name="Currency [0] 488" xfId="31929" hidden="1"/>
    <cellStyle name="Currency [0] 4880" xfId="10187" hidden="1"/>
    <cellStyle name="Currency [0] 4880" xfId="39575" hidden="1"/>
    <cellStyle name="Currency [0] 4881" xfId="10180" hidden="1"/>
    <cellStyle name="Currency [0] 4881" xfId="39568" hidden="1"/>
    <cellStyle name="Currency [0] 4882" xfId="10126" hidden="1"/>
    <cellStyle name="Currency [0] 4882" xfId="39514" hidden="1"/>
    <cellStyle name="Currency [0] 4883" xfId="10189" hidden="1"/>
    <cellStyle name="Currency [0] 4883" xfId="39577" hidden="1"/>
    <cellStyle name="Currency [0] 4884" xfId="10191" hidden="1"/>
    <cellStyle name="Currency [0] 4884" xfId="39579" hidden="1"/>
    <cellStyle name="Currency [0] 4885" xfId="10250" hidden="1"/>
    <cellStyle name="Currency [0] 4885" xfId="39638" hidden="1"/>
    <cellStyle name="Currency [0] 4886" xfId="10269" hidden="1"/>
    <cellStyle name="Currency [0] 4886" xfId="39657" hidden="1"/>
    <cellStyle name="Currency [0] 4887" xfId="10276" hidden="1"/>
    <cellStyle name="Currency [0] 4887" xfId="39664" hidden="1"/>
    <cellStyle name="Currency [0] 4888" xfId="10283" hidden="1"/>
    <cellStyle name="Currency [0] 4888" xfId="39671" hidden="1"/>
    <cellStyle name="Currency [0] 4889" xfId="10288" hidden="1"/>
    <cellStyle name="Currency [0] 4889" xfId="39676" hidden="1"/>
    <cellStyle name="Currency [0] 489" xfId="2890" hidden="1"/>
    <cellStyle name="Currency [0] 489" xfId="32279" hidden="1"/>
    <cellStyle name="Currency [0] 4890" xfId="10267" hidden="1"/>
    <cellStyle name="Currency [0] 4890" xfId="39655" hidden="1"/>
    <cellStyle name="Currency [0] 4891" xfId="10278" hidden="1"/>
    <cellStyle name="Currency [0] 4891" xfId="39666" hidden="1"/>
    <cellStyle name="Currency [0] 4892" xfId="10292" hidden="1"/>
    <cellStyle name="Currency [0] 4892" xfId="39680" hidden="1"/>
    <cellStyle name="Currency [0] 4893" xfId="10294" hidden="1"/>
    <cellStyle name="Currency [0] 4893" xfId="39682" hidden="1"/>
    <cellStyle name="Currency [0] 4894" xfId="10277" hidden="1"/>
    <cellStyle name="Currency [0] 4894" xfId="39665" hidden="1"/>
    <cellStyle name="Currency [0] 4895" xfId="10251" hidden="1"/>
    <cellStyle name="Currency [0] 4895" xfId="39639" hidden="1"/>
    <cellStyle name="Currency [0] 4896" xfId="10305" hidden="1"/>
    <cellStyle name="Currency [0] 4896" xfId="39693" hidden="1"/>
    <cellStyle name="Currency [0] 4897" xfId="10314" hidden="1"/>
    <cellStyle name="Currency [0] 4897" xfId="39702" hidden="1"/>
    <cellStyle name="Currency [0] 4898" xfId="10325" hidden="1"/>
    <cellStyle name="Currency [0] 4898" xfId="39713" hidden="1"/>
    <cellStyle name="Currency [0] 4899" xfId="10331" hidden="1"/>
    <cellStyle name="Currency [0] 4899" xfId="39719" hidden="1"/>
    <cellStyle name="Currency [0] 49" xfId="2469" hidden="1"/>
    <cellStyle name="Currency [0] 49" xfId="31858" hidden="1"/>
    <cellStyle name="Currency [0] 490" xfId="2894" hidden="1"/>
    <cellStyle name="Currency [0] 490" xfId="32283" hidden="1"/>
    <cellStyle name="Currency [0] 4900" xfId="10303" hidden="1"/>
    <cellStyle name="Currency [0] 4900" xfId="39691" hidden="1"/>
    <cellStyle name="Currency [0] 4901" xfId="10321" hidden="1"/>
    <cellStyle name="Currency [0] 4901" xfId="39709" hidden="1"/>
    <cellStyle name="Currency [0] 4902" xfId="10343" hidden="1"/>
    <cellStyle name="Currency [0] 4902" xfId="39731" hidden="1"/>
    <cellStyle name="Currency [0] 4903" xfId="10345" hidden="1"/>
    <cellStyle name="Currency [0] 4903" xfId="39733" hidden="1"/>
    <cellStyle name="Currency [0] 4904" xfId="10273" hidden="1"/>
    <cellStyle name="Currency [0] 4904" xfId="39661" hidden="1"/>
    <cellStyle name="Currency [0] 4905" xfId="10257" hidden="1"/>
    <cellStyle name="Currency [0] 4905" xfId="39645" hidden="1"/>
    <cellStyle name="Currency [0] 4906" xfId="10317" hidden="1"/>
    <cellStyle name="Currency [0] 4906" xfId="39705" hidden="1"/>
    <cellStyle name="Currency [0] 4907" xfId="10262" hidden="1"/>
    <cellStyle name="Currency [0] 4907" xfId="39650" hidden="1"/>
    <cellStyle name="Currency [0] 4908" xfId="10306" hidden="1"/>
    <cellStyle name="Currency [0] 4908" xfId="39694" hidden="1"/>
    <cellStyle name="Currency [0] 4909" xfId="10350" hidden="1"/>
    <cellStyle name="Currency [0] 4909" xfId="39738" hidden="1"/>
    <cellStyle name="Currency [0] 491" xfId="2900" hidden="1"/>
    <cellStyle name="Currency [0] 491" xfId="32289" hidden="1"/>
    <cellStyle name="Currency [0] 4910" xfId="10318" hidden="1"/>
    <cellStyle name="Currency [0] 4910" xfId="39706" hidden="1"/>
    <cellStyle name="Currency [0] 4911" xfId="10326" hidden="1"/>
    <cellStyle name="Currency [0] 4911" xfId="39714" hidden="1"/>
    <cellStyle name="Currency [0] 4912" xfId="10362" hidden="1"/>
    <cellStyle name="Currency [0] 4912" xfId="39750" hidden="1"/>
    <cellStyle name="Currency [0] 4913" xfId="10364" hidden="1"/>
    <cellStyle name="Currency [0] 4913" xfId="39752" hidden="1"/>
    <cellStyle name="Currency [0] 4914" xfId="10320" hidden="1"/>
    <cellStyle name="Currency [0] 4914" xfId="39708" hidden="1"/>
    <cellStyle name="Currency [0] 4915" xfId="10333" hidden="1"/>
    <cellStyle name="Currency [0] 4915" xfId="39721" hidden="1"/>
    <cellStyle name="Currency [0] 4916" xfId="10338" hidden="1"/>
    <cellStyle name="Currency [0] 4916" xfId="39726" hidden="1"/>
    <cellStyle name="Currency [0] 4917" xfId="10332" hidden="1"/>
    <cellStyle name="Currency [0] 4917" xfId="39720" hidden="1"/>
    <cellStyle name="Currency [0] 4918" xfId="10380" hidden="1"/>
    <cellStyle name="Currency [0] 4918" xfId="39768" hidden="1"/>
    <cellStyle name="Currency [0] 4919" xfId="10388" hidden="1"/>
    <cellStyle name="Currency [0] 4919" xfId="39776" hidden="1"/>
    <cellStyle name="Currency [0] 492" xfId="2903" hidden="1"/>
    <cellStyle name="Currency [0] 492" xfId="32292" hidden="1"/>
    <cellStyle name="Currency [0] 4920" xfId="10316" hidden="1"/>
    <cellStyle name="Currency [0] 4920" xfId="39704" hidden="1"/>
    <cellStyle name="Currency [0] 4921" xfId="10374" hidden="1"/>
    <cellStyle name="Currency [0] 4921" xfId="39762" hidden="1"/>
    <cellStyle name="Currency [0] 4922" xfId="10397" hidden="1"/>
    <cellStyle name="Currency [0] 4922" xfId="39785" hidden="1"/>
    <cellStyle name="Currency [0] 4923" xfId="10399" hidden="1"/>
    <cellStyle name="Currency [0] 4923" xfId="39787" hidden="1"/>
    <cellStyle name="Currency [0] 4924" xfId="10299" hidden="1"/>
    <cellStyle name="Currency [0] 4924" xfId="39687" hidden="1"/>
    <cellStyle name="Currency [0] 4925" xfId="10309" hidden="1"/>
    <cellStyle name="Currency [0] 4925" xfId="39697" hidden="1"/>
    <cellStyle name="Currency [0] 4926" xfId="10371" hidden="1"/>
    <cellStyle name="Currency [0] 4926" xfId="39759" hidden="1"/>
    <cellStyle name="Currency [0] 4927" xfId="10336" hidden="1"/>
    <cellStyle name="Currency [0] 4927" xfId="39724" hidden="1"/>
    <cellStyle name="Currency [0] 4928" xfId="10281" hidden="1"/>
    <cellStyle name="Currency [0] 4928" xfId="39669" hidden="1"/>
    <cellStyle name="Currency [0] 4929" xfId="10407" hidden="1"/>
    <cellStyle name="Currency [0] 4929" xfId="39795" hidden="1"/>
    <cellStyle name="Currency [0] 493" xfId="2889" hidden="1"/>
    <cellStyle name="Currency [0] 493" xfId="32278" hidden="1"/>
    <cellStyle name="Currency [0] 4930" xfId="10372" hidden="1"/>
    <cellStyle name="Currency [0] 4930" xfId="39760" hidden="1"/>
    <cellStyle name="Currency [0] 4931" xfId="10383" hidden="1"/>
    <cellStyle name="Currency [0] 4931" xfId="39771" hidden="1"/>
    <cellStyle name="Currency [0] 4932" xfId="10415" hidden="1"/>
    <cellStyle name="Currency [0] 4932" xfId="39803" hidden="1"/>
    <cellStyle name="Currency [0] 4933" xfId="10417" hidden="1"/>
    <cellStyle name="Currency [0] 4933" xfId="39805" hidden="1"/>
    <cellStyle name="Currency [0] 4934" xfId="10369" hidden="1"/>
    <cellStyle name="Currency [0] 4934" xfId="39757" hidden="1"/>
    <cellStyle name="Currency [0] 4935" xfId="10368" hidden="1"/>
    <cellStyle name="Currency [0] 4935" xfId="39756" hidden="1"/>
    <cellStyle name="Currency [0] 4936" xfId="10358" hidden="1"/>
    <cellStyle name="Currency [0] 4936" xfId="39746" hidden="1"/>
    <cellStyle name="Currency [0] 4937" xfId="10354" hidden="1"/>
    <cellStyle name="Currency [0] 4937" xfId="39742" hidden="1"/>
    <cellStyle name="Currency [0] 4938" xfId="10356" hidden="1"/>
    <cellStyle name="Currency [0] 4938" xfId="39744" hidden="1"/>
    <cellStyle name="Currency [0] 4939" xfId="10424" hidden="1"/>
    <cellStyle name="Currency [0] 4939" xfId="39812" hidden="1"/>
    <cellStyle name="Currency [0] 494" xfId="2899" hidden="1"/>
    <cellStyle name="Currency [0] 494" xfId="32288" hidden="1"/>
    <cellStyle name="Currency [0] 4940" xfId="10259" hidden="1"/>
    <cellStyle name="Currency [0] 4940" xfId="39647" hidden="1"/>
    <cellStyle name="Currency [0] 4941" xfId="10402" hidden="1"/>
    <cellStyle name="Currency [0] 4941" xfId="39790" hidden="1"/>
    <cellStyle name="Currency [0] 4942" xfId="10430" hidden="1"/>
    <cellStyle name="Currency [0] 4942" xfId="39818" hidden="1"/>
    <cellStyle name="Currency [0] 4943" xfId="10432" hidden="1"/>
    <cellStyle name="Currency [0] 4943" xfId="39820" hidden="1"/>
    <cellStyle name="Currency [0] 4944" xfId="10307" hidden="1"/>
    <cellStyle name="Currency [0] 4944" xfId="39695" hidden="1"/>
    <cellStyle name="Currency [0] 4945" xfId="10381" hidden="1"/>
    <cellStyle name="Currency [0] 4945" xfId="39769" hidden="1"/>
    <cellStyle name="Currency [0] 4946" xfId="10337" hidden="1"/>
    <cellStyle name="Currency [0] 4946" xfId="39725" hidden="1"/>
    <cellStyle name="Currency [0] 4947" xfId="10373" hidden="1"/>
    <cellStyle name="Currency [0] 4947" xfId="39761" hidden="1"/>
    <cellStyle name="Currency [0] 4948" xfId="10377" hidden="1"/>
    <cellStyle name="Currency [0] 4948" xfId="39765" hidden="1"/>
    <cellStyle name="Currency [0] 4949" xfId="10438" hidden="1"/>
    <cellStyle name="Currency [0] 4949" xfId="39826" hidden="1"/>
    <cellStyle name="Currency [0] 495" xfId="2910" hidden="1"/>
    <cellStyle name="Currency [0] 495" xfId="32299" hidden="1"/>
    <cellStyle name="Currency [0] 4950" xfId="10254" hidden="1"/>
    <cellStyle name="Currency [0] 4950" xfId="39642" hidden="1"/>
    <cellStyle name="Currency [0] 4951" xfId="10420" hidden="1"/>
    <cellStyle name="Currency [0] 4951" xfId="39808" hidden="1"/>
    <cellStyle name="Currency [0] 4952" xfId="10443" hidden="1"/>
    <cellStyle name="Currency [0] 4952" xfId="39831" hidden="1"/>
    <cellStyle name="Currency [0] 4953" xfId="10445" hidden="1"/>
    <cellStyle name="Currency [0] 4953" xfId="39833" hidden="1"/>
    <cellStyle name="Currency [0] 4954" xfId="10301" hidden="1"/>
    <cellStyle name="Currency [0] 4954" xfId="39689" hidden="1"/>
    <cellStyle name="Currency [0] 4955" xfId="10400" hidden="1"/>
    <cellStyle name="Currency [0] 4955" xfId="39788" hidden="1"/>
    <cellStyle name="Currency [0] 4956" xfId="10367" hidden="1"/>
    <cellStyle name="Currency [0] 4956" xfId="39755" hidden="1"/>
    <cellStyle name="Currency [0] 4957" xfId="10385" hidden="1"/>
    <cellStyle name="Currency [0] 4957" xfId="39773" hidden="1"/>
    <cellStyle name="Currency [0] 4958" xfId="10382" hidden="1"/>
    <cellStyle name="Currency [0] 4958" xfId="39770" hidden="1"/>
    <cellStyle name="Currency [0] 4959" xfId="10449" hidden="1"/>
    <cellStyle name="Currency [0] 4959" xfId="39837" hidden="1"/>
    <cellStyle name="Currency [0] 496" xfId="2911" hidden="1"/>
    <cellStyle name="Currency [0] 496" xfId="32300" hidden="1"/>
    <cellStyle name="Currency [0] 4960" xfId="10334" hidden="1"/>
    <cellStyle name="Currency [0] 4960" xfId="39722" hidden="1"/>
    <cellStyle name="Currency [0] 4961" xfId="10434" hidden="1"/>
    <cellStyle name="Currency [0] 4961" xfId="39822" hidden="1"/>
    <cellStyle name="Currency [0] 4962" xfId="10456" hidden="1"/>
    <cellStyle name="Currency [0] 4962" xfId="39844" hidden="1"/>
    <cellStyle name="Currency [0] 4963" xfId="10458" hidden="1"/>
    <cellStyle name="Currency [0] 4963" xfId="39846" hidden="1"/>
    <cellStyle name="Currency [0] 4964" xfId="10386" hidden="1"/>
    <cellStyle name="Currency [0] 4964" xfId="39774" hidden="1"/>
    <cellStyle name="Currency [0] 4965" xfId="10418" hidden="1"/>
    <cellStyle name="Currency [0] 4965" xfId="39806" hidden="1"/>
    <cellStyle name="Currency [0] 4966" xfId="10270" hidden="1"/>
    <cellStyle name="Currency [0] 4966" xfId="39658" hidden="1"/>
    <cellStyle name="Currency [0] 4967" xfId="10404" hidden="1"/>
    <cellStyle name="Currency [0] 4967" xfId="39792" hidden="1"/>
    <cellStyle name="Currency [0] 4968" xfId="10401" hidden="1"/>
    <cellStyle name="Currency [0] 4968" xfId="39789" hidden="1"/>
    <cellStyle name="Currency [0] 4969" xfId="10462" hidden="1"/>
    <cellStyle name="Currency [0] 4969" xfId="39850" hidden="1"/>
    <cellStyle name="Currency [0] 497" xfId="2876" hidden="1"/>
    <cellStyle name="Currency [0] 497" xfId="32265" hidden="1"/>
    <cellStyle name="Currency [0] 4970" xfId="10297" hidden="1"/>
    <cellStyle name="Currency [0] 4970" xfId="39685" hidden="1"/>
    <cellStyle name="Currency [0] 4971" xfId="10446" hidden="1"/>
    <cellStyle name="Currency [0] 4971" xfId="39834" hidden="1"/>
    <cellStyle name="Currency [0] 4972" xfId="10466" hidden="1"/>
    <cellStyle name="Currency [0] 4972" xfId="39854" hidden="1"/>
    <cellStyle name="Currency [0] 4973" xfId="10468" hidden="1"/>
    <cellStyle name="Currency [0] 4973" xfId="39856" hidden="1"/>
    <cellStyle name="Currency [0] 4974" xfId="10405" hidden="1"/>
    <cellStyle name="Currency [0] 4974" xfId="39793" hidden="1"/>
    <cellStyle name="Currency [0] 4975" xfId="10433" hidden="1"/>
    <cellStyle name="Currency [0] 4975" xfId="39821" hidden="1"/>
    <cellStyle name="Currency [0] 4976" xfId="10393" hidden="1"/>
    <cellStyle name="Currency [0] 4976" xfId="39781" hidden="1"/>
    <cellStyle name="Currency [0] 4977" xfId="10422" hidden="1"/>
    <cellStyle name="Currency [0] 4977" xfId="39810" hidden="1"/>
    <cellStyle name="Currency [0] 4978" xfId="10419" hidden="1"/>
    <cellStyle name="Currency [0] 4978" xfId="39807" hidden="1"/>
    <cellStyle name="Currency [0] 4979" xfId="10472" hidden="1"/>
    <cellStyle name="Currency [0] 4979" xfId="39860" hidden="1"/>
    <cellStyle name="Currency [0] 498" xfId="2522" hidden="1"/>
    <cellStyle name="Currency [0] 498" xfId="31911" hidden="1"/>
    <cellStyle name="Currency [0] 4980" xfId="10300" hidden="1"/>
    <cellStyle name="Currency [0] 4980" xfId="39688" hidden="1"/>
    <cellStyle name="Currency [0] 4981" xfId="10459" hidden="1"/>
    <cellStyle name="Currency [0] 4981" xfId="39847" hidden="1"/>
    <cellStyle name="Currency [0] 4982" xfId="10476" hidden="1"/>
    <cellStyle name="Currency [0] 4982" xfId="39864" hidden="1"/>
    <cellStyle name="Currency [0] 4983" xfId="10478" hidden="1"/>
    <cellStyle name="Currency [0] 4983" xfId="39866" hidden="1"/>
    <cellStyle name="Currency [0] 4984" xfId="10359" hidden="1"/>
    <cellStyle name="Currency [0] 4984" xfId="39747" hidden="1"/>
    <cellStyle name="Currency [0] 4985" xfId="10395" hidden="1"/>
    <cellStyle name="Currency [0] 4985" xfId="39783" hidden="1"/>
    <cellStyle name="Currency [0] 4986" xfId="10464" hidden="1"/>
    <cellStyle name="Currency [0] 4986" xfId="39852" hidden="1"/>
    <cellStyle name="Currency [0] 4987" xfId="10452" hidden="1"/>
    <cellStyle name="Currency [0] 4987" xfId="39840" hidden="1"/>
    <cellStyle name="Currency [0] 4988" xfId="10469" hidden="1"/>
    <cellStyle name="Currency [0] 4988" xfId="39857" hidden="1"/>
    <cellStyle name="Currency [0] 4989" xfId="10480" hidden="1"/>
    <cellStyle name="Currency [0] 4989" xfId="39868" hidden="1"/>
    <cellStyle name="Currency [0] 499" xfId="2896" hidden="1"/>
    <cellStyle name="Currency [0] 499" xfId="32285" hidden="1"/>
    <cellStyle name="Currency [0] 4990" xfId="10328" hidden="1"/>
    <cellStyle name="Currency [0] 4990" xfId="39716" hidden="1"/>
    <cellStyle name="Currency [0] 4991" xfId="10392" hidden="1"/>
    <cellStyle name="Currency [0] 4991" xfId="39780" hidden="1"/>
    <cellStyle name="Currency [0] 4992" xfId="10484" hidden="1"/>
    <cellStyle name="Currency [0] 4992" xfId="39872" hidden="1"/>
    <cellStyle name="Currency [0] 4993" xfId="10486" hidden="1"/>
    <cellStyle name="Currency [0] 4993" xfId="39874" hidden="1"/>
    <cellStyle name="Currency [0] 4994" xfId="10441" hidden="1"/>
    <cellStyle name="Currency [0] 4994" xfId="39829" hidden="1"/>
    <cellStyle name="Currency [0] 4995" xfId="10453" hidden="1"/>
    <cellStyle name="Currency [0] 4995" xfId="39841" hidden="1"/>
    <cellStyle name="Currency [0] 4996" xfId="10481" hidden="1"/>
    <cellStyle name="Currency [0] 4996" xfId="39869" hidden="1"/>
    <cellStyle name="Currency [0] 4997" xfId="10454" hidden="1"/>
    <cellStyle name="Currency [0] 4997" xfId="39842" hidden="1"/>
    <cellStyle name="Currency [0] 4998" xfId="10487" hidden="1"/>
    <cellStyle name="Currency [0] 4998" xfId="39875" hidden="1"/>
    <cellStyle name="Currency [0] 4999" xfId="10489" hidden="1"/>
    <cellStyle name="Currency [0] 4999" xfId="39877" hidden="1"/>
    <cellStyle name="Currency [0] 5" xfId="116" hidden="1"/>
    <cellStyle name="Currency [0] 5" xfId="281" hidden="1"/>
    <cellStyle name="Currency [0] 5" xfId="263" hidden="1"/>
    <cellStyle name="Currency [0] 5" xfId="99" hidden="1"/>
    <cellStyle name="Currency [0] 5" xfId="464" hidden="1"/>
    <cellStyle name="Currency [0] 5" xfId="629" hidden="1"/>
    <cellStyle name="Currency [0] 5" xfId="611" hidden="1"/>
    <cellStyle name="Currency [0] 5" xfId="447" hidden="1"/>
    <cellStyle name="Currency [0] 5" xfId="802" hidden="1"/>
    <cellStyle name="Currency [0] 5" xfId="967" hidden="1"/>
    <cellStyle name="Currency [0] 5" xfId="949" hidden="1"/>
    <cellStyle name="Currency [0] 5" xfId="785" hidden="1"/>
    <cellStyle name="Currency [0] 5" xfId="1144" hidden="1"/>
    <cellStyle name="Currency [0] 5" xfId="1309" hidden="1"/>
    <cellStyle name="Currency [0] 5" xfId="1291" hidden="1"/>
    <cellStyle name="Currency [0] 5" xfId="1127" hidden="1"/>
    <cellStyle name="Currency [0] 5" xfId="1472" hidden="1"/>
    <cellStyle name="Currency [0] 5" xfId="1637" hidden="1"/>
    <cellStyle name="Currency [0] 5" xfId="1619" hidden="1"/>
    <cellStyle name="Currency [0] 5" xfId="1455" hidden="1"/>
    <cellStyle name="Currency [0] 5" xfId="1800" hidden="1"/>
    <cellStyle name="Currency [0] 5" xfId="1965" hidden="1"/>
    <cellStyle name="Currency [0] 5" xfId="1947" hidden="1"/>
    <cellStyle name="Currency [0] 5" xfId="1783" hidden="1"/>
    <cellStyle name="Currency [0] 5" xfId="2131" hidden="1"/>
    <cellStyle name="Currency [0] 5" xfId="2295" hidden="1"/>
    <cellStyle name="Currency [0] 5" xfId="2278" hidden="1"/>
    <cellStyle name="Currency [0] 5" xfId="2114" hidden="1"/>
    <cellStyle name="Currency [0] 5" xfId="2405" hidden="1"/>
    <cellStyle name="Currency [0] 5" xfId="31794" hidden="1"/>
    <cellStyle name="Currency [0] 5" xfId="61185" hidden="1"/>
    <cellStyle name="Currency [0] 5" xfId="61267" hidden="1"/>
    <cellStyle name="Currency [0] 5" xfId="61351" hidden="1"/>
    <cellStyle name="Currency [0] 5" xfId="61433" hidden="1"/>
    <cellStyle name="Currency [0] 5" xfId="61516" hidden="1"/>
    <cellStyle name="Currency [0] 5" xfId="61598" hidden="1"/>
    <cellStyle name="Currency [0] 5" xfId="61678" hidden="1"/>
    <cellStyle name="Currency [0] 5" xfId="61760" hidden="1"/>
    <cellStyle name="Currency [0] 5" xfId="61842" hidden="1"/>
    <cellStyle name="Currency [0] 5" xfId="61924" hidden="1"/>
    <cellStyle name="Currency [0] 5" xfId="62008" hidden="1"/>
    <cellStyle name="Currency [0] 5" xfId="62090" hidden="1"/>
    <cellStyle name="Currency [0] 5" xfId="62172" hidden="1"/>
    <cellStyle name="Currency [0] 5" xfId="62254" hidden="1"/>
    <cellStyle name="Currency [0] 5" xfId="62334" hidden="1"/>
    <cellStyle name="Currency [0] 5" xfId="62416" hidden="1"/>
    <cellStyle name="Currency [0] 5" xfId="62491" hidden="1"/>
    <cellStyle name="Currency [0] 5" xfId="62573" hidden="1"/>
    <cellStyle name="Currency [0] 5" xfId="62657" hidden="1"/>
    <cellStyle name="Currency [0] 5" xfId="62739" hidden="1"/>
    <cellStyle name="Currency [0] 5" xfId="62821" hidden="1"/>
    <cellStyle name="Currency [0] 5" xfId="62903" hidden="1"/>
    <cellStyle name="Currency [0] 5" xfId="62983" hidden="1"/>
    <cellStyle name="Currency [0] 5" xfId="63065" hidden="1"/>
    <cellStyle name="Currency [0] 50" xfId="2470" hidden="1"/>
    <cellStyle name="Currency [0] 50" xfId="31859" hidden="1"/>
    <cellStyle name="Currency [0] 500" xfId="2512" hidden="1"/>
    <cellStyle name="Currency [0] 500" xfId="31901" hidden="1"/>
    <cellStyle name="Currency [0] 5000" xfId="10482" hidden="1"/>
    <cellStyle name="Currency [0] 5000" xfId="39870" hidden="1"/>
    <cellStyle name="Currency [0] 5001" xfId="10428" hidden="1"/>
    <cellStyle name="Currency [0] 5001" xfId="39816" hidden="1"/>
    <cellStyle name="Currency [0] 5002" xfId="10492" hidden="1"/>
    <cellStyle name="Currency [0] 5002" xfId="39880" hidden="1"/>
    <cellStyle name="Currency [0] 5003" xfId="10494" hidden="1"/>
    <cellStyle name="Currency [0] 5003" xfId="39882" hidden="1"/>
    <cellStyle name="Currency [0] 5004" xfId="10211" hidden="1"/>
    <cellStyle name="Currency [0] 5004" xfId="39599" hidden="1"/>
    <cellStyle name="Currency [0] 5005" xfId="10233" hidden="1"/>
    <cellStyle name="Currency [0] 5005" xfId="39621" hidden="1"/>
    <cellStyle name="Currency [0] 5006" xfId="10498" hidden="1"/>
    <cellStyle name="Currency [0] 5006" xfId="39886" hidden="1"/>
    <cellStyle name="Currency [0] 5007" xfId="10505" hidden="1"/>
    <cellStyle name="Currency [0] 5007" xfId="39893" hidden="1"/>
    <cellStyle name="Currency [0] 5008" xfId="10507" hidden="1"/>
    <cellStyle name="Currency [0] 5008" xfId="39895" hidden="1"/>
    <cellStyle name="Currency [0] 5009" xfId="10198" hidden="1"/>
    <cellStyle name="Currency [0] 5009" xfId="39586" hidden="1"/>
    <cellStyle name="Currency [0] 501" xfId="2891" hidden="1"/>
    <cellStyle name="Currency [0] 501" xfId="32280" hidden="1"/>
    <cellStyle name="Currency [0] 5010" xfId="10501" hidden="1"/>
    <cellStyle name="Currency [0] 5010" xfId="39889" hidden="1"/>
    <cellStyle name="Currency [0] 5011" xfId="10510" hidden="1"/>
    <cellStyle name="Currency [0] 5011" xfId="39898" hidden="1"/>
    <cellStyle name="Currency [0] 5012" xfId="10512" hidden="1"/>
    <cellStyle name="Currency [0] 5012" xfId="39900" hidden="1"/>
    <cellStyle name="Currency [0] 5013" xfId="10500" hidden="1"/>
    <cellStyle name="Currency [0] 5013" xfId="39888" hidden="1"/>
    <cellStyle name="Currency [0] 5014" xfId="10210" hidden="1"/>
    <cellStyle name="Currency [0] 5014" xfId="39598" hidden="1"/>
    <cellStyle name="Currency [0] 5015" xfId="10523" hidden="1"/>
    <cellStyle name="Currency [0] 5015" xfId="39911" hidden="1"/>
    <cellStyle name="Currency [0] 5016" xfId="10532" hidden="1"/>
    <cellStyle name="Currency [0] 5016" xfId="39920" hidden="1"/>
    <cellStyle name="Currency [0] 5017" xfId="10543" hidden="1"/>
    <cellStyle name="Currency [0] 5017" xfId="39931" hidden="1"/>
    <cellStyle name="Currency [0] 5018" xfId="10549" hidden="1"/>
    <cellStyle name="Currency [0] 5018" xfId="39937" hidden="1"/>
    <cellStyle name="Currency [0] 5019" xfId="10521" hidden="1"/>
    <cellStyle name="Currency [0] 5019" xfId="39909" hidden="1"/>
    <cellStyle name="Currency [0] 502" xfId="2912" hidden="1"/>
    <cellStyle name="Currency [0] 502" xfId="32301" hidden="1"/>
    <cellStyle name="Currency [0] 5020" xfId="10539" hidden="1"/>
    <cellStyle name="Currency [0] 5020" xfId="39927" hidden="1"/>
    <cellStyle name="Currency [0] 5021" xfId="10561" hidden="1"/>
    <cellStyle name="Currency [0] 5021" xfId="39949" hidden="1"/>
    <cellStyle name="Currency [0] 5022" xfId="10563" hidden="1"/>
    <cellStyle name="Currency [0] 5022" xfId="39951" hidden="1"/>
    <cellStyle name="Currency [0] 5023" xfId="10495" hidden="1"/>
    <cellStyle name="Currency [0] 5023" xfId="39883" hidden="1"/>
    <cellStyle name="Currency [0] 5024" xfId="10206" hidden="1"/>
    <cellStyle name="Currency [0] 5024" xfId="39594" hidden="1"/>
    <cellStyle name="Currency [0] 5025" xfId="10535" hidden="1"/>
    <cellStyle name="Currency [0] 5025" xfId="39923" hidden="1"/>
    <cellStyle name="Currency [0] 5026" xfId="10202" hidden="1"/>
    <cellStyle name="Currency [0] 5026" xfId="39590" hidden="1"/>
    <cellStyle name="Currency [0] 5027" xfId="10524" hidden="1"/>
    <cellStyle name="Currency [0] 5027" xfId="39912" hidden="1"/>
    <cellStyle name="Currency [0] 5028" xfId="10568" hidden="1"/>
    <cellStyle name="Currency [0] 5028" xfId="39956" hidden="1"/>
    <cellStyle name="Currency [0] 5029" xfId="10536" hidden="1"/>
    <cellStyle name="Currency [0] 5029" xfId="39924" hidden="1"/>
    <cellStyle name="Currency [0] 503" xfId="2897" hidden="1"/>
    <cellStyle name="Currency [0] 503" xfId="32286" hidden="1"/>
    <cellStyle name="Currency [0] 5030" xfId="10544" hidden="1"/>
    <cellStyle name="Currency [0] 5030" xfId="39932" hidden="1"/>
    <cellStyle name="Currency [0] 5031" xfId="10580" hidden="1"/>
    <cellStyle name="Currency [0] 5031" xfId="39968" hidden="1"/>
    <cellStyle name="Currency [0] 5032" xfId="10582" hidden="1"/>
    <cellStyle name="Currency [0] 5032" xfId="39970" hidden="1"/>
    <cellStyle name="Currency [0] 5033" xfId="10538" hidden="1"/>
    <cellStyle name="Currency [0] 5033" xfId="39926" hidden="1"/>
    <cellStyle name="Currency [0] 5034" xfId="10551" hidden="1"/>
    <cellStyle name="Currency [0] 5034" xfId="39939" hidden="1"/>
    <cellStyle name="Currency [0] 5035" xfId="10556" hidden="1"/>
    <cellStyle name="Currency [0] 5035" xfId="39944" hidden="1"/>
    <cellStyle name="Currency [0] 5036" xfId="10550" hidden="1"/>
    <cellStyle name="Currency [0] 5036" xfId="39938" hidden="1"/>
    <cellStyle name="Currency [0] 5037" xfId="10598" hidden="1"/>
    <cellStyle name="Currency [0] 5037" xfId="39986" hidden="1"/>
    <cellStyle name="Currency [0] 5038" xfId="10606" hidden="1"/>
    <cellStyle name="Currency [0] 5038" xfId="39994" hidden="1"/>
    <cellStyle name="Currency [0] 5039" xfId="10534" hidden="1"/>
    <cellStyle name="Currency [0] 5039" xfId="39922" hidden="1"/>
    <cellStyle name="Currency [0] 504" xfId="2901" hidden="1"/>
    <cellStyle name="Currency [0] 504" xfId="32290" hidden="1"/>
    <cellStyle name="Currency [0] 5040" xfId="10592" hidden="1"/>
    <cellStyle name="Currency [0] 5040" xfId="39980" hidden="1"/>
    <cellStyle name="Currency [0] 5041" xfId="10615" hidden="1"/>
    <cellStyle name="Currency [0] 5041" xfId="40003" hidden="1"/>
    <cellStyle name="Currency [0] 5042" xfId="10617" hidden="1"/>
    <cellStyle name="Currency [0] 5042" xfId="40005" hidden="1"/>
    <cellStyle name="Currency [0] 5043" xfId="10517" hidden="1"/>
    <cellStyle name="Currency [0] 5043" xfId="39905" hidden="1"/>
    <cellStyle name="Currency [0] 5044" xfId="10527" hidden="1"/>
    <cellStyle name="Currency [0] 5044" xfId="39915" hidden="1"/>
    <cellStyle name="Currency [0] 5045" xfId="10589" hidden="1"/>
    <cellStyle name="Currency [0] 5045" xfId="39977" hidden="1"/>
    <cellStyle name="Currency [0] 5046" xfId="10554" hidden="1"/>
    <cellStyle name="Currency [0] 5046" xfId="39942" hidden="1"/>
    <cellStyle name="Currency [0] 5047" xfId="10503" hidden="1"/>
    <cellStyle name="Currency [0] 5047" xfId="39891" hidden="1"/>
    <cellStyle name="Currency [0] 5048" xfId="10625" hidden="1"/>
    <cellStyle name="Currency [0] 5048" xfId="40013" hidden="1"/>
    <cellStyle name="Currency [0] 5049" xfId="10590" hidden="1"/>
    <cellStyle name="Currency [0] 5049" xfId="39978" hidden="1"/>
    <cellStyle name="Currency [0] 505" xfId="2917" hidden="1"/>
    <cellStyle name="Currency [0] 505" xfId="32306" hidden="1"/>
    <cellStyle name="Currency [0] 5050" xfId="10601" hidden="1"/>
    <cellStyle name="Currency [0] 5050" xfId="39989" hidden="1"/>
    <cellStyle name="Currency [0] 5051" xfId="10633" hidden="1"/>
    <cellStyle name="Currency [0] 5051" xfId="40021" hidden="1"/>
    <cellStyle name="Currency [0] 5052" xfId="10635" hidden="1"/>
    <cellStyle name="Currency [0] 5052" xfId="40023" hidden="1"/>
    <cellStyle name="Currency [0] 5053" xfId="10587" hidden="1"/>
    <cellStyle name="Currency [0] 5053" xfId="39975" hidden="1"/>
    <cellStyle name="Currency [0] 5054" xfId="10586" hidden="1"/>
    <cellStyle name="Currency [0] 5054" xfId="39974" hidden="1"/>
    <cellStyle name="Currency [0] 5055" xfId="10576" hidden="1"/>
    <cellStyle name="Currency [0] 5055" xfId="39964" hidden="1"/>
    <cellStyle name="Currency [0] 5056" xfId="10572" hidden="1"/>
    <cellStyle name="Currency [0] 5056" xfId="39960" hidden="1"/>
    <cellStyle name="Currency [0] 5057" xfId="10574" hidden="1"/>
    <cellStyle name="Currency [0] 5057" xfId="39962" hidden="1"/>
    <cellStyle name="Currency [0] 5058" xfId="10642" hidden="1"/>
    <cellStyle name="Currency [0] 5058" xfId="40030" hidden="1"/>
    <cellStyle name="Currency [0] 5059" xfId="10204" hidden="1"/>
    <cellStyle name="Currency [0] 5059" xfId="39592" hidden="1"/>
    <cellStyle name="Currency [0] 506" xfId="2918" hidden="1"/>
    <cellStyle name="Currency [0] 506" xfId="32307" hidden="1"/>
    <cellStyle name="Currency [0] 5060" xfId="10620" hidden="1"/>
    <cellStyle name="Currency [0] 5060" xfId="40008" hidden="1"/>
    <cellStyle name="Currency [0] 5061" xfId="10648" hidden="1"/>
    <cellStyle name="Currency [0] 5061" xfId="40036" hidden="1"/>
    <cellStyle name="Currency [0] 5062" xfId="10650" hidden="1"/>
    <cellStyle name="Currency [0] 5062" xfId="40038" hidden="1"/>
    <cellStyle name="Currency [0] 5063" xfId="10525" hidden="1"/>
    <cellStyle name="Currency [0] 5063" xfId="39913" hidden="1"/>
    <cellStyle name="Currency [0] 5064" xfId="10599" hidden="1"/>
    <cellStyle name="Currency [0] 5064" xfId="39987" hidden="1"/>
    <cellStyle name="Currency [0] 5065" xfId="10555" hidden="1"/>
    <cellStyle name="Currency [0] 5065" xfId="39943" hidden="1"/>
    <cellStyle name="Currency [0] 5066" xfId="10591" hidden="1"/>
    <cellStyle name="Currency [0] 5066" xfId="39979" hidden="1"/>
    <cellStyle name="Currency [0] 5067" xfId="10595" hidden="1"/>
    <cellStyle name="Currency [0] 5067" xfId="39983" hidden="1"/>
    <cellStyle name="Currency [0] 5068" xfId="10656" hidden="1"/>
    <cellStyle name="Currency [0] 5068" xfId="40044" hidden="1"/>
    <cellStyle name="Currency [0] 5069" xfId="10239" hidden="1"/>
    <cellStyle name="Currency [0] 5069" xfId="39627" hidden="1"/>
    <cellStyle name="Currency [0] 507" xfId="2898" hidden="1"/>
    <cellStyle name="Currency [0] 507" xfId="32287" hidden="1"/>
    <cellStyle name="Currency [0] 5070" xfId="10638" hidden="1"/>
    <cellStyle name="Currency [0] 5070" xfId="40026" hidden="1"/>
    <cellStyle name="Currency [0] 5071" xfId="10661" hidden="1"/>
    <cellStyle name="Currency [0] 5071" xfId="40049" hidden="1"/>
    <cellStyle name="Currency [0] 5072" xfId="10663" hidden="1"/>
    <cellStyle name="Currency [0] 5072" xfId="40051" hidden="1"/>
    <cellStyle name="Currency [0] 5073" xfId="10519" hidden="1"/>
    <cellStyle name="Currency [0] 5073" xfId="39907" hidden="1"/>
    <cellStyle name="Currency [0] 5074" xfId="10618" hidden="1"/>
    <cellStyle name="Currency [0] 5074" xfId="40006" hidden="1"/>
    <cellStyle name="Currency [0] 5075" xfId="10585" hidden="1"/>
    <cellStyle name="Currency [0] 5075" xfId="39973" hidden="1"/>
    <cellStyle name="Currency [0] 5076" xfId="10603" hidden="1"/>
    <cellStyle name="Currency [0] 5076" xfId="39991" hidden="1"/>
    <cellStyle name="Currency [0] 5077" xfId="10600" hidden="1"/>
    <cellStyle name="Currency [0] 5077" xfId="39988" hidden="1"/>
    <cellStyle name="Currency [0] 5078" xfId="10667" hidden="1"/>
    <cellStyle name="Currency [0] 5078" xfId="40055" hidden="1"/>
    <cellStyle name="Currency [0] 5079" xfId="10552" hidden="1"/>
    <cellStyle name="Currency [0] 5079" xfId="39940" hidden="1"/>
    <cellStyle name="Currency [0] 508" xfId="2905" hidden="1"/>
    <cellStyle name="Currency [0] 508" xfId="32294" hidden="1"/>
    <cellStyle name="Currency [0] 5080" xfId="10652" hidden="1"/>
    <cellStyle name="Currency [0] 5080" xfId="40040" hidden="1"/>
    <cellStyle name="Currency [0] 5081" xfId="10674" hidden="1"/>
    <cellStyle name="Currency [0] 5081" xfId="40062" hidden="1"/>
    <cellStyle name="Currency [0] 5082" xfId="10676" hidden="1"/>
    <cellStyle name="Currency [0] 5082" xfId="40064" hidden="1"/>
    <cellStyle name="Currency [0] 5083" xfId="10604" hidden="1"/>
    <cellStyle name="Currency [0] 5083" xfId="39992" hidden="1"/>
    <cellStyle name="Currency [0] 5084" xfId="10636" hidden="1"/>
    <cellStyle name="Currency [0] 5084" xfId="40024" hidden="1"/>
    <cellStyle name="Currency [0] 5085" xfId="10284" hidden="1"/>
    <cellStyle name="Currency [0] 5085" xfId="39672" hidden="1"/>
    <cellStyle name="Currency [0] 5086" xfId="10622" hidden="1"/>
    <cellStyle name="Currency [0] 5086" xfId="40010" hidden="1"/>
    <cellStyle name="Currency [0] 5087" xfId="10619" hidden="1"/>
    <cellStyle name="Currency [0] 5087" xfId="40007" hidden="1"/>
    <cellStyle name="Currency [0] 5088" xfId="10680" hidden="1"/>
    <cellStyle name="Currency [0] 5088" xfId="40068" hidden="1"/>
    <cellStyle name="Currency [0] 5089" xfId="10515" hidden="1"/>
    <cellStyle name="Currency [0] 5089" xfId="39903" hidden="1"/>
    <cellStyle name="Currency [0] 509" xfId="2909" hidden="1"/>
    <cellStyle name="Currency [0] 509" xfId="32298" hidden="1"/>
    <cellStyle name="Currency [0] 5090" xfId="10664" hidden="1"/>
    <cellStyle name="Currency [0] 5090" xfId="40052" hidden="1"/>
    <cellStyle name="Currency [0] 5091" xfId="10684" hidden="1"/>
    <cellStyle name="Currency [0] 5091" xfId="40072" hidden="1"/>
    <cellStyle name="Currency [0] 5092" xfId="10686" hidden="1"/>
    <cellStyle name="Currency [0] 5092" xfId="40074" hidden="1"/>
    <cellStyle name="Currency [0] 5093" xfId="10623" hidden="1"/>
    <cellStyle name="Currency [0] 5093" xfId="40011" hidden="1"/>
    <cellStyle name="Currency [0] 5094" xfId="10651" hidden="1"/>
    <cellStyle name="Currency [0] 5094" xfId="40039" hidden="1"/>
    <cellStyle name="Currency [0] 5095" xfId="10611" hidden="1"/>
    <cellStyle name="Currency [0] 5095" xfId="39999" hidden="1"/>
    <cellStyle name="Currency [0] 5096" xfId="10640" hidden="1"/>
    <cellStyle name="Currency [0] 5096" xfId="40028" hidden="1"/>
    <cellStyle name="Currency [0] 5097" xfId="10637" hidden="1"/>
    <cellStyle name="Currency [0] 5097" xfId="40025" hidden="1"/>
    <cellStyle name="Currency [0] 5098" xfId="10690" hidden="1"/>
    <cellStyle name="Currency [0] 5098" xfId="40078" hidden="1"/>
    <cellStyle name="Currency [0] 5099" xfId="10518" hidden="1"/>
    <cellStyle name="Currency [0] 5099" xfId="39906" hidden="1"/>
    <cellStyle name="Currency [0] 51" xfId="2445" hidden="1"/>
    <cellStyle name="Currency [0] 51" xfId="31834" hidden="1"/>
    <cellStyle name="Currency [0] 510" xfId="2904" hidden="1"/>
    <cellStyle name="Currency [0] 510" xfId="32293" hidden="1"/>
    <cellStyle name="Currency [0] 5100" xfId="10677" hidden="1"/>
    <cellStyle name="Currency [0] 5100" xfId="40065" hidden="1"/>
    <cellStyle name="Currency [0] 5101" xfId="10694" hidden="1"/>
    <cellStyle name="Currency [0] 5101" xfId="40082" hidden="1"/>
    <cellStyle name="Currency [0] 5102" xfId="10696" hidden="1"/>
    <cellStyle name="Currency [0] 5102" xfId="40084" hidden="1"/>
    <cellStyle name="Currency [0] 5103" xfId="10577" hidden="1"/>
    <cellStyle name="Currency [0] 5103" xfId="39965" hidden="1"/>
    <cellStyle name="Currency [0] 5104" xfId="10613" hidden="1"/>
    <cellStyle name="Currency [0] 5104" xfId="40001" hidden="1"/>
    <cellStyle name="Currency [0] 5105" xfId="10682" hidden="1"/>
    <cellStyle name="Currency [0] 5105" xfId="40070" hidden="1"/>
    <cellStyle name="Currency [0] 5106" xfId="10670" hidden="1"/>
    <cellStyle name="Currency [0] 5106" xfId="40058" hidden="1"/>
    <cellStyle name="Currency [0] 5107" xfId="10687" hidden="1"/>
    <cellStyle name="Currency [0] 5107" xfId="40075" hidden="1"/>
    <cellStyle name="Currency [0] 5108" xfId="10698" hidden="1"/>
    <cellStyle name="Currency [0] 5108" xfId="40086" hidden="1"/>
    <cellStyle name="Currency [0] 5109" xfId="10546" hidden="1"/>
    <cellStyle name="Currency [0] 5109" xfId="39934" hidden="1"/>
    <cellStyle name="Currency [0] 511" xfId="2927" hidden="1"/>
    <cellStyle name="Currency [0] 511" xfId="32316" hidden="1"/>
    <cellStyle name="Currency [0] 5110" xfId="10610" hidden="1"/>
    <cellStyle name="Currency [0] 5110" xfId="39998" hidden="1"/>
    <cellStyle name="Currency [0] 5111" xfId="10702" hidden="1"/>
    <cellStyle name="Currency [0] 5111" xfId="40090" hidden="1"/>
    <cellStyle name="Currency [0] 5112" xfId="10704" hidden="1"/>
    <cellStyle name="Currency [0] 5112" xfId="40092" hidden="1"/>
    <cellStyle name="Currency [0] 5113" xfId="10659" hidden="1"/>
    <cellStyle name="Currency [0] 5113" xfId="40047" hidden="1"/>
    <cellStyle name="Currency [0] 5114" xfId="10671" hidden="1"/>
    <cellStyle name="Currency [0] 5114" xfId="40059" hidden="1"/>
    <cellStyle name="Currency [0] 5115" xfId="10699" hidden="1"/>
    <cellStyle name="Currency [0] 5115" xfId="40087" hidden="1"/>
    <cellStyle name="Currency [0] 5116" xfId="10672" hidden="1"/>
    <cellStyle name="Currency [0] 5116" xfId="40060" hidden="1"/>
    <cellStyle name="Currency [0] 5117" xfId="10705" hidden="1"/>
    <cellStyle name="Currency [0] 5117" xfId="40093" hidden="1"/>
    <cellStyle name="Currency [0] 5118" xfId="10707" hidden="1"/>
    <cellStyle name="Currency [0] 5118" xfId="40095" hidden="1"/>
    <cellStyle name="Currency [0] 5119" xfId="10700" hidden="1"/>
    <cellStyle name="Currency [0] 5119" xfId="40088" hidden="1"/>
    <cellStyle name="Currency [0] 512" xfId="2933" hidden="1"/>
    <cellStyle name="Currency [0] 512" xfId="32322" hidden="1"/>
    <cellStyle name="Currency [0] 5120" xfId="10646" hidden="1"/>
    <cellStyle name="Currency [0] 5120" xfId="40034" hidden="1"/>
    <cellStyle name="Currency [0] 5121" xfId="10709" hidden="1"/>
    <cellStyle name="Currency [0] 5121" xfId="40097" hidden="1"/>
    <cellStyle name="Currency [0] 5122" xfId="10711" hidden="1"/>
    <cellStyle name="Currency [0] 5122" xfId="40099" hidden="1"/>
    <cellStyle name="Currency [0] 5123" xfId="10223" hidden="1"/>
    <cellStyle name="Currency [0] 5123" xfId="39611" hidden="1"/>
    <cellStyle name="Currency [0] 5124" xfId="10201" hidden="1"/>
    <cellStyle name="Currency [0] 5124" xfId="39589" hidden="1"/>
    <cellStyle name="Currency [0] 5125" xfId="10717" hidden="1"/>
    <cellStyle name="Currency [0] 5125" xfId="40105" hidden="1"/>
    <cellStyle name="Currency [0] 5126" xfId="10723" hidden="1"/>
    <cellStyle name="Currency [0] 5126" xfId="40111" hidden="1"/>
    <cellStyle name="Currency [0] 5127" xfId="10725" hidden="1"/>
    <cellStyle name="Currency [0] 5127" xfId="40113" hidden="1"/>
    <cellStyle name="Currency [0] 5128" xfId="10218" hidden="1"/>
    <cellStyle name="Currency [0] 5128" xfId="39606" hidden="1"/>
    <cellStyle name="Currency [0] 5129" xfId="10719" hidden="1"/>
    <cellStyle name="Currency [0] 5129" xfId="40107" hidden="1"/>
    <cellStyle name="Currency [0] 513" xfId="2895" hidden="1"/>
    <cellStyle name="Currency [0] 513" xfId="32284" hidden="1"/>
    <cellStyle name="Currency [0] 5130" xfId="10727" hidden="1"/>
    <cellStyle name="Currency [0] 5130" xfId="40115" hidden="1"/>
    <cellStyle name="Currency [0] 5131" xfId="10729" hidden="1"/>
    <cellStyle name="Currency [0] 5131" xfId="40117" hidden="1"/>
    <cellStyle name="Currency [0] 5132" xfId="10718" hidden="1"/>
    <cellStyle name="Currency [0] 5132" xfId="40106" hidden="1"/>
    <cellStyle name="Currency [0] 5133" xfId="10224" hidden="1"/>
    <cellStyle name="Currency [0] 5133" xfId="39612" hidden="1"/>
    <cellStyle name="Currency [0] 5134" xfId="10740" hidden="1"/>
    <cellStyle name="Currency [0] 5134" xfId="40128" hidden="1"/>
    <cellStyle name="Currency [0] 5135" xfId="10749" hidden="1"/>
    <cellStyle name="Currency [0] 5135" xfId="40137" hidden="1"/>
    <cellStyle name="Currency [0] 5136" xfId="10760" hidden="1"/>
    <cellStyle name="Currency [0] 5136" xfId="40148" hidden="1"/>
    <cellStyle name="Currency [0] 5137" xfId="10766" hidden="1"/>
    <cellStyle name="Currency [0] 5137" xfId="40154" hidden="1"/>
    <cellStyle name="Currency [0] 5138" xfId="10738" hidden="1"/>
    <cellStyle name="Currency [0] 5138" xfId="40126" hidden="1"/>
    <cellStyle name="Currency [0] 5139" xfId="10756" hidden="1"/>
    <cellStyle name="Currency [0] 5139" xfId="40144" hidden="1"/>
    <cellStyle name="Currency [0] 514" xfId="2925" hidden="1"/>
    <cellStyle name="Currency [0] 514" xfId="32314" hidden="1"/>
    <cellStyle name="Currency [0] 5140" xfId="10778" hidden="1"/>
    <cellStyle name="Currency [0] 5140" xfId="40166" hidden="1"/>
    <cellStyle name="Currency [0] 5141" xfId="10780" hidden="1"/>
    <cellStyle name="Currency [0] 5141" xfId="40168" hidden="1"/>
    <cellStyle name="Currency [0] 5142" xfId="10714" hidden="1"/>
    <cellStyle name="Currency [0] 5142" xfId="40102" hidden="1"/>
    <cellStyle name="Currency [0] 5143" xfId="10228" hidden="1"/>
    <cellStyle name="Currency [0] 5143" xfId="39616" hidden="1"/>
    <cellStyle name="Currency [0] 5144" xfId="10752" hidden="1"/>
    <cellStyle name="Currency [0] 5144" xfId="40140" hidden="1"/>
    <cellStyle name="Currency [0] 5145" xfId="10244" hidden="1"/>
    <cellStyle name="Currency [0] 5145" xfId="39632" hidden="1"/>
    <cellStyle name="Currency [0] 5146" xfId="10741" hidden="1"/>
    <cellStyle name="Currency [0] 5146" xfId="40129" hidden="1"/>
    <cellStyle name="Currency [0] 5147" xfId="10785" hidden="1"/>
    <cellStyle name="Currency [0] 5147" xfId="40173" hidden="1"/>
    <cellStyle name="Currency [0] 5148" xfId="10753" hidden="1"/>
    <cellStyle name="Currency [0] 5148" xfId="40141" hidden="1"/>
    <cellStyle name="Currency [0] 5149" xfId="10761" hidden="1"/>
    <cellStyle name="Currency [0] 5149" xfId="40149" hidden="1"/>
    <cellStyle name="Currency [0] 515" xfId="2937" hidden="1"/>
    <cellStyle name="Currency [0] 515" xfId="32326" hidden="1"/>
    <cellStyle name="Currency [0] 5150" xfId="10797" hidden="1"/>
    <cellStyle name="Currency [0] 5150" xfId="40185" hidden="1"/>
    <cellStyle name="Currency [0] 5151" xfId="10799" hidden="1"/>
    <cellStyle name="Currency [0] 5151" xfId="40187" hidden="1"/>
    <cellStyle name="Currency [0] 5152" xfId="10755" hidden="1"/>
    <cellStyle name="Currency [0] 5152" xfId="40143" hidden="1"/>
    <cellStyle name="Currency [0] 5153" xfId="10768" hidden="1"/>
    <cellStyle name="Currency [0] 5153" xfId="40156" hidden="1"/>
    <cellStyle name="Currency [0] 5154" xfId="10773" hidden="1"/>
    <cellStyle name="Currency [0] 5154" xfId="40161" hidden="1"/>
    <cellStyle name="Currency [0] 5155" xfId="10767" hidden="1"/>
    <cellStyle name="Currency [0] 5155" xfId="40155" hidden="1"/>
    <cellStyle name="Currency [0] 5156" xfId="10815" hidden="1"/>
    <cellStyle name="Currency [0] 5156" xfId="40203" hidden="1"/>
    <cellStyle name="Currency [0] 5157" xfId="10823" hidden="1"/>
    <cellStyle name="Currency [0] 5157" xfId="40211" hidden="1"/>
    <cellStyle name="Currency [0] 5158" xfId="10751" hidden="1"/>
    <cellStyle name="Currency [0] 5158" xfId="40139" hidden="1"/>
    <cellStyle name="Currency [0] 5159" xfId="10809" hidden="1"/>
    <cellStyle name="Currency [0] 5159" xfId="40197" hidden="1"/>
    <cellStyle name="Currency [0] 516" xfId="2938" hidden="1"/>
    <cellStyle name="Currency [0] 516" xfId="32327" hidden="1"/>
    <cellStyle name="Currency [0] 5160" xfId="10832" hidden="1"/>
    <cellStyle name="Currency [0] 5160" xfId="40220" hidden="1"/>
    <cellStyle name="Currency [0] 5161" xfId="10834" hidden="1"/>
    <cellStyle name="Currency [0] 5161" xfId="40222" hidden="1"/>
    <cellStyle name="Currency [0] 5162" xfId="10734" hidden="1"/>
    <cellStyle name="Currency [0] 5162" xfId="40122" hidden="1"/>
    <cellStyle name="Currency [0] 5163" xfId="10744" hidden="1"/>
    <cellStyle name="Currency [0] 5163" xfId="40132" hidden="1"/>
    <cellStyle name="Currency [0] 5164" xfId="10806" hidden="1"/>
    <cellStyle name="Currency [0] 5164" xfId="40194" hidden="1"/>
    <cellStyle name="Currency [0] 5165" xfId="10771" hidden="1"/>
    <cellStyle name="Currency [0] 5165" xfId="40159" hidden="1"/>
    <cellStyle name="Currency [0] 5166" xfId="10721" hidden="1"/>
    <cellStyle name="Currency [0] 5166" xfId="40109" hidden="1"/>
    <cellStyle name="Currency [0] 5167" xfId="10842" hidden="1"/>
    <cellStyle name="Currency [0] 5167" xfId="40230" hidden="1"/>
    <cellStyle name="Currency [0] 5168" xfId="10807" hidden="1"/>
    <cellStyle name="Currency [0] 5168" xfId="40195" hidden="1"/>
    <cellStyle name="Currency [0] 5169" xfId="10818" hidden="1"/>
    <cellStyle name="Currency [0] 5169" xfId="40206" hidden="1"/>
    <cellStyle name="Currency [0] 517" xfId="2886" hidden="1"/>
    <cellStyle name="Currency [0] 517" xfId="32275" hidden="1"/>
    <cellStyle name="Currency [0] 5170" xfId="10850" hidden="1"/>
    <cellStyle name="Currency [0] 5170" xfId="40238" hidden="1"/>
    <cellStyle name="Currency [0] 5171" xfId="10852" hidden="1"/>
    <cellStyle name="Currency [0] 5171" xfId="40240" hidden="1"/>
    <cellStyle name="Currency [0] 5172" xfId="10804" hidden="1"/>
    <cellStyle name="Currency [0] 5172" xfId="40192" hidden="1"/>
    <cellStyle name="Currency [0] 5173" xfId="10803" hidden="1"/>
    <cellStyle name="Currency [0] 5173" xfId="40191" hidden="1"/>
    <cellStyle name="Currency [0] 5174" xfId="10793" hidden="1"/>
    <cellStyle name="Currency [0] 5174" xfId="40181" hidden="1"/>
    <cellStyle name="Currency [0] 5175" xfId="10789" hidden="1"/>
    <cellStyle name="Currency [0] 5175" xfId="40177" hidden="1"/>
    <cellStyle name="Currency [0] 5176" xfId="10791" hidden="1"/>
    <cellStyle name="Currency [0] 5176" xfId="40179" hidden="1"/>
    <cellStyle name="Currency [0] 5177" xfId="10859" hidden="1"/>
    <cellStyle name="Currency [0] 5177" xfId="40247" hidden="1"/>
    <cellStyle name="Currency [0] 5178" xfId="10230" hidden="1"/>
    <cellStyle name="Currency [0] 5178" xfId="39618" hidden="1"/>
    <cellStyle name="Currency [0] 5179" xfId="10837" hidden="1"/>
    <cellStyle name="Currency [0] 5179" xfId="40225" hidden="1"/>
    <cellStyle name="Currency [0] 518" xfId="2893" hidden="1"/>
    <cellStyle name="Currency [0] 518" xfId="32282" hidden="1"/>
    <cellStyle name="Currency [0] 5180" xfId="10865" hidden="1"/>
    <cellStyle name="Currency [0] 5180" xfId="40253" hidden="1"/>
    <cellStyle name="Currency [0] 5181" xfId="10867" hidden="1"/>
    <cellStyle name="Currency [0] 5181" xfId="40255" hidden="1"/>
    <cellStyle name="Currency [0] 5182" xfId="10742" hidden="1"/>
    <cellStyle name="Currency [0] 5182" xfId="40130" hidden="1"/>
    <cellStyle name="Currency [0] 5183" xfId="10816" hidden="1"/>
    <cellStyle name="Currency [0] 5183" xfId="40204" hidden="1"/>
    <cellStyle name="Currency [0] 5184" xfId="10772" hidden="1"/>
    <cellStyle name="Currency [0] 5184" xfId="40160" hidden="1"/>
    <cellStyle name="Currency [0] 5185" xfId="10808" hidden="1"/>
    <cellStyle name="Currency [0] 5185" xfId="40196" hidden="1"/>
    <cellStyle name="Currency [0] 5186" xfId="10812" hidden="1"/>
    <cellStyle name="Currency [0] 5186" xfId="40200" hidden="1"/>
    <cellStyle name="Currency [0] 5187" xfId="10873" hidden="1"/>
    <cellStyle name="Currency [0] 5187" xfId="40261" hidden="1"/>
    <cellStyle name="Currency [0] 5188" xfId="10217" hidden="1"/>
    <cellStyle name="Currency [0] 5188" xfId="39605" hidden="1"/>
    <cellStyle name="Currency [0] 5189" xfId="10855" hidden="1"/>
    <cellStyle name="Currency [0] 5189" xfId="40243" hidden="1"/>
    <cellStyle name="Currency [0] 519" xfId="2922" hidden="1"/>
    <cellStyle name="Currency [0] 519" xfId="32311" hidden="1"/>
    <cellStyle name="Currency [0] 5190" xfId="10878" hidden="1"/>
    <cellStyle name="Currency [0] 5190" xfId="40266" hidden="1"/>
    <cellStyle name="Currency [0] 5191" xfId="10880" hidden="1"/>
    <cellStyle name="Currency [0] 5191" xfId="40268" hidden="1"/>
    <cellStyle name="Currency [0] 5192" xfId="10736" hidden="1"/>
    <cellStyle name="Currency [0] 5192" xfId="40124" hidden="1"/>
    <cellStyle name="Currency [0] 5193" xfId="10835" hidden="1"/>
    <cellStyle name="Currency [0] 5193" xfId="40223" hidden="1"/>
    <cellStyle name="Currency [0] 5194" xfId="10802" hidden="1"/>
    <cellStyle name="Currency [0] 5194" xfId="40190" hidden="1"/>
    <cellStyle name="Currency [0] 5195" xfId="10820" hidden="1"/>
    <cellStyle name="Currency [0] 5195" xfId="40208" hidden="1"/>
    <cellStyle name="Currency [0] 5196" xfId="10817" hidden="1"/>
    <cellStyle name="Currency [0] 5196" xfId="40205" hidden="1"/>
    <cellStyle name="Currency [0] 5197" xfId="10884" hidden="1"/>
    <cellStyle name="Currency [0] 5197" xfId="40272" hidden="1"/>
    <cellStyle name="Currency [0] 5198" xfId="10769" hidden="1"/>
    <cellStyle name="Currency [0] 5198" xfId="40157" hidden="1"/>
    <cellStyle name="Currency [0] 5199" xfId="10869" hidden="1"/>
    <cellStyle name="Currency [0] 5199" xfId="40257" hidden="1"/>
    <cellStyle name="Currency [0] 52" xfId="2444" hidden="1"/>
    <cellStyle name="Currency [0] 52" xfId="31833" hidden="1"/>
    <cellStyle name="Currency [0] 520" xfId="2907" hidden="1"/>
    <cellStyle name="Currency [0] 520" xfId="32296" hidden="1"/>
    <cellStyle name="Currency [0] 5200" xfId="10891" hidden="1"/>
    <cellStyle name="Currency [0] 5200" xfId="40279" hidden="1"/>
    <cellStyle name="Currency [0] 5201" xfId="10893" hidden="1"/>
    <cellStyle name="Currency [0] 5201" xfId="40281" hidden="1"/>
    <cellStyle name="Currency [0] 5202" xfId="10821" hidden="1"/>
    <cellStyle name="Currency [0] 5202" xfId="40209" hidden="1"/>
    <cellStyle name="Currency [0] 5203" xfId="10853" hidden="1"/>
    <cellStyle name="Currency [0] 5203" xfId="40241" hidden="1"/>
    <cellStyle name="Currency [0] 5204" xfId="10196" hidden="1"/>
    <cellStyle name="Currency [0] 5204" xfId="39584" hidden="1"/>
    <cellStyle name="Currency [0] 5205" xfId="10839" hidden="1"/>
    <cellStyle name="Currency [0] 5205" xfId="40227" hidden="1"/>
    <cellStyle name="Currency [0] 5206" xfId="10836" hidden="1"/>
    <cellStyle name="Currency [0] 5206" xfId="40224" hidden="1"/>
    <cellStyle name="Currency [0] 5207" xfId="10897" hidden="1"/>
    <cellStyle name="Currency [0] 5207" xfId="40285" hidden="1"/>
    <cellStyle name="Currency [0] 5208" xfId="10732" hidden="1"/>
    <cellStyle name="Currency [0] 5208" xfId="40120" hidden="1"/>
    <cellStyle name="Currency [0] 5209" xfId="10881" hidden="1"/>
    <cellStyle name="Currency [0] 5209" xfId="40269" hidden="1"/>
    <cellStyle name="Currency [0] 521" xfId="2880" hidden="1"/>
    <cellStyle name="Currency [0] 521" xfId="32269" hidden="1"/>
    <cellStyle name="Currency [0] 5210" xfId="10901" hidden="1"/>
    <cellStyle name="Currency [0] 5210" xfId="40289" hidden="1"/>
    <cellStyle name="Currency [0] 5211" xfId="10903" hidden="1"/>
    <cellStyle name="Currency [0] 5211" xfId="40291" hidden="1"/>
    <cellStyle name="Currency [0] 5212" xfId="10840" hidden="1"/>
    <cellStyle name="Currency [0] 5212" xfId="40228" hidden="1"/>
    <cellStyle name="Currency [0] 5213" xfId="10868" hidden="1"/>
    <cellStyle name="Currency [0] 5213" xfId="40256" hidden="1"/>
    <cellStyle name="Currency [0] 5214" xfId="10828" hidden="1"/>
    <cellStyle name="Currency [0] 5214" xfId="40216" hidden="1"/>
    <cellStyle name="Currency [0] 5215" xfId="10857" hidden="1"/>
    <cellStyle name="Currency [0] 5215" xfId="40245" hidden="1"/>
    <cellStyle name="Currency [0] 5216" xfId="10854" hidden="1"/>
    <cellStyle name="Currency [0] 5216" xfId="40242" hidden="1"/>
    <cellStyle name="Currency [0] 5217" xfId="10907" hidden="1"/>
    <cellStyle name="Currency [0] 5217" xfId="40295" hidden="1"/>
    <cellStyle name="Currency [0] 5218" xfId="10735" hidden="1"/>
    <cellStyle name="Currency [0] 5218" xfId="40123" hidden="1"/>
    <cellStyle name="Currency [0] 5219" xfId="10894" hidden="1"/>
    <cellStyle name="Currency [0] 5219" xfId="40282" hidden="1"/>
    <cellStyle name="Currency [0] 522" xfId="2944" hidden="1"/>
    <cellStyle name="Currency [0] 522" xfId="32333" hidden="1"/>
    <cellStyle name="Currency [0] 5220" xfId="10911" hidden="1"/>
    <cellStyle name="Currency [0] 5220" xfId="40299" hidden="1"/>
    <cellStyle name="Currency [0] 5221" xfId="10913" hidden="1"/>
    <cellStyle name="Currency [0] 5221" xfId="40301" hidden="1"/>
    <cellStyle name="Currency [0] 5222" xfId="10794" hidden="1"/>
    <cellStyle name="Currency [0] 5222" xfId="40182" hidden="1"/>
    <cellStyle name="Currency [0] 5223" xfId="10830" hidden="1"/>
    <cellStyle name="Currency [0] 5223" xfId="40218" hidden="1"/>
    <cellStyle name="Currency [0] 5224" xfId="10899" hidden="1"/>
    <cellStyle name="Currency [0] 5224" xfId="40287" hidden="1"/>
    <cellStyle name="Currency [0] 5225" xfId="10887" hidden="1"/>
    <cellStyle name="Currency [0] 5225" xfId="40275" hidden="1"/>
    <cellStyle name="Currency [0] 5226" xfId="10904" hidden="1"/>
    <cellStyle name="Currency [0] 5226" xfId="40292" hidden="1"/>
    <cellStyle name="Currency [0] 5227" xfId="10915" hidden="1"/>
    <cellStyle name="Currency [0] 5227" xfId="40303" hidden="1"/>
    <cellStyle name="Currency [0] 5228" xfId="10763" hidden="1"/>
    <cellStyle name="Currency [0] 5228" xfId="40151" hidden="1"/>
    <cellStyle name="Currency [0] 5229" xfId="10827" hidden="1"/>
    <cellStyle name="Currency [0] 5229" xfId="40215" hidden="1"/>
    <cellStyle name="Currency [0] 523" xfId="2923" hidden="1"/>
    <cellStyle name="Currency [0] 523" xfId="32312" hidden="1"/>
    <cellStyle name="Currency [0] 5230" xfId="10919" hidden="1"/>
    <cellStyle name="Currency [0] 5230" xfId="40307" hidden="1"/>
    <cellStyle name="Currency [0] 5231" xfId="10921" hidden="1"/>
    <cellStyle name="Currency [0] 5231" xfId="40309" hidden="1"/>
    <cellStyle name="Currency [0] 5232" xfId="10876" hidden="1"/>
    <cellStyle name="Currency [0] 5232" xfId="40264" hidden="1"/>
    <cellStyle name="Currency [0] 5233" xfId="10888" hidden="1"/>
    <cellStyle name="Currency [0] 5233" xfId="40276" hidden="1"/>
    <cellStyle name="Currency [0] 5234" xfId="10916" hidden="1"/>
    <cellStyle name="Currency [0] 5234" xfId="40304" hidden="1"/>
    <cellStyle name="Currency [0] 5235" xfId="10889" hidden="1"/>
    <cellStyle name="Currency [0] 5235" xfId="40277" hidden="1"/>
    <cellStyle name="Currency [0] 5236" xfId="10922" hidden="1"/>
    <cellStyle name="Currency [0] 5236" xfId="40310" hidden="1"/>
    <cellStyle name="Currency [0] 5237" xfId="10924" hidden="1"/>
    <cellStyle name="Currency [0] 5237" xfId="40312" hidden="1"/>
    <cellStyle name="Currency [0] 5238" xfId="10917" hidden="1"/>
    <cellStyle name="Currency [0] 5238" xfId="40305" hidden="1"/>
    <cellStyle name="Currency [0] 5239" xfId="10863" hidden="1"/>
    <cellStyle name="Currency [0] 5239" xfId="40251" hidden="1"/>
    <cellStyle name="Currency [0] 524" xfId="2930" hidden="1"/>
    <cellStyle name="Currency [0] 524" xfId="32319" hidden="1"/>
    <cellStyle name="Currency [0] 5240" xfId="10926" hidden="1"/>
    <cellStyle name="Currency [0] 5240" xfId="40314" hidden="1"/>
    <cellStyle name="Currency [0] 5241" xfId="10928" hidden="1"/>
    <cellStyle name="Currency [0] 5241" xfId="40316" hidden="1"/>
    <cellStyle name="Currency [0] 5242" xfId="10290" hidden="1"/>
    <cellStyle name="Currency [0] 5242" xfId="39678" hidden="1"/>
    <cellStyle name="Currency [0] 5243" xfId="10231" hidden="1"/>
    <cellStyle name="Currency [0] 5243" xfId="39619" hidden="1"/>
    <cellStyle name="Currency [0] 5244" xfId="10934" hidden="1"/>
    <cellStyle name="Currency [0] 5244" xfId="40322" hidden="1"/>
    <cellStyle name="Currency [0] 5245" xfId="10940" hidden="1"/>
    <cellStyle name="Currency [0] 5245" xfId="40328" hidden="1"/>
    <cellStyle name="Currency [0] 5246" xfId="10942" hidden="1"/>
    <cellStyle name="Currency [0] 5246" xfId="40330" hidden="1"/>
    <cellStyle name="Currency [0] 5247" xfId="10221" hidden="1"/>
    <cellStyle name="Currency [0] 5247" xfId="39609" hidden="1"/>
    <cellStyle name="Currency [0] 5248" xfId="10936" hidden="1"/>
    <cellStyle name="Currency [0] 5248" xfId="40324" hidden="1"/>
    <cellStyle name="Currency [0] 5249" xfId="10944" hidden="1"/>
    <cellStyle name="Currency [0] 5249" xfId="40332" hidden="1"/>
    <cellStyle name="Currency [0] 525" xfId="2945" hidden="1"/>
    <cellStyle name="Currency [0] 525" xfId="32334" hidden="1"/>
    <cellStyle name="Currency [0] 5250" xfId="10946" hidden="1"/>
    <cellStyle name="Currency [0] 5250" xfId="40334" hidden="1"/>
    <cellStyle name="Currency [0] 5251" xfId="10935" hidden="1"/>
    <cellStyle name="Currency [0] 5251" xfId="40323" hidden="1"/>
    <cellStyle name="Currency [0] 5252" xfId="10266" hidden="1"/>
    <cellStyle name="Currency [0] 5252" xfId="39654" hidden="1"/>
    <cellStyle name="Currency [0] 5253" xfId="10957" hidden="1"/>
    <cellStyle name="Currency [0] 5253" xfId="40345" hidden="1"/>
    <cellStyle name="Currency [0] 5254" xfId="10966" hidden="1"/>
    <cellStyle name="Currency [0] 5254" xfId="40354" hidden="1"/>
    <cellStyle name="Currency [0] 5255" xfId="10977" hidden="1"/>
    <cellStyle name="Currency [0] 5255" xfId="40365" hidden="1"/>
    <cellStyle name="Currency [0] 5256" xfId="10983" hidden="1"/>
    <cellStyle name="Currency [0] 5256" xfId="40371" hidden="1"/>
    <cellStyle name="Currency [0] 5257" xfId="10955" hidden="1"/>
    <cellStyle name="Currency [0] 5257" xfId="40343" hidden="1"/>
    <cellStyle name="Currency [0] 5258" xfId="10973" hidden="1"/>
    <cellStyle name="Currency [0] 5258" xfId="40361" hidden="1"/>
    <cellStyle name="Currency [0] 5259" xfId="10995" hidden="1"/>
    <cellStyle name="Currency [0] 5259" xfId="40383" hidden="1"/>
    <cellStyle name="Currency [0] 526" xfId="2946" hidden="1"/>
    <cellStyle name="Currency [0] 526" xfId="32335" hidden="1"/>
    <cellStyle name="Currency [0] 5260" xfId="10997" hidden="1"/>
    <cellStyle name="Currency [0] 5260" xfId="40385" hidden="1"/>
    <cellStyle name="Currency [0] 5261" xfId="10931" hidden="1"/>
    <cellStyle name="Currency [0] 5261" xfId="40319" hidden="1"/>
    <cellStyle name="Currency [0] 5262" xfId="10220" hidden="1"/>
    <cellStyle name="Currency [0] 5262" xfId="39608" hidden="1"/>
    <cellStyle name="Currency [0] 5263" xfId="10969" hidden="1"/>
    <cellStyle name="Currency [0] 5263" xfId="40357" hidden="1"/>
    <cellStyle name="Currency [0] 5264" xfId="10199" hidden="1"/>
    <cellStyle name="Currency [0] 5264" xfId="39587" hidden="1"/>
    <cellStyle name="Currency [0] 5265" xfId="10958" hidden="1"/>
    <cellStyle name="Currency [0] 5265" xfId="40346" hidden="1"/>
    <cellStyle name="Currency [0] 5266" xfId="11002" hidden="1"/>
    <cellStyle name="Currency [0] 5266" xfId="40390" hidden="1"/>
    <cellStyle name="Currency [0] 5267" xfId="10970" hidden="1"/>
    <cellStyle name="Currency [0] 5267" xfId="40358" hidden="1"/>
    <cellStyle name="Currency [0] 5268" xfId="10978" hidden="1"/>
    <cellStyle name="Currency [0] 5268" xfId="40366" hidden="1"/>
    <cellStyle name="Currency [0] 5269" xfId="11014" hidden="1"/>
    <cellStyle name="Currency [0] 5269" xfId="40402" hidden="1"/>
    <cellStyle name="Currency [0] 527" xfId="2921" hidden="1"/>
    <cellStyle name="Currency [0] 527" xfId="32310" hidden="1"/>
    <cellStyle name="Currency [0] 5270" xfId="11016" hidden="1"/>
    <cellStyle name="Currency [0] 5270" xfId="40404" hidden="1"/>
    <cellStyle name="Currency [0] 5271" xfId="10972" hidden="1"/>
    <cellStyle name="Currency [0] 5271" xfId="40360" hidden="1"/>
    <cellStyle name="Currency [0] 5272" xfId="10985" hidden="1"/>
    <cellStyle name="Currency [0] 5272" xfId="40373" hidden="1"/>
    <cellStyle name="Currency [0] 5273" xfId="10990" hidden="1"/>
    <cellStyle name="Currency [0] 5273" xfId="40378" hidden="1"/>
    <cellStyle name="Currency [0] 5274" xfId="10984" hidden="1"/>
    <cellStyle name="Currency [0] 5274" xfId="40372" hidden="1"/>
    <cellStyle name="Currency [0] 5275" xfId="11032" hidden="1"/>
    <cellStyle name="Currency [0] 5275" xfId="40420" hidden="1"/>
    <cellStyle name="Currency [0] 5276" xfId="11040" hidden="1"/>
    <cellStyle name="Currency [0] 5276" xfId="40428" hidden="1"/>
    <cellStyle name="Currency [0] 5277" xfId="10968" hidden="1"/>
    <cellStyle name="Currency [0] 5277" xfId="40356" hidden="1"/>
    <cellStyle name="Currency [0] 5278" xfId="11026" hidden="1"/>
    <cellStyle name="Currency [0] 5278" xfId="40414" hidden="1"/>
    <cellStyle name="Currency [0] 5279" xfId="11049" hidden="1"/>
    <cellStyle name="Currency [0] 5279" xfId="40437" hidden="1"/>
    <cellStyle name="Currency [0] 528" xfId="2920" hidden="1"/>
    <cellStyle name="Currency [0] 528" xfId="32309" hidden="1"/>
    <cellStyle name="Currency [0] 5280" xfId="11051" hidden="1"/>
    <cellStyle name="Currency [0] 5280" xfId="40439" hidden="1"/>
    <cellStyle name="Currency [0] 5281" xfId="10951" hidden="1"/>
    <cellStyle name="Currency [0] 5281" xfId="40339" hidden="1"/>
    <cellStyle name="Currency [0] 5282" xfId="10961" hidden="1"/>
    <cellStyle name="Currency [0] 5282" xfId="40349" hidden="1"/>
    <cellStyle name="Currency [0] 5283" xfId="11023" hidden="1"/>
    <cellStyle name="Currency [0] 5283" xfId="40411" hidden="1"/>
    <cellStyle name="Currency [0] 5284" xfId="10988" hidden="1"/>
    <cellStyle name="Currency [0] 5284" xfId="40376" hidden="1"/>
    <cellStyle name="Currency [0] 5285" xfId="10938" hidden="1"/>
    <cellStyle name="Currency [0] 5285" xfId="40326" hidden="1"/>
    <cellStyle name="Currency [0] 5286" xfId="11059" hidden="1"/>
    <cellStyle name="Currency [0] 5286" xfId="40447" hidden="1"/>
    <cellStyle name="Currency [0] 5287" xfId="11024" hidden="1"/>
    <cellStyle name="Currency [0] 5287" xfId="40412" hidden="1"/>
    <cellStyle name="Currency [0] 5288" xfId="11035" hidden="1"/>
    <cellStyle name="Currency [0] 5288" xfId="40423" hidden="1"/>
    <cellStyle name="Currency [0] 5289" xfId="11067" hidden="1"/>
    <cellStyle name="Currency [0] 5289" xfId="40455" hidden="1"/>
    <cellStyle name="Currency [0] 529" xfId="2915" hidden="1"/>
    <cellStyle name="Currency [0] 529" xfId="32304" hidden="1"/>
    <cellStyle name="Currency [0] 5290" xfId="11069" hidden="1"/>
    <cellStyle name="Currency [0] 5290" xfId="40457" hidden="1"/>
    <cellStyle name="Currency [0] 5291" xfId="11021" hidden="1"/>
    <cellStyle name="Currency [0] 5291" xfId="40409" hidden="1"/>
    <cellStyle name="Currency [0] 5292" xfId="11020" hidden="1"/>
    <cellStyle name="Currency [0] 5292" xfId="40408" hidden="1"/>
    <cellStyle name="Currency [0] 5293" xfId="11010" hidden="1"/>
    <cellStyle name="Currency [0] 5293" xfId="40398" hidden="1"/>
    <cellStyle name="Currency [0] 5294" xfId="11006" hidden="1"/>
    <cellStyle name="Currency [0] 5294" xfId="40394" hidden="1"/>
    <cellStyle name="Currency [0] 5295" xfId="11008" hidden="1"/>
    <cellStyle name="Currency [0] 5295" xfId="40396" hidden="1"/>
    <cellStyle name="Currency [0] 5296" xfId="11076" hidden="1"/>
    <cellStyle name="Currency [0] 5296" xfId="40464" hidden="1"/>
    <cellStyle name="Currency [0] 5297" xfId="10235" hidden="1"/>
    <cellStyle name="Currency [0] 5297" xfId="39623" hidden="1"/>
    <cellStyle name="Currency [0] 5298" xfId="11054" hidden="1"/>
    <cellStyle name="Currency [0] 5298" xfId="40442" hidden="1"/>
    <cellStyle name="Currency [0] 5299" xfId="11082" hidden="1"/>
    <cellStyle name="Currency [0] 5299" xfId="40470" hidden="1"/>
    <cellStyle name="Currency [0] 53" xfId="2439" hidden="1"/>
    <cellStyle name="Currency [0] 53" xfId="31828" hidden="1"/>
    <cellStyle name="Currency [0] 530" xfId="2913" hidden="1"/>
    <cellStyle name="Currency [0] 530" xfId="32302" hidden="1"/>
    <cellStyle name="Currency [0] 5300" xfId="11084" hidden="1"/>
    <cellStyle name="Currency [0] 5300" xfId="40472" hidden="1"/>
    <cellStyle name="Currency [0] 5301" xfId="10959" hidden="1"/>
    <cellStyle name="Currency [0] 5301" xfId="40347" hidden="1"/>
    <cellStyle name="Currency [0] 5302" xfId="11033" hidden="1"/>
    <cellStyle name="Currency [0] 5302" xfId="40421" hidden="1"/>
    <cellStyle name="Currency [0] 5303" xfId="10989" hidden="1"/>
    <cellStyle name="Currency [0] 5303" xfId="40377" hidden="1"/>
    <cellStyle name="Currency [0] 5304" xfId="11025" hidden="1"/>
    <cellStyle name="Currency [0] 5304" xfId="40413" hidden="1"/>
    <cellStyle name="Currency [0] 5305" xfId="11029" hidden="1"/>
    <cellStyle name="Currency [0] 5305" xfId="40417" hidden="1"/>
    <cellStyle name="Currency [0] 5306" xfId="11090" hidden="1"/>
    <cellStyle name="Currency [0] 5306" xfId="40478" hidden="1"/>
    <cellStyle name="Currency [0] 5307" xfId="10248" hidden="1"/>
    <cellStyle name="Currency [0] 5307" xfId="39636" hidden="1"/>
    <cellStyle name="Currency [0] 5308" xfId="11072" hidden="1"/>
    <cellStyle name="Currency [0] 5308" xfId="40460" hidden="1"/>
    <cellStyle name="Currency [0] 5309" xfId="11095" hidden="1"/>
    <cellStyle name="Currency [0] 5309" xfId="40483" hidden="1"/>
    <cellStyle name="Currency [0] 531" xfId="2914" hidden="1"/>
    <cellStyle name="Currency [0] 531" xfId="32303" hidden="1"/>
    <cellStyle name="Currency [0] 5310" xfId="11097" hidden="1"/>
    <cellStyle name="Currency [0] 5310" xfId="40485" hidden="1"/>
    <cellStyle name="Currency [0] 5311" xfId="10953" hidden="1"/>
    <cellStyle name="Currency [0] 5311" xfId="40341" hidden="1"/>
    <cellStyle name="Currency [0] 5312" xfId="11052" hidden="1"/>
    <cellStyle name="Currency [0] 5312" xfId="40440" hidden="1"/>
    <cellStyle name="Currency [0] 5313" xfId="11019" hidden="1"/>
    <cellStyle name="Currency [0] 5313" xfId="40407" hidden="1"/>
    <cellStyle name="Currency [0] 5314" xfId="11037" hidden="1"/>
    <cellStyle name="Currency [0] 5314" xfId="40425" hidden="1"/>
    <cellStyle name="Currency [0] 5315" xfId="11034" hidden="1"/>
    <cellStyle name="Currency [0] 5315" xfId="40422" hidden="1"/>
    <cellStyle name="Currency [0] 5316" xfId="11101" hidden="1"/>
    <cellStyle name="Currency [0] 5316" xfId="40489" hidden="1"/>
    <cellStyle name="Currency [0] 5317" xfId="10986" hidden="1"/>
    <cellStyle name="Currency [0] 5317" xfId="40374" hidden="1"/>
    <cellStyle name="Currency [0] 5318" xfId="11086" hidden="1"/>
    <cellStyle name="Currency [0] 5318" xfId="40474" hidden="1"/>
    <cellStyle name="Currency [0] 5319" xfId="11108" hidden="1"/>
    <cellStyle name="Currency [0] 5319" xfId="40496" hidden="1"/>
    <cellStyle name="Currency [0] 532" xfId="2951" hidden="1"/>
    <cellStyle name="Currency [0] 532" xfId="32340" hidden="1"/>
    <cellStyle name="Currency [0] 5320" xfId="11110" hidden="1"/>
    <cellStyle name="Currency [0] 5320" xfId="40498" hidden="1"/>
    <cellStyle name="Currency [0] 5321" xfId="11038" hidden="1"/>
    <cellStyle name="Currency [0] 5321" xfId="40426" hidden="1"/>
    <cellStyle name="Currency [0] 5322" xfId="11070" hidden="1"/>
    <cellStyle name="Currency [0] 5322" xfId="40458" hidden="1"/>
    <cellStyle name="Currency [0] 5323" xfId="10200" hidden="1"/>
    <cellStyle name="Currency [0] 5323" xfId="39588" hidden="1"/>
    <cellStyle name="Currency [0] 5324" xfId="11056" hidden="1"/>
    <cellStyle name="Currency [0] 5324" xfId="40444" hidden="1"/>
    <cellStyle name="Currency [0] 5325" xfId="11053" hidden="1"/>
    <cellStyle name="Currency [0] 5325" xfId="40441" hidden="1"/>
    <cellStyle name="Currency [0] 5326" xfId="11114" hidden="1"/>
    <cellStyle name="Currency [0] 5326" xfId="40502" hidden="1"/>
    <cellStyle name="Currency [0] 5327" xfId="10949" hidden="1"/>
    <cellStyle name="Currency [0] 5327" xfId="40337" hidden="1"/>
    <cellStyle name="Currency [0] 5328" xfId="11098" hidden="1"/>
    <cellStyle name="Currency [0] 5328" xfId="40486" hidden="1"/>
    <cellStyle name="Currency [0] 5329" xfId="11118" hidden="1"/>
    <cellStyle name="Currency [0] 5329" xfId="40506" hidden="1"/>
    <cellStyle name="Currency [0] 533" xfId="2530" hidden="1"/>
    <cellStyle name="Currency [0] 533" xfId="31919" hidden="1"/>
    <cellStyle name="Currency [0] 5330" xfId="11120" hidden="1"/>
    <cellStyle name="Currency [0] 5330" xfId="40508" hidden="1"/>
    <cellStyle name="Currency [0] 5331" xfId="11057" hidden="1"/>
    <cellStyle name="Currency [0] 5331" xfId="40445" hidden="1"/>
    <cellStyle name="Currency [0] 5332" xfId="11085" hidden="1"/>
    <cellStyle name="Currency [0] 5332" xfId="40473" hidden="1"/>
    <cellStyle name="Currency [0] 5333" xfId="11045" hidden="1"/>
    <cellStyle name="Currency [0] 5333" xfId="40433" hidden="1"/>
    <cellStyle name="Currency [0] 5334" xfId="11074" hidden="1"/>
    <cellStyle name="Currency [0] 5334" xfId="40462" hidden="1"/>
    <cellStyle name="Currency [0] 5335" xfId="11071" hidden="1"/>
    <cellStyle name="Currency [0] 5335" xfId="40459" hidden="1"/>
    <cellStyle name="Currency [0] 5336" xfId="11124" hidden="1"/>
    <cellStyle name="Currency [0] 5336" xfId="40512" hidden="1"/>
    <cellStyle name="Currency [0] 5337" xfId="10952" hidden="1"/>
    <cellStyle name="Currency [0] 5337" xfId="40340" hidden="1"/>
    <cellStyle name="Currency [0] 5338" xfId="11111" hidden="1"/>
    <cellStyle name="Currency [0] 5338" xfId="40499" hidden="1"/>
    <cellStyle name="Currency [0] 5339" xfId="11128" hidden="1"/>
    <cellStyle name="Currency [0] 5339" xfId="40516" hidden="1"/>
    <cellStyle name="Currency [0] 534" xfId="2941" hidden="1"/>
    <cellStyle name="Currency [0] 534" xfId="32330" hidden="1"/>
    <cellStyle name="Currency [0] 5340" xfId="11130" hidden="1"/>
    <cellStyle name="Currency [0] 5340" xfId="40518" hidden="1"/>
    <cellStyle name="Currency [0] 5341" xfId="11011" hidden="1"/>
    <cellStyle name="Currency [0] 5341" xfId="40399" hidden="1"/>
    <cellStyle name="Currency [0] 5342" xfId="11047" hidden="1"/>
    <cellStyle name="Currency [0] 5342" xfId="40435" hidden="1"/>
    <cellStyle name="Currency [0] 5343" xfId="11116" hidden="1"/>
    <cellStyle name="Currency [0] 5343" xfId="40504" hidden="1"/>
    <cellStyle name="Currency [0] 5344" xfId="11104" hidden="1"/>
    <cellStyle name="Currency [0] 5344" xfId="40492" hidden="1"/>
    <cellStyle name="Currency [0] 5345" xfId="11121" hidden="1"/>
    <cellStyle name="Currency [0] 5345" xfId="40509" hidden="1"/>
    <cellStyle name="Currency [0] 5346" xfId="11132" hidden="1"/>
    <cellStyle name="Currency [0] 5346" xfId="40520" hidden="1"/>
    <cellStyle name="Currency [0] 5347" xfId="10980" hidden="1"/>
    <cellStyle name="Currency [0] 5347" xfId="40368" hidden="1"/>
    <cellStyle name="Currency [0] 5348" xfId="11044" hidden="1"/>
    <cellStyle name="Currency [0] 5348" xfId="40432" hidden="1"/>
    <cellStyle name="Currency [0] 5349" xfId="11136" hidden="1"/>
    <cellStyle name="Currency [0] 5349" xfId="40524" hidden="1"/>
    <cellStyle name="Currency [0] 535" xfId="2953" hidden="1"/>
    <cellStyle name="Currency [0] 535" xfId="32342" hidden="1"/>
    <cellStyle name="Currency [0] 5350" xfId="11138" hidden="1"/>
    <cellStyle name="Currency [0] 5350" xfId="40526" hidden="1"/>
    <cellStyle name="Currency [0] 5351" xfId="11093" hidden="1"/>
    <cellStyle name="Currency [0] 5351" xfId="40481" hidden="1"/>
    <cellStyle name="Currency [0] 5352" xfId="11105" hidden="1"/>
    <cellStyle name="Currency [0] 5352" xfId="40493" hidden="1"/>
    <cellStyle name="Currency [0] 5353" xfId="11133" hidden="1"/>
    <cellStyle name="Currency [0] 5353" xfId="40521" hidden="1"/>
    <cellStyle name="Currency [0] 5354" xfId="11106" hidden="1"/>
    <cellStyle name="Currency [0] 5354" xfId="40494" hidden="1"/>
    <cellStyle name="Currency [0] 5355" xfId="11139" hidden="1"/>
    <cellStyle name="Currency [0] 5355" xfId="40527" hidden="1"/>
    <cellStyle name="Currency [0] 5356" xfId="11141" hidden="1"/>
    <cellStyle name="Currency [0] 5356" xfId="40529" hidden="1"/>
    <cellStyle name="Currency [0] 5357" xfId="11134" hidden="1"/>
    <cellStyle name="Currency [0] 5357" xfId="40522" hidden="1"/>
    <cellStyle name="Currency [0] 5358" xfId="11080" hidden="1"/>
    <cellStyle name="Currency [0] 5358" xfId="40468" hidden="1"/>
    <cellStyle name="Currency [0] 5359" xfId="11143" hidden="1"/>
    <cellStyle name="Currency [0] 5359" xfId="40531" hidden="1"/>
    <cellStyle name="Currency [0] 536" xfId="2954" hidden="1"/>
    <cellStyle name="Currency [0] 536" xfId="32343" hidden="1"/>
    <cellStyle name="Currency [0] 5360" xfId="11145" hidden="1"/>
    <cellStyle name="Currency [0] 5360" xfId="40533" hidden="1"/>
    <cellStyle name="Currency [0] 5361" xfId="7559" hidden="1"/>
    <cellStyle name="Currency [0] 5361" xfId="36947" hidden="1"/>
    <cellStyle name="Currency [0] 5362" xfId="7584" hidden="1"/>
    <cellStyle name="Currency [0] 5362" xfId="36972" hidden="1"/>
    <cellStyle name="Currency [0] 5363" xfId="9986" hidden="1"/>
    <cellStyle name="Currency [0] 5363" xfId="39374" hidden="1"/>
    <cellStyle name="Currency [0] 5364" xfId="11150" hidden="1"/>
    <cellStyle name="Currency [0] 5364" xfId="40538" hidden="1"/>
    <cellStyle name="Currency [0] 5365" xfId="11152" hidden="1"/>
    <cellStyle name="Currency [0] 5365" xfId="40540" hidden="1"/>
    <cellStyle name="Currency [0] 5366" xfId="7573" hidden="1"/>
    <cellStyle name="Currency [0] 5366" xfId="36961" hidden="1"/>
    <cellStyle name="Currency [0] 5367" xfId="11146" hidden="1"/>
    <cellStyle name="Currency [0] 5367" xfId="40534" hidden="1"/>
    <cellStyle name="Currency [0] 5368" xfId="11154" hidden="1"/>
    <cellStyle name="Currency [0] 5368" xfId="40542" hidden="1"/>
    <cellStyle name="Currency [0] 5369" xfId="11156" hidden="1"/>
    <cellStyle name="Currency [0] 5369" xfId="40544" hidden="1"/>
    <cellStyle name="Currency [0] 537" xfId="2892" hidden="1"/>
    <cellStyle name="Currency [0] 537" xfId="32281" hidden="1"/>
    <cellStyle name="Currency [0] 5370" xfId="7578" hidden="1"/>
    <cellStyle name="Currency [0] 5370" xfId="36966" hidden="1"/>
    <cellStyle name="Currency [0] 5371" xfId="7575" hidden="1"/>
    <cellStyle name="Currency [0] 5371" xfId="36963" hidden="1"/>
    <cellStyle name="Currency [0] 5372" xfId="11167" hidden="1"/>
    <cellStyle name="Currency [0] 5372" xfId="40555" hidden="1"/>
    <cellStyle name="Currency [0] 5373" xfId="11176" hidden="1"/>
    <cellStyle name="Currency [0] 5373" xfId="40564" hidden="1"/>
    <cellStyle name="Currency [0] 5374" xfId="11187" hidden="1"/>
    <cellStyle name="Currency [0] 5374" xfId="40575" hidden="1"/>
    <cellStyle name="Currency [0] 5375" xfId="11193" hidden="1"/>
    <cellStyle name="Currency [0] 5375" xfId="40581" hidden="1"/>
    <cellStyle name="Currency [0] 5376" xfId="11165" hidden="1"/>
    <cellStyle name="Currency [0] 5376" xfId="40553" hidden="1"/>
    <cellStyle name="Currency [0] 5377" xfId="11183" hidden="1"/>
    <cellStyle name="Currency [0] 5377" xfId="40571" hidden="1"/>
    <cellStyle name="Currency [0] 5378" xfId="11205" hidden="1"/>
    <cellStyle name="Currency [0] 5378" xfId="40593" hidden="1"/>
    <cellStyle name="Currency [0] 5379" xfId="11207" hidden="1"/>
    <cellStyle name="Currency [0] 5379" xfId="40595" hidden="1"/>
    <cellStyle name="Currency [0] 538" xfId="2928" hidden="1"/>
    <cellStyle name="Currency [0] 538" xfId="32317" hidden="1"/>
    <cellStyle name="Currency [0] 5380" xfId="7603" hidden="1"/>
    <cellStyle name="Currency [0] 5380" xfId="36991" hidden="1"/>
    <cellStyle name="Currency [0] 5381" xfId="7621" hidden="1"/>
    <cellStyle name="Currency [0] 5381" xfId="37009" hidden="1"/>
    <cellStyle name="Currency [0] 5382" xfId="11179" hidden="1"/>
    <cellStyle name="Currency [0] 5382" xfId="40567" hidden="1"/>
    <cellStyle name="Currency [0] 5383" xfId="7654" hidden="1"/>
    <cellStyle name="Currency [0] 5383" xfId="37042" hidden="1"/>
    <cellStyle name="Currency [0] 5384" xfId="11168" hidden="1"/>
    <cellStyle name="Currency [0] 5384" xfId="40556" hidden="1"/>
    <cellStyle name="Currency [0] 5385" xfId="11212" hidden="1"/>
    <cellStyle name="Currency [0] 5385" xfId="40600" hidden="1"/>
    <cellStyle name="Currency [0] 5386" xfId="11180" hidden="1"/>
    <cellStyle name="Currency [0] 5386" xfId="40568" hidden="1"/>
    <cellStyle name="Currency [0] 5387" xfId="11188" hidden="1"/>
    <cellStyle name="Currency [0] 5387" xfId="40576" hidden="1"/>
    <cellStyle name="Currency [0] 5388" xfId="11224" hidden="1"/>
    <cellStyle name="Currency [0] 5388" xfId="40612" hidden="1"/>
    <cellStyle name="Currency [0] 5389" xfId="11226" hidden="1"/>
    <cellStyle name="Currency [0] 5389" xfId="40614" hidden="1"/>
    <cellStyle name="Currency [0] 539" xfId="2908" hidden="1"/>
    <cellStyle name="Currency [0] 539" xfId="32297" hidden="1"/>
    <cellStyle name="Currency [0] 5390" xfId="11182" hidden="1"/>
    <cellStyle name="Currency [0] 5390" xfId="40570" hidden="1"/>
    <cellStyle name="Currency [0] 5391" xfId="11195" hidden="1"/>
    <cellStyle name="Currency [0] 5391" xfId="40583" hidden="1"/>
    <cellStyle name="Currency [0] 5392" xfId="11200" hidden="1"/>
    <cellStyle name="Currency [0] 5392" xfId="40588" hidden="1"/>
    <cellStyle name="Currency [0] 5393" xfId="11194" hidden="1"/>
    <cellStyle name="Currency [0] 5393" xfId="40582" hidden="1"/>
    <cellStyle name="Currency [0] 5394" xfId="11242" hidden="1"/>
    <cellStyle name="Currency [0] 5394" xfId="40630" hidden="1"/>
    <cellStyle name="Currency [0] 5395" xfId="11250" hidden="1"/>
    <cellStyle name="Currency [0] 5395" xfId="40638" hidden="1"/>
    <cellStyle name="Currency [0] 5396" xfId="11178" hidden="1"/>
    <cellStyle name="Currency [0] 5396" xfId="40566" hidden="1"/>
    <cellStyle name="Currency [0] 5397" xfId="11236" hidden="1"/>
    <cellStyle name="Currency [0] 5397" xfId="40624" hidden="1"/>
    <cellStyle name="Currency [0] 5398" xfId="11259" hidden="1"/>
    <cellStyle name="Currency [0] 5398" xfId="40647" hidden="1"/>
    <cellStyle name="Currency [0] 5399" xfId="11261" hidden="1"/>
    <cellStyle name="Currency [0] 5399" xfId="40649" hidden="1"/>
    <cellStyle name="Currency [0] 54" xfId="2437" hidden="1"/>
    <cellStyle name="Currency [0] 54" xfId="31826" hidden="1"/>
    <cellStyle name="Currency [0] 540" xfId="2924" hidden="1"/>
    <cellStyle name="Currency [0] 540" xfId="32313" hidden="1"/>
    <cellStyle name="Currency [0] 5400" xfId="11161" hidden="1"/>
    <cellStyle name="Currency [0] 5400" xfId="40549" hidden="1"/>
    <cellStyle name="Currency [0] 5401" xfId="11171" hidden="1"/>
    <cellStyle name="Currency [0] 5401" xfId="40559" hidden="1"/>
    <cellStyle name="Currency [0] 5402" xfId="11233" hidden="1"/>
    <cellStyle name="Currency [0] 5402" xfId="40621" hidden="1"/>
    <cellStyle name="Currency [0] 5403" xfId="11198" hidden="1"/>
    <cellStyle name="Currency [0] 5403" xfId="40586" hidden="1"/>
    <cellStyle name="Currency [0] 5404" xfId="11148" hidden="1"/>
    <cellStyle name="Currency [0] 5404" xfId="40536" hidden="1"/>
    <cellStyle name="Currency [0] 5405" xfId="11269" hidden="1"/>
    <cellStyle name="Currency [0] 5405" xfId="40657" hidden="1"/>
    <cellStyle name="Currency [0] 5406" xfId="11234" hidden="1"/>
    <cellStyle name="Currency [0] 5406" xfId="40622" hidden="1"/>
    <cellStyle name="Currency [0] 5407" xfId="11245" hidden="1"/>
    <cellStyle name="Currency [0] 5407" xfId="40633" hidden="1"/>
    <cellStyle name="Currency [0] 5408" xfId="11277" hidden="1"/>
    <cellStyle name="Currency [0] 5408" xfId="40665" hidden="1"/>
    <cellStyle name="Currency [0] 5409" xfId="11279" hidden="1"/>
    <cellStyle name="Currency [0] 5409" xfId="40667" hidden="1"/>
    <cellStyle name="Currency [0] 541" xfId="2926" hidden="1"/>
    <cellStyle name="Currency [0] 541" xfId="32315" hidden="1"/>
    <cellStyle name="Currency [0] 5410" xfId="11231" hidden="1"/>
    <cellStyle name="Currency [0] 5410" xfId="40619" hidden="1"/>
    <cellStyle name="Currency [0] 5411" xfId="11230" hidden="1"/>
    <cellStyle name="Currency [0] 5411" xfId="40618" hidden="1"/>
    <cellStyle name="Currency [0] 5412" xfId="11220" hidden="1"/>
    <cellStyle name="Currency [0] 5412" xfId="40608" hidden="1"/>
    <cellStyle name="Currency [0] 5413" xfId="11216" hidden="1"/>
    <cellStyle name="Currency [0] 5413" xfId="40604" hidden="1"/>
    <cellStyle name="Currency [0] 5414" xfId="11218" hidden="1"/>
    <cellStyle name="Currency [0] 5414" xfId="40606" hidden="1"/>
    <cellStyle name="Currency [0] 5415" xfId="11286" hidden="1"/>
    <cellStyle name="Currency [0] 5415" xfId="40674" hidden="1"/>
    <cellStyle name="Currency [0] 5416" xfId="8814" hidden="1"/>
    <cellStyle name="Currency [0] 5416" xfId="38202" hidden="1"/>
    <cellStyle name="Currency [0] 5417" xfId="11264" hidden="1"/>
    <cellStyle name="Currency [0] 5417" xfId="40652" hidden="1"/>
    <cellStyle name="Currency [0] 5418" xfId="11292" hidden="1"/>
    <cellStyle name="Currency [0] 5418" xfId="40680" hidden="1"/>
    <cellStyle name="Currency [0] 5419" xfId="11294" hidden="1"/>
    <cellStyle name="Currency [0] 5419" xfId="40682" hidden="1"/>
    <cellStyle name="Currency [0] 542" xfId="2957" hidden="1"/>
    <cellStyle name="Currency [0] 542" xfId="32346" hidden="1"/>
    <cellStyle name="Currency [0] 5420" xfId="11169" hidden="1"/>
    <cellStyle name="Currency [0] 5420" xfId="40557" hidden="1"/>
    <cellStyle name="Currency [0] 5421" xfId="11243" hidden="1"/>
    <cellStyle name="Currency [0] 5421" xfId="40631" hidden="1"/>
    <cellStyle name="Currency [0] 5422" xfId="11199" hidden="1"/>
    <cellStyle name="Currency [0] 5422" xfId="40587" hidden="1"/>
    <cellStyle name="Currency [0] 5423" xfId="11235" hidden="1"/>
    <cellStyle name="Currency [0] 5423" xfId="40623" hidden="1"/>
    <cellStyle name="Currency [0] 5424" xfId="11239" hidden="1"/>
    <cellStyle name="Currency [0] 5424" xfId="40627" hidden="1"/>
    <cellStyle name="Currency [0] 5425" xfId="11300" hidden="1"/>
    <cellStyle name="Currency [0] 5425" xfId="40688" hidden="1"/>
    <cellStyle name="Currency [0] 5426" xfId="7623" hidden="1"/>
    <cellStyle name="Currency [0] 5426" xfId="37011" hidden="1"/>
    <cellStyle name="Currency [0] 5427" xfId="11282" hidden="1"/>
    <cellStyle name="Currency [0] 5427" xfId="40670" hidden="1"/>
    <cellStyle name="Currency [0] 5428" xfId="11305" hidden="1"/>
    <cellStyle name="Currency [0] 5428" xfId="40693" hidden="1"/>
    <cellStyle name="Currency [0] 5429" xfId="11307" hidden="1"/>
    <cellStyle name="Currency [0] 5429" xfId="40695" hidden="1"/>
    <cellStyle name="Currency [0] 543" xfId="2533" hidden="1"/>
    <cellStyle name="Currency [0] 543" xfId="31922" hidden="1"/>
    <cellStyle name="Currency [0] 5430" xfId="11163" hidden="1"/>
    <cellStyle name="Currency [0] 5430" xfId="40551" hidden="1"/>
    <cellStyle name="Currency [0] 5431" xfId="11262" hidden="1"/>
    <cellStyle name="Currency [0] 5431" xfId="40650" hidden="1"/>
    <cellStyle name="Currency [0] 5432" xfId="11229" hidden="1"/>
    <cellStyle name="Currency [0] 5432" xfId="40617" hidden="1"/>
    <cellStyle name="Currency [0] 5433" xfId="11247" hidden="1"/>
    <cellStyle name="Currency [0] 5433" xfId="40635" hidden="1"/>
    <cellStyle name="Currency [0] 5434" xfId="11244" hidden="1"/>
    <cellStyle name="Currency [0] 5434" xfId="40632" hidden="1"/>
    <cellStyle name="Currency [0] 5435" xfId="11311" hidden="1"/>
    <cellStyle name="Currency [0] 5435" xfId="40699" hidden="1"/>
    <cellStyle name="Currency [0] 5436" xfId="11196" hidden="1"/>
    <cellStyle name="Currency [0] 5436" xfId="40584" hidden="1"/>
    <cellStyle name="Currency [0] 5437" xfId="11296" hidden="1"/>
    <cellStyle name="Currency [0] 5437" xfId="40684" hidden="1"/>
    <cellStyle name="Currency [0] 5438" xfId="11318" hidden="1"/>
    <cellStyle name="Currency [0] 5438" xfId="40706" hidden="1"/>
    <cellStyle name="Currency [0] 5439" xfId="11320" hidden="1"/>
    <cellStyle name="Currency [0] 5439" xfId="40708" hidden="1"/>
    <cellStyle name="Currency [0] 544" xfId="2949" hidden="1"/>
    <cellStyle name="Currency [0] 544" xfId="32338" hidden="1"/>
    <cellStyle name="Currency [0] 5440" xfId="11248" hidden="1"/>
    <cellStyle name="Currency [0] 5440" xfId="40636" hidden="1"/>
    <cellStyle name="Currency [0] 5441" xfId="11280" hidden="1"/>
    <cellStyle name="Currency [0] 5441" xfId="40668" hidden="1"/>
    <cellStyle name="Currency [0] 5442" xfId="7593" hidden="1"/>
    <cellStyle name="Currency [0] 5442" xfId="36981" hidden="1"/>
    <cellStyle name="Currency [0] 5443" xfId="11266" hidden="1"/>
    <cellStyle name="Currency [0] 5443" xfId="40654" hidden="1"/>
    <cellStyle name="Currency [0] 5444" xfId="11263" hidden="1"/>
    <cellStyle name="Currency [0] 5444" xfId="40651" hidden="1"/>
    <cellStyle name="Currency [0] 5445" xfId="11324" hidden="1"/>
    <cellStyle name="Currency [0] 5445" xfId="40712" hidden="1"/>
    <cellStyle name="Currency [0] 5446" xfId="11159" hidden="1"/>
    <cellStyle name="Currency [0] 5446" xfId="40547" hidden="1"/>
    <cellStyle name="Currency [0] 5447" xfId="11308" hidden="1"/>
    <cellStyle name="Currency [0] 5447" xfId="40696" hidden="1"/>
    <cellStyle name="Currency [0] 5448" xfId="11328" hidden="1"/>
    <cellStyle name="Currency [0] 5448" xfId="40716" hidden="1"/>
    <cellStyle name="Currency [0] 5449" xfId="11330" hidden="1"/>
    <cellStyle name="Currency [0] 5449" xfId="40718" hidden="1"/>
    <cellStyle name="Currency [0] 545" xfId="2959" hidden="1"/>
    <cellStyle name="Currency [0] 545" xfId="32348" hidden="1"/>
    <cellStyle name="Currency [0] 5450" xfId="11267" hidden="1"/>
    <cellStyle name="Currency [0] 5450" xfId="40655" hidden="1"/>
    <cellStyle name="Currency [0] 5451" xfId="11295" hidden="1"/>
    <cellStyle name="Currency [0] 5451" xfId="40683" hidden="1"/>
    <cellStyle name="Currency [0] 5452" xfId="11255" hidden="1"/>
    <cellStyle name="Currency [0] 5452" xfId="40643" hidden="1"/>
    <cellStyle name="Currency [0] 5453" xfId="11284" hidden="1"/>
    <cellStyle name="Currency [0] 5453" xfId="40672" hidden="1"/>
    <cellStyle name="Currency [0] 5454" xfId="11281" hidden="1"/>
    <cellStyle name="Currency [0] 5454" xfId="40669" hidden="1"/>
    <cellStyle name="Currency [0] 5455" xfId="11334" hidden="1"/>
    <cellStyle name="Currency [0] 5455" xfId="40722" hidden="1"/>
    <cellStyle name="Currency [0] 5456" xfId="11162" hidden="1"/>
    <cellStyle name="Currency [0] 5456" xfId="40550" hidden="1"/>
    <cellStyle name="Currency [0] 5457" xfId="11321" hidden="1"/>
    <cellStyle name="Currency [0] 5457" xfId="40709" hidden="1"/>
    <cellStyle name="Currency [0] 5458" xfId="11338" hidden="1"/>
    <cellStyle name="Currency [0] 5458" xfId="40726" hidden="1"/>
    <cellStyle name="Currency [0] 5459" xfId="11340" hidden="1"/>
    <cellStyle name="Currency [0] 5459" xfId="40728" hidden="1"/>
    <cellStyle name="Currency [0] 546" xfId="2960" hidden="1"/>
    <cellStyle name="Currency [0] 546" xfId="32349" hidden="1"/>
    <cellStyle name="Currency [0] 5460" xfId="11221" hidden="1"/>
    <cellStyle name="Currency [0] 5460" xfId="40609" hidden="1"/>
    <cellStyle name="Currency [0] 5461" xfId="11257" hidden="1"/>
    <cellStyle name="Currency [0] 5461" xfId="40645" hidden="1"/>
    <cellStyle name="Currency [0] 5462" xfId="11326" hidden="1"/>
    <cellStyle name="Currency [0] 5462" xfId="40714" hidden="1"/>
    <cellStyle name="Currency [0] 5463" xfId="11314" hidden="1"/>
    <cellStyle name="Currency [0] 5463" xfId="40702" hidden="1"/>
    <cellStyle name="Currency [0] 5464" xfId="11331" hidden="1"/>
    <cellStyle name="Currency [0] 5464" xfId="40719" hidden="1"/>
    <cellStyle name="Currency [0] 5465" xfId="11342" hidden="1"/>
    <cellStyle name="Currency [0] 5465" xfId="40730" hidden="1"/>
    <cellStyle name="Currency [0] 5466" xfId="11190" hidden="1"/>
    <cellStyle name="Currency [0] 5466" xfId="40578" hidden="1"/>
    <cellStyle name="Currency [0] 5467" xfId="11254" hidden="1"/>
    <cellStyle name="Currency [0] 5467" xfId="40642" hidden="1"/>
    <cellStyle name="Currency [0] 5468" xfId="11346" hidden="1"/>
    <cellStyle name="Currency [0] 5468" xfId="40734" hidden="1"/>
    <cellStyle name="Currency [0] 5469" xfId="11348" hidden="1"/>
    <cellStyle name="Currency [0] 5469" xfId="40736" hidden="1"/>
    <cellStyle name="Currency [0] 547" xfId="2888" hidden="1"/>
    <cellStyle name="Currency [0] 547" xfId="32277" hidden="1"/>
    <cellStyle name="Currency [0] 5470" xfId="11303" hidden="1"/>
    <cellStyle name="Currency [0] 5470" xfId="40691" hidden="1"/>
    <cellStyle name="Currency [0] 5471" xfId="11315" hidden="1"/>
    <cellStyle name="Currency [0] 5471" xfId="40703" hidden="1"/>
    <cellStyle name="Currency [0] 5472" xfId="11343" hidden="1"/>
    <cellStyle name="Currency [0] 5472" xfId="40731" hidden="1"/>
    <cellStyle name="Currency [0] 5473" xfId="11316" hidden="1"/>
    <cellStyle name="Currency [0] 5473" xfId="40704" hidden="1"/>
    <cellStyle name="Currency [0] 5474" xfId="11349" hidden="1"/>
    <cellStyle name="Currency [0] 5474" xfId="40737" hidden="1"/>
    <cellStyle name="Currency [0] 5475" xfId="11351" hidden="1"/>
    <cellStyle name="Currency [0] 5475" xfId="40739" hidden="1"/>
    <cellStyle name="Currency [0] 5476" xfId="11344" hidden="1"/>
    <cellStyle name="Currency [0] 5476" xfId="40732" hidden="1"/>
    <cellStyle name="Currency [0] 5477" xfId="11290" hidden="1"/>
    <cellStyle name="Currency [0] 5477" xfId="40678" hidden="1"/>
    <cellStyle name="Currency [0] 5478" xfId="11353" hidden="1"/>
    <cellStyle name="Currency [0] 5478" xfId="40741" hidden="1"/>
    <cellStyle name="Currency [0] 5479" xfId="11355" hidden="1"/>
    <cellStyle name="Currency [0] 5479" xfId="40743" hidden="1"/>
    <cellStyle name="Currency [0] 548" xfId="2939" hidden="1"/>
    <cellStyle name="Currency [0] 548" xfId="32328" hidden="1"/>
    <cellStyle name="Currency [0] 5480" xfId="11412" hidden="1"/>
    <cellStyle name="Currency [0] 5480" xfId="40800" hidden="1"/>
    <cellStyle name="Currency [0] 5481" xfId="11431" hidden="1"/>
    <cellStyle name="Currency [0] 5481" xfId="40819" hidden="1"/>
    <cellStyle name="Currency [0] 5482" xfId="11438" hidden="1"/>
    <cellStyle name="Currency [0] 5482" xfId="40826" hidden="1"/>
    <cellStyle name="Currency [0] 5483" xfId="11445" hidden="1"/>
    <cellStyle name="Currency [0] 5483" xfId="40833" hidden="1"/>
    <cellStyle name="Currency [0] 5484" xfId="11450" hidden="1"/>
    <cellStyle name="Currency [0] 5484" xfId="40838" hidden="1"/>
    <cellStyle name="Currency [0] 5485" xfId="11429" hidden="1"/>
    <cellStyle name="Currency [0] 5485" xfId="40817" hidden="1"/>
    <cellStyle name="Currency [0] 5486" xfId="11440" hidden="1"/>
    <cellStyle name="Currency [0] 5486" xfId="40828" hidden="1"/>
    <cellStyle name="Currency [0] 5487" xfId="11454" hidden="1"/>
    <cellStyle name="Currency [0] 5487" xfId="40842" hidden="1"/>
    <cellStyle name="Currency [0] 5488" xfId="11456" hidden="1"/>
    <cellStyle name="Currency [0] 5488" xfId="40844" hidden="1"/>
    <cellStyle name="Currency [0] 5489" xfId="11439" hidden="1"/>
    <cellStyle name="Currency [0] 5489" xfId="40827" hidden="1"/>
    <cellStyle name="Currency [0] 549" xfId="2919" hidden="1"/>
    <cellStyle name="Currency [0] 549" xfId="32308" hidden="1"/>
    <cellStyle name="Currency [0] 5490" xfId="11413" hidden="1"/>
    <cellStyle name="Currency [0] 5490" xfId="40801" hidden="1"/>
    <cellStyle name="Currency [0] 5491" xfId="11467" hidden="1"/>
    <cellStyle name="Currency [0] 5491" xfId="40855" hidden="1"/>
    <cellStyle name="Currency [0] 5492" xfId="11476" hidden="1"/>
    <cellStyle name="Currency [0] 5492" xfId="40864" hidden="1"/>
    <cellStyle name="Currency [0] 5493" xfId="11487" hidden="1"/>
    <cellStyle name="Currency [0] 5493" xfId="40875" hidden="1"/>
    <cellStyle name="Currency [0] 5494" xfId="11493" hidden="1"/>
    <cellStyle name="Currency [0] 5494" xfId="40881" hidden="1"/>
    <cellStyle name="Currency [0] 5495" xfId="11465" hidden="1"/>
    <cellStyle name="Currency [0] 5495" xfId="40853" hidden="1"/>
    <cellStyle name="Currency [0] 5496" xfId="11483" hidden="1"/>
    <cellStyle name="Currency [0] 5496" xfId="40871" hidden="1"/>
    <cellStyle name="Currency [0] 5497" xfId="11505" hidden="1"/>
    <cellStyle name="Currency [0] 5497" xfId="40893" hidden="1"/>
    <cellStyle name="Currency [0] 5498" xfId="11507" hidden="1"/>
    <cellStyle name="Currency [0] 5498" xfId="40895" hidden="1"/>
    <cellStyle name="Currency [0] 5499" xfId="11435" hidden="1"/>
    <cellStyle name="Currency [0] 5499" xfId="40823" hidden="1"/>
    <cellStyle name="Currency [0] 55" xfId="2438" hidden="1"/>
    <cellStyle name="Currency [0] 55" xfId="31827" hidden="1"/>
    <cellStyle name="Currency [0] 550" xfId="2931" hidden="1"/>
    <cellStyle name="Currency [0] 550" xfId="32320" hidden="1"/>
    <cellStyle name="Currency [0] 5500" xfId="11419" hidden="1"/>
    <cellStyle name="Currency [0] 5500" xfId="40807" hidden="1"/>
    <cellStyle name="Currency [0] 5501" xfId="11479" hidden="1"/>
    <cellStyle name="Currency [0] 5501" xfId="40867" hidden="1"/>
    <cellStyle name="Currency [0] 5502" xfId="11424" hidden="1"/>
    <cellStyle name="Currency [0] 5502" xfId="40812" hidden="1"/>
    <cellStyle name="Currency [0] 5503" xfId="11468" hidden="1"/>
    <cellStyle name="Currency [0] 5503" xfId="40856" hidden="1"/>
    <cellStyle name="Currency [0] 5504" xfId="11512" hidden="1"/>
    <cellStyle name="Currency [0] 5504" xfId="40900" hidden="1"/>
    <cellStyle name="Currency [0] 5505" xfId="11480" hidden="1"/>
    <cellStyle name="Currency [0] 5505" xfId="40868" hidden="1"/>
    <cellStyle name="Currency [0] 5506" xfId="11488" hidden="1"/>
    <cellStyle name="Currency [0] 5506" xfId="40876" hidden="1"/>
    <cellStyle name="Currency [0] 5507" xfId="11524" hidden="1"/>
    <cellStyle name="Currency [0] 5507" xfId="40912" hidden="1"/>
    <cellStyle name="Currency [0] 5508" xfId="11526" hidden="1"/>
    <cellStyle name="Currency [0] 5508" xfId="40914" hidden="1"/>
    <cellStyle name="Currency [0] 5509" xfId="11482" hidden="1"/>
    <cellStyle name="Currency [0] 5509" xfId="40870" hidden="1"/>
    <cellStyle name="Currency [0] 551" xfId="2929" hidden="1"/>
    <cellStyle name="Currency [0] 551" xfId="32318" hidden="1"/>
    <cellStyle name="Currency [0] 5510" xfId="11495" hidden="1"/>
    <cellStyle name="Currency [0] 5510" xfId="40883" hidden="1"/>
    <cellStyle name="Currency [0] 5511" xfId="11500" hidden="1"/>
    <cellStyle name="Currency [0] 5511" xfId="40888" hidden="1"/>
    <cellStyle name="Currency [0] 5512" xfId="11494" hidden="1"/>
    <cellStyle name="Currency [0] 5512" xfId="40882" hidden="1"/>
    <cellStyle name="Currency [0] 5513" xfId="11542" hidden="1"/>
    <cellStyle name="Currency [0] 5513" xfId="40930" hidden="1"/>
    <cellStyle name="Currency [0] 5514" xfId="11550" hidden="1"/>
    <cellStyle name="Currency [0] 5514" xfId="40938" hidden="1"/>
    <cellStyle name="Currency [0] 5515" xfId="11478" hidden="1"/>
    <cellStyle name="Currency [0] 5515" xfId="40866" hidden="1"/>
    <cellStyle name="Currency [0] 5516" xfId="11536" hidden="1"/>
    <cellStyle name="Currency [0] 5516" xfId="40924" hidden="1"/>
    <cellStyle name="Currency [0] 5517" xfId="11559" hidden="1"/>
    <cellStyle name="Currency [0] 5517" xfId="40947" hidden="1"/>
    <cellStyle name="Currency [0] 5518" xfId="11561" hidden="1"/>
    <cellStyle name="Currency [0] 5518" xfId="40949" hidden="1"/>
    <cellStyle name="Currency [0] 5519" xfId="11461" hidden="1"/>
    <cellStyle name="Currency [0] 5519" xfId="40849" hidden="1"/>
    <cellStyle name="Currency [0] 552" xfId="2962" hidden="1"/>
    <cellStyle name="Currency [0] 552" xfId="32351" hidden="1"/>
    <cellStyle name="Currency [0] 5520" xfId="11471" hidden="1"/>
    <cellStyle name="Currency [0] 5520" xfId="40859" hidden="1"/>
    <cellStyle name="Currency [0] 5521" xfId="11533" hidden="1"/>
    <cellStyle name="Currency [0] 5521" xfId="40921" hidden="1"/>
    <cellStyle name="Currency [0] 5522" xfId="11498" hidden="1"/>
    <cellStyle name="Currency [0] 5522" xfId="40886" hidden="1"/>
    <cellStyle name="Currency [0] 5523" xfId="11443" hidden="1"/>
    <cellStyle name="Currency [0] 5523" xfId="40831" hidden="1"/>
    <cellStyle name="Currency [0] 5524" xfId="11569" hidden="1"/>
    <cellStyle name="Currency [0] 5524" xfId="40957" hidden="1"/>
    <cellStyle name="Currency [0] 5525" xfId="11534" hidden="1"/>
    <cellStyle name="Currency [0] 5525" xfId="40922" hidden="1"/>
    <cellStyle name="Currency [0] 5526" xfId="11545" hidden="1"/>
    <cellStyle name="Currency [0] 5526" xfId="40933" hidden="1"/>
    <cellStyle name="Currency [0] 5527" xfId="11577" hidden="1"/>
    <cellStyle name="Currency [0] 5527" xfId="40965" hidden="1"/>
    <cellStyle name="Currency [0] 5528" xfId="11579" hidden="1"/>
    <cellStyle name="Currency [0] 5528" xfId="40967" hidden="1"/>
    <cellStyle name="Currency [0] 5529" xfId="11531" hidden="1"/>
    <cellStyle name="Currency [0] 5529" xfId="40919" hidden="1"/>
    <cellStyle name="Currency [0] 553" xfId="2906" hidden="1"/>
    <cellStyle name="Currency [0] 553" xfId="32295" hidden="1"/>
    <cellStyle name="Currency [0] 5530" xfId="11530" hidden="1"/>
    <cellStyle name="Currency [0] 5530" xfId="40918" hidden="1"/>
    <cellStyle name="Currency [0] 5531" xfId="11520" hidden="1"/>
    <cellStyle name="Currency [0] 5531" xfId="40908" hidden="1"/>
    <cellStyle name="Currency [0] 5532" xfId="11516" hidden="1"/>
    <cellStyle name="Currency [0] 5532" xfId="40904" hidden="1"/>
    <cellStyle name="Currency [0] 5533" xfId="11518" hidden="1"/>
    <cellStyle name="Currency [0] 5533" xfId="40906" hidden="1"/>
    <cellStyle name="Currency [0] 5534" xfId="11586" hidden="1"/>
    <cellStyle name="Currency [0] 5534" xfId="40974" hidden="1"/>
    <cellStyle name="Currency [0] 5535" xfId="11421" hidden="1"/>
    <cellStyle name="Currency [0] 5535" xfId="40809" hidden="1"/>
    <cellStyle name="Currency [0] 5536" xfId="11564" hidden="1"/>
    <cellStyle name="Currency [0] 5536" xfId="40952" hidden="1"/>
    <cellStyle name="Currency [0] 5537" xfId="11592" hidden="1"/>
    <cellStyle name="Currency [0] 5537" xfId="40980" hidden="1"/>
    <cellStyle name="Currency [0] 5538" xfId="11594" hidden="1"/>
    <cellStyle name="Currency [0] 5538" xfId="40982" hidden="1"/>
    <cellStyle name="Currency [0] 5539" xfId="11469" hidden="1"/>
    <cellStyle name="Currency [0] 5539" xfId="40857" hidden="1"/>
    <cellStyle name="Currency [0] 554" xfId="2956" hidden="1"/>
    <cellStyle name="Currency [0] 554" xfId="32345" hidden="1"/>
    <cellStyle name="Currency [0] 5540" xfId="11543" hidden="1"/>
    <cellStyle name="Currency [0] 5540" xfId="40931" hidden="1"/>
    <cellStyle name="Currency [0] 5541" xfId="11499" hidden="1"/>
    <cellStyle name="Currency [0] 5541" xfId="40887" hidden="1"/>
    <cellStyle name="Currency [0] 5542" xfId="11535" hidden="1"/>
    <cellStyle name="Currency [0] 5542" xfId="40923" hidden="1"/>
    <cellStyle name="Currency [0] 5543" xfId="11539" hidden="1"/>
    <cellStyle name="Currency [0] 5543" xfId="40927" hidden="1"/>
    <cellStyle name="Currency [0] 5544" xfId="11600" hidden="1"/>
    <cellStyle name="Currency [0] 5544" xfId="40988" hidden="1"/>
    <cellStyle name="Currency [0] 5545" xfId="11416" hidden="1"/>
    <cellStyle name="Currency [0] 5545" xfId="40804" hidden="1"/>
    <cellStyle name="Currency [0] 5546" xfId="11582" hidden="1"/>
    <cellStyle name="Currency [0] 5546" xfId="40970" hidden="1"/>
    <cellStyle name="Currency [0] 5547" xfId="11605" hidden="1"/>
    <cellStyle name="Currency [0] 5547" xfId="40993" hidden="1"/>
    <cellStyle name="Currency [0] 5548" xfId="11607" hidden="1"/>
    <cellStyle name="Currency [0] 5548" xfId="40995" hidden="1"/>
    <cellStyle name="Currency [0] 5549" xfId="11463" hidden="1"/>
    <cellStyle name="Currency [0] 5549" xfId="40851" hidden="1"/>
    <cellStyle name="Currency [0] 555" xfId="2966" hidden="1"/>
    <cellStyle name="Currency [0] 555" xfId="32355" hidden="1"/>
    <cellStyle name="Currency [0] 5550" xfId="11562" hidden="1"/>
    <cellStyle name="Currency [0] 5550" xfId="40950" hidden="1"/>
    <cellStyle name="Currency [0] 5551" xfId="11529" hidden="1"/>
    <cellStyle name="Currency [0] 5551" xfId="40917" hidden="1"/>
    <cellStyle name="Currency [0] 5552" xfId="11547" hidden="1"/>
    <cellStyle name="Currency [0] 5552" xfId="40935" hidden="1"/>
    <cellStyle name="Currency [0] 5553" xfId="11544" hidden="1"/>
    <cellStyle name="Currency [0] 5553" xfId="40932" hidden="1"/>
    <cellStyle name="Currency [0] 5554" xfId="11611" hidden="1"/>
    <cellStyle name="Currency [0] 5554" xfId="40999" hidden="1"/>
    <cellStyle name="Currency [0] 5555" xfId="11496" hidden="1"/>
    <cellStyle name="Currency [0] 5555" xfId="40884" hidden="1"/>
    <cellStyle name="Currency [0] 5556" xfId="11596" hidden="1"/>
    <cellStyle name="Currency [0] 5556" xfId="40984" hidden="1"/>
    <cellStyle name="Currency [0] 5557" xfId="11618" hidden="1"/>
    <cellStyle name="Currency [0] 5557" xfId="41006" hidden="1"/>
    <cellStyle name="Currency [0] 5558" xfId="11620" hidden="1"/>
    <cellStyle name="Currency [0] 5558" xfId="41008" hidden="1"/>
    <cellStyle name="Currency [0] 5559" xfId="11548" hidden="1"/>
    <cellStyle name="Currency [0] 5559" xfId="40936" hidden="1"/>
    <cellStyle name="Currency [0] 556" xfId="2967" hidden="1"/>
    <cellStyle name="Currency [0] 556" xfId="32356" hidden="1"/>
    <cellStyle name="Currency [0] 5560" xfId="11580" hidden="1"/>
    <cellStyle name="Currency [0] 5560" xfId="40968" hidden="1"/>
    <cellStyle name="Currency [0] 5561" xfId="11432" hidden="1"/>
    <cellStyle name="Currency [0] 5561" xfId="40820" hidden="1"/>
    <cellStyle name="Currency [0] 5562" xfId="11566" hidden="1"/>
    <cellStyle name="Currency [0] 5562" xfId="40954" hidden="1"/>
    <cellStyle name="Currency [0] 5563" xfId="11563" hidden="1"/>
    <cellStyle name="Currency [0] 5563" xfId="40951" hidden="1"/>
    <cellStyle name="Currency [0] 5564" xfId="11624" hidden="1"/>
    <cellStyle name="Currency [0] 5564" xfId="41012" hidden="1"/>
    <cellStyle name="Currency [0] 5565" xfId="11459" hidden="1"/>
    <cellStyle name="Currency [0] 5565" xfId="40847" hidden="1"/>
    <cellStyle name="Currency [0] 5566" xfId="11608" hidden="1"/>
    <cellStyle name="Currency [0] 5566" xfId="40996" hidden="1"/>
    <cellStyle name="Currency [0] 5567" xfId="11628" hidden="1"/>
    <cellStyle name="Currency [0] 5567" xfId="41016" hidden="1"/>
    <cellStyle name="Currency [0] 5568" xfId="11630" hidden="1"/>
    <cellStyle name="Currency [0] 5568" xfId="41018" hidden="1"/>
    <cellStyle name="Currency [0] 5569" xfId="11567" hidden="1"/>
    <cellStyle name="Currency [0] 5569" xfId="40955" hidden="1"/>
    <cellStyle name="Currency [0] 557" xfId="2932" hidden="1"/>
    <cellStyle name="Currency [0] 557" xfId="32321" hidden="1"/>
    <cellStyle name="Currency [0] 5570" xfId="11595" hidden="1"/>
    <cellStyle name="Currency [0] 5570" xfId="40983" hidden="1"/>
    <cellStyle name="Currency [0] 5571" xfId="11555" hidden="1"/>
    <cellStyle name="Currency [0] 5571" xfId="40943" hidden="1"/>
    <cellStyle name="Currency [0] 5572" xfId="11584" hidden="1"/>
    <cellStyle name="Currency [0] 5572" xfId="40972" hidden="1"/>
    <cellStyle name="Currency [0] 5573" xfId="11581" hidden="1"/>
    <cellStyle name="Currency [0] 5573" xfId="40969" hidden="1"/>
    <cellStyle name="Currency [0] 5574" xfId="11634" hidden="1"/>
    <cellStyle name="Currency [0] 5574" xfId="41022" hidden="1"/>
    <cellStyle name="Currency [0] 5575" xfId="11462" hidden="1"/>
    <cellStyle name="Currency [0] 5575" xfId="40850" hidden="1"/>
    <cellStyle name="Currency [0] 5576" xfId="11621" hidden="1"/>
    <cellStyle name="Currency [0] 5576" xfId="41009" hidden="1"/>
    <cellStyle name="Currency [0] 5577" xfId="11638" hidden="1"/>
    <cellStyle name="Currency [0] 5577" xfId="41026" hidden="1"/>
    <cellStyle name="Currency [0] 5578" xfId="11640" hidden="1"/>
    <cellStyle name="Currency [0] 5578" xfId="41028" hidden="1"/>
    <cellStyle name="Currency [0] 5579" xfId="11521" hidden="1"/>
    <cellStyle name="Currency [0] 5579" xfId="40909" hidden="1"/>
    <cellStyle name="Currency [0] 558" xfId="2947" hidden="1"/>
    <cellStyle name="Currency [0] 558" xfId="32336" hidden="1"/>
    <cellStyle name="Currency [0] 5580" xfId="11557" hidden="1"/>
    <cellStyle name="Currency [0] 5580" xfId="40945" hidden="1"/>
    <cellStyle name="Currency [0] 5581" xfId="11626" hidden="1"/>
    <cellStyle name="Currency [0] 5581" xfId="41014" hidden="1"/>
    <cellStyle name="Currency [0] 5582" xfId="11614" hidden="1"/>
    <cellStyle name="Currency [0] 5582" xfId="41002" hidden="1"/>
    <cellStyle name="Currency [0] 5583" xfId="11631" hidden="1"/>
    <cellStyle name="Currency [0] 5583" xfId="41019" hidden="1"/>
    <cellStyle name="Currency [0] 5584" xfId="11642" hidden="1"/>
    <cellStyle name="Currency [0] 5584" xfId="41030" hidden="1"/>
    <cellStyle name="Currency [0] 5585" xfId="11490" hidden="1"/>
    <cellStyle name="Currency [0] 5585" xfId="40878" hidden="1"/>
    <cellStyle name="Currency [0] 5586" xfId="11554" hidden="1"/>
    <cellStyle name="Currency [0] 5586" xfId="40942" hidden="1"/>
    <cellStyle name="Currency [0] 5587" xfId="11646" hidden="1"/>
    <cellStyle name="Currency [0] 5587" xfId="41034" hidden="1"/>
    <cellStyle name="Currency [0] 5588" xfId="11648" hidden="1"/>
    <cellStyle name="Currency [0] 5588" xfId="41036" hidden="1"/>
    <cellStyle name="Currency [0] 5589" xfId="11603" hidden="1"/>
    <cellStyle name="Currency [0] 5589" xfId="40991" hidden="1"/>
    <cellStyle name="Currency [0] 559" xfId="2513" hidden="1"/>
    <cellStyle name="Currency [0] 559" xfId="31902" hidden="1"/>
    <cellStyle name="Currency [0] 5590" xfId="11615" hidden="1"/>
    <cellStyle name="Currency [0] 5590" xfId="41003" hidden="1"/>
    <cellStyle name="Currency [0] 5591" xfId="11643" hidden="1"/>
    <cellStyle name="Currency [0] 5591" xfId="41031" hidden="1"/>
    <cellStyle name="Currency [0] 5592" xfId="11616" hidden="1"/>
    <cellStyle name="Currency [0] 5592" xfId="41004" hidden="1"/>
    <cellStyle name="Currency [0] 5593" xfId="11649" hidden="1"/>
    <cellStyle name="Currency [0] 5593" xfId="41037" hidden="1"/>
    <cellStyle name="Currency [0] 5594" xfId="11651" hidden="1"/>
    <cellStyle name="Currency [0] 5594" xfId="41039" hidden="1"/>
    <cellStyle name="Currency [0] 5595" xfId="11644" hidden="1"/>
    <cellStyle name="Currency [0] 5595" xfId="41032" hidden="1"/>
    <cellStyle name="Currency [0] 5596" xfId="11590" hidden="1"/>
    <cellStyle name="Currency [0] 5596" xfId="40978" hidden="1"/>
    <cellStyle name="Currency [0] 5597" xfId="11654" hidden="1"/>
    <cellStyle name="Currency [0] 5597" xfId="41042" hidden="1"/>
    <cellStyle name="Currency [0] 5598" xfId="11656" hidden="1"/>
    <cellStyle name="Currency [0] 5598" xfId="41044" hidden="1"/>
    <cellStyle name="Currency [0] 5599" xfId="11373" hidden="1"/>
    <cellStyle name="Currency [0] 5599" xfId="40761" hidden="1"/>
    <cellStyle name="Currency [0] 56" xfId="2475" hidden="1"/>
    <cellStyle name="Currency [0] 56" xfId="31864" hidden="1"/>
    <cellStyle name="Currency [0] 560" xfId="2942" hidden="1"/>
    <cellStyle name="Currency [0] 560" xfId="32331" hidden="1"/>
    <cellStyle name="Currency [0] 5600" xfId="11395" hidden="1"/>
    <cellStyle name="Currency [0] 5600" xfId="40783" hidden="1"/>
    <cellStyle name="Currency [0] 5601" xfId="11660" hidden="1"/>
    <cellStyle name="Currency [0] 5601" xfId="41048" hidden="1"/>
    <cellStyle name="Currency [0] 5602" xfId="11667" hidden="1"/>
    <cellStyle name="Currency [0] 5602" xfId="41055" hidden="1"/>
    <cellStyle name="Currency [0] 5603" xfId="11669" hidden="1"/>
    <cellStyle name="Currency [0] 5603" xfId="41057" hidden="1"/>
    <cellStyle name="Currency [0] 5604" xfId="11360" hidden="1"/>
    <cellStyle name="Currency [0] 5604" xfId="40748" hidden="1"/>
    <cellStyle name="Currency [0] 5605" xfId="11663" hidden="1"/>
    <cellStyle name="Currency [0] 5605" xfId="41051" hidden="1"/>
    <cellStyle name="Currency [0] 5606" xfId="11672" hidden="1"/>
    <cellStyle name="Currency [0] 5606" xfId="41060" hidden="1"/>
    <cellStyle name="Currency [0] 5607" xfId="11674" hidden="1"/>
    <cellStyle name="Currency [0] 5607" xfId="41062" hidden="1"/>
    <cellStyle name="Currency [0] 5608" xfId="11662" hidden="1"/>
    <cellStyle name="Currency [0] 5608" xfId="41050" hidden="1"/>
    <cellStyle name="Currency [0] 5609" xfId="11372" hidden="1"/>
    <cellStyle name="Currency [0] 5609" xfId="40760" hidden="1"/>
    <cellStyle name="Currency [0] 561" xfId="2940" hidden="1"/>
    <cellStyle name="Currency [0] 561" xfId="32329" hidden="1"/>
    <cellStyle name="Currency [0] 5610" xfId="11685" hidden="1"/>
    <cellStyle name="Currency [0] 5610" xfId="41073" hidden="1"/>
    <cellStyle name="Currency [0] 5611" xfId="11694" hidden="1"/>
    <cellStyle name="Currency [0] 5611" xfId="41082" hidden="1"/>
    <cellStyle name="Currency [0] 5612" xfId="11705" hidden="1"/>
    <cellStyle name="Currency [0] 5612" xfId="41093" hidden="1"/>
    <cellStyle name="Currency [0] 5613" xfId="11711" hidden="1"/>
    <cellStyle name="Currency [0] 5613" xfId="41099" hidden="1"/>
    <cellStyle name="Currency [0] 5614" xfId="11683" hidden="1"/>
    <cellStyle name="Currency [0] 5614" xfId="41071" hidden="1"/>
    <cellStyle name="Currency [0] 5615" xfId="11701" hidden="1"/>
    <cellStyle name="Currency [0] 5615" xfId="41089" hidden="1"/>
    <cellStyle name="Currency [0] 5616" xfId="11723" hidden="1"/>
    <cellStyle name="Currency [0] 5616" xfId="41111" hidden="1"/>
    <cellStyle name="Currency [0] 5617" xfId="11725" hidden="1"/>
    <cellStyle name="Currency [0] 5617" xfId="41113" hidden="1"/>
    <cellStyle name="Currency [0] 5618" xfId="11657" hidden="1"/>
    <cellStyle name="Currency [0] 5618" xfId="41045" hidden="1"/>
    <cellStyle name="Currency [0] 5619" xfId="11368" hidden="1"/>
    <cellStyle name="Currency [0] 5619" xfId="40756" hidden="1"/>
    <cellStyle name="Currency [0] 562" xfId="2969" hidden="1"/>
    <cellStyle name="Currency [0] 562" xfId="32358" hidden="1"/>
    <cellStyle name="Currency [0] 5620" xfId="11697" hidden="1"/>
    <cellStyle name="Currency [0] 5620" xfId="41085" hidden="1"/>
    <cellStyle name="Currency [0] 5621" xfId="11364" hidden="1"/>
    <cellStyle name="Currency [0] 5621" xfId="40752" hidden="1"/>
    <cellStyle name="Currency [0] 5622" xfId="11686" hidden="1"/>
    <cellStyle name="Currency [0] 5622" xfId="41074" hidden="1"/>
    <cellStyle name="Currency [0] 5623" xfId="11730" hidden="1"/>
    <cellStyle name="Currency [0] 5623" xfId="41118" hidden="1"/>
    <cellStyle name="Currency [0] 5624" xfId="11698" hidden="1"/>
    <cellStyle name="Currency [0] 5624" xfId="41086" hidden="1"/>
    <cellStyle name="Currency [0] 5625" xfId="11706" hidden="1"/>
    <cellStyle name="Currency [0] 5625" xfId="41094" hidden="1"/>
    <cellStyle name="Currency [0] 5626" xfId="11742" hidden="1"/>
    <cellStyle name="Currency [0] 5626" xfId="41130" hidden="1"/>
    <cellStyle name="Currency [0] 5627" xfId="11744" hidden="1"/>
    <cellStyle name="Currency [0] 5627" xfId="41132" hidden="1"/>
    <cellStyle name="Currency [0] 5628" xfId="11700" hidden="1"/>
    <cellStyle name="Currency [0] 5628" xfId="41088" hidden="1"/>
    <cellStyle name="Currency [0] 5629" xfId="11713" hidden="1"/>
    <cellStyle name="Currency [0] 5629" xfId="41101" hidden="1"/>
    <cellStyle name="Currency [0] 563" xfId="2885" hidden="1"/>
    <cellStyle name="Currency [0] 563" xfId="32274" hidden="1"/>
    <cellStyle name="Currency [0] 5630" xfId="11718" hidden="1"/>
    <cellStyle name="Currency [0] 5630" xfId="41106" hidden="1"/>
    <cellStyle name="Currency [0] 5631" xfId="11712" hidden="1"/>
    <cellStyle name="Currency [0] 5631" xfId="41100" hidden="1"/>
    <cellStyle name="Currency [0] 5632" xfId="11760" hidden="1"/>
    <cellStyle name="Currency [0] 5632" xfId="41148" hidden="1"/>
    <cellStyle name="Currency [0] 5633" xfId="11768" hidden="1"/>
    <cellStyle name="Currency [0] 5633" xfId="41156" hidden="1"/>
    <cellStyle name="Currency [0] 5634" xfId="11696" hidden="1"/>
    <cellStyle name="Currency [0] 5634" xfId="41084" hidden="1"/>
    <cellStyle name="Currency [0] 5635" xfId="11754" hidden="1"/>
    <cellStyle name="Currency [0] 5635" xfId="41142" hidden="1"/>
    <cellStyle name="Currency [0] 5636" xfId="11777" hidden="1"/>
    <cellStyle name="Currency [0] 5636" xfId="41165" hidden="1"/>
    <cellStyle name="Currency [0] 5637" xfId="11779" hidden="1"/>
    <cellStyle name="Currency [0] 5637" xfId="41167" hidden="1"/>
    <cellStyle name="Currency [0] 5638" xfId="11679" hidden="1"/>
    <cellStyle name="Currency [0] 5638" xfId="41067" hidden="1"/>
    <cellStyle name="Currency [0] 5639" xfId="11689" hidden="1"/>
    <cellStyle name="Currency [0] 5639" xfId="41077" hidden="1"/>
    <cellStyle name="Currency [0] 564" xfId="2961" hidden="1"/>
    <cellStyle name="Currency [0] 564" xfId="32350" hidden="1"/>
    <cellStyle name="Currency [0] 5640" xfId="11751" hidden="1"/>
    <cellStyle name="Currency [0] 5640" xfId="41139" hidden="1"/>
    <cellStyle name="Currency [0] 5641" xfId="11716" hidden="1"/>
    <cellStyle name="Currency [0] 5641" xfId="41104" hidden="1"/>
    <cellStyle name="Currency [0] 5642" xfId="11665" hidden="1"/>
    <cellStyle name="Currency [0] 5642" xfId="41053" hidden="1"/>
    <cellStyle name="Currency [0] 5643" xfId="11787" hidden="1"/>
    <cellStyle name="Currency [0] 5643" xfId="41175" hidden="1"/>
    <cellStyle name="Currency [0] 5644" xfId="11752" hidden="1"/>
    <cellStyle name="Currency [0] 5644" xfId="41140" hidden="1"/>
    <cellStyle name="Currency [0] 5645" xfId="11763" hidden="1"/>
    <cellStyle name="Currency [0] 5645" xfId="41151" hidden="1"/>
    <cellStyle name="Currency [0] 5646" xfId="11795" hidden="1"/>
    <cellStyle name="Currency [0] 5646" xfId="41183" hidden="1"/>
    <cellStyle name="Currency [0] 5647" xfId="11797" hidden="1"/>
    <cellStyle name="Currency [0] 5647" xfId="41185" hidden="1"/>
    <cellStyle name="Currency [0] 5648" xfId="11749" hidden="1"/>
    <cellStyle name="Currency [0] 5648" xfId="41137" hidden="1"/>
    <cellStyle name="Currency [0] 5649" xfId="11748" hidden="1"/>
    <cellStyle name="Currency [0] 5649" xfId="41136" hidden="1"/>
    <cellStyle name="Currency [0] 565" xfId="2971" hidden="1"/>
    <cellStyle name="Currency [0] 565" xfId="32360" hidden="1"/>
    <cellStyle name="Currency [0] 5650" xfId="11738" hidden="1"/>
    <cellStyle name="Currency [0] 5650" xfId="41126" hidden="1"/>
    <cellStyle name="Currency [0] 5651" xfId="11734" hidden="1"/>
    <cellStyle name="Currency [0] 5651" xfId="41122" hidden="1"/>
    <cellStyle name="Currency [0] 5652" xfId="11736" hidden="1"/>
    <cellStyle name="Currency [0] 5652" xfId="41124" hidden="1"/>
    <cellStyle name="Currency [0] 5653" xfId="11804" hidden="1"/>
    <cellStyle name="Currency [0] 5653" xfId="41192" hidden="1"/>
    <cellStyle name="Currency [0] 5654" xfId="11366" hidden="1"/>
    <cellStyle name="Currency [0] 5654" xfId="40754" hidden="1"/>
    <cellStyle name="Currency [0] 5655" xfId="11782" hidden="1"/>
    <cellStyle name="Currency [0] 5655" xfId="41170" hidden="1"/>
    <cellStyle name="Currency [0] 5656" xfId="11810" hidden="1"/>
    <cellStyle name="Currency [0] 5656" xfId="41198" hidden="1"/>
    <cellStyle name="Currency [0] 5657" xfId="11812" hidden="1"/>
    <cellStyle name="Currency [0] 5657" xfId="41200" hidden="1"/>
    <cellStyle name="Currency [0] 5658" xfId="11687" hidden="1"/>
    <cellStyle name="Currency [0] 5658" xfId="41075" hidden="1"/>
    <cellStyle name="Currency [0] 5659" xfId="11761" hidden="1"/>
    <cellStyle name="Currency [0] 5659" xfId="41149" hidden="1"/>
    <cellStyle name="Currency [0] 566" xfId="2972" hidden="1"/>
    <cellStyle name="Currency [0] 566" xfId="32361" hidden="1"/>
    <cellStyle name="Currency [0] 5660" xfId="11717" hidden="1"/>
    <cellStyle name="Currency [0] 5660" xfId="41105" hidden="1"/>
    <cellStyle name="Currency [0] 5661" xfId="11753" hidden="1"/>
    <cellStyle name="Currency [0] 5661" xfId="41141" hidden="1"/>
    <cellStyle name="Currency [0] 5662" xfId="11757" hidden="1"/>
    <cellStyle name="Currency [0] 5662" xfId="41145" hidden="1"/>
    <cellStyle name="Currency [0] 5663" xfId="11818" hidden="1"/>
    <cellStyle name="Currency [0] 5663" xfId="41206" hidden="1"/>
    <cellStyle name="Currency [0] 5664" xfId="11401" hidden="1"/>
    <cellStyle name="Currency [0] 5664" xfId="40789" hidden="1"/>
    <cellStyle name="Currency [0] 5665" xfId="11800" hidden="1"/>
    <cellStyle name="Currency [0] 5665" xfId="41188" hidden="1"/>
    <cellStyle name="Currency [0] 5666" xfId="11823" hidden="1"/>
    <cellStyle name="Currency [0] 5666" xfId="41211" hidden="1"/>
    <cellStyle name="Currency [0] 5667" xfId="11825" hidden="1"/>
    <cellStyle name="Currency [0] 5667" xfId="41213" hidden="1"/>
    <cellStyle name="Currency [0] 5668" xfId="11681" hidden="1"/>
    <cellStyle name="Currency [0] 5668" xfId="41069" hidden="1"/>
    <cellStyle name="Currency [0] 5669" xfId="11780" hidden="1"/>
    <cellStyle name="Currency [0] 5669" xfId="41168" hidden="1"/>
    <cellStyle name="Currency [0] 567" xfId="2943" hidden="1"/>
    <cellStyle name="Currency [0] 567" xfId="32332" hidden="1"/>
    <cellStyle name="Currency [0] 5670" xfId="11747" hidden="1"/>
    <cellStyle name="Currency [0] 5670" xfId="41135" hidden="1"/>
    <cellStyle name="Currency [0] 5671" xfId="11765" hidden="1"/>
    <cellStyle name="Currency [0] 5671" xfId="41153" hidden="1"/>
    <cellStyle name="Currency [0] 5672" xfId="11762" hidden="1"/>
    <cellStyle name="Currency [0] 5672" xfId="41150" hidden="1"/>
    <cellStyle name="Currency [0] 5673" xfId="11829" hidden="1"/>
    <cellStyle name="Currency [0] 5673" xfId="41217" hidden="1"/>
    <cellStyle name="Currency [0] 5674" xfId="11714" hidden="1"/>
    <cellStyle name="Currency [0] 5674" xfId="41102" hidden="1"/>
    <cellStyle name="Currency [0] 5675" xfId="11814" hidden="1"/>
    <cellStyle name="Currency [0] 5675" xfId="41202" hidden="1"/>
    <cellStyle name="Currency [0] 5676" xfId="11836" hidden="1"/>
    <cellStyle name="Currency [0] 5676" xfId="41224" hidden="1"/>
    <cellStyle name="Currency [0] 5677" xfId="11838" hidden="1"/>
    <cellStyle name="Currency [0] 5677" xfId="41226" hidden="1"/>
    <cellStyle name="Currency [0] 5678" xfId="11766" hidden="1"/>
    <cellStyle name="Currency [0] 5678" xfId="41154" hidden="1"/>
    <cellStyle name="Currency [0] 5679" xfId="11798" hidden="1"/>
    <cellStyle name="Currency [0] 5679" xfId="41186" hidden="1"/>
    <cellStyle name="Currency [0] 568" xfId="2955" hidden="1"/>
    <cellStyle name="Currency [0] 568" xfId="32344" hidden="1"/>
    <cellStyle name="Currency [0] 5680" xfId="11446" hidden="1"/>
    <cellStyle name="Currency [0] 5680" xfId="40834" hidden="1"/>
    <cellStyle name="Currency [0] 5681" xfId="11784" hidden="1"/>
    <cellStyle name="Currency [0] 5681" xfId="41172" hidden="1"/>
    <cellStyle name="Currency [0] 5682" xfId="11781" hidden="1"/>
    <cellStyle name="Currency [0] 5682" xfId="41169" hidden="1"/>
    <cellStyle name="Currency [0] 5683" xfId="11842" hidden="1"/>
    <cellStyle name="Currency [0] 5683" xfId="41230" hidden="1"/>
    <cellStyle name="Currency [0] 5684" xfId="11677" hidden="1"/>
    <cellStyle name="Currency [0] 5684" xfId="41065" hidden="1"/>
    <cellStyle name="Currency [0] 5685" xfId="11826" hidden="1"/>
    <cellStyle name="Currency [0] 5685" xfId="41214" hidden="1"/>
    <cellStyle name="Currency [0] 5686" xfId="11846" hidden="1"/>
    <cellStyle name="Currency [0] 5686" xfId="41234" hidden="1"/>
    <cellStyle name="Currency [0] 5687" xfId="11848" hidden="1"/>
    <cellStyle name="Currency [0] 5687" xfId="41236" hidden="1"/>
    <cellStyle name="Currency [0] 5688" xfId="11785" hidden="1"/>
    <cellStyle name="Currency [0] 5688" xfId="41173" hidden="1"/>
    <cellStyle name="Currency [0] 5689" xfId="11813" hidden="1"/>
    <cellStyle name="Currency [0] 5689" xfId="41201" hidden="1"/>
    <cellStyle name="Currency [0] 569" xfId="2935" hidden="1"/>
    <cellStyle name="Currency [0] 569" xfId="32324" hidden="1"/>
    <cellStyle name="Currency [0] 5690" xfId="11773" hidden="1"/>
    <cellStyle name="Currency [0] 5690" xfId="41161" hidden="1"/>
    <cellStyle name="Currency [0] 5691" xfId="11802" hidden="1"/>
    <cellStyle name="Currency [0] 5691" xfId="41190" hidden="1"/>
    <cellStyle name="Currency [0] 5692" xfId="11799" hidden="1"/>
    <cellStyle name="Currency [0] 5692" xfId="41187" hidden="1"/>
    <cellStyle name="Currency [0] 5693" xfId="11852" hidden="1"/>
    <cellStyle name="Currency [0] 5693" xfId="41240" hidden="1"/>
    <cellStyle name="Currency [0] 5694" xfId="11680" hidden="1"/>
    <cellStyle name="Currency [0] 5694" xfId="41068" hidden="1"/>
    <cellStyle name="Currency [0] 5695" xfId="11839" hidden="1"/>
    <cellStyle name="Currency [0] 5695" xfId="41227" hidden="1"/>
    <cellStyle name="Currency [0] 5696" xfId="11856" hidden="1"/>
    <cellStyle name="Currency [0] 5696" xfId="41244" hidden="1"/>
    <cellStyle name="Currency [0] 5697" xfId="11858" hidden="1"/>
    <cellStyle name="Currency [0] 5697" xfId="41246" hidden="1"/>
    <cellStyle name="Currency [0] 5698" xfId="11739" hidden="1"/>
    <cellStyle name="Currency [0] 5698" xfId="41127" hidden="1"/>
    <cellStyle name="Currency [0] 5699" xfId="11775" hidden="1"/>
    <cellStyle name="Currency [0] 5699" xfId="41163" hidden="1"/>
    <cellStyle name="Currency [0] 57" xfId="2395" hidden="1"/>
    <cellStyle name="Currency [0] 57" xfId="31784" hidden="1"/>
    <cellStyle name="Currency [0] 570" xfId="2950" hidden="1"/>
    <cellStyle name="Currency [0] 570" xfId="32339" hidden="1"/>
    <cellStyle name="Currency [0] 5700" xfId="11844" hidden="1"/>
    <cellStyle name="Currency [0] 5700" xfId="41232" hidden="1"/>
    <cellStyle name="Currency [0] 5701" xfId="11832" hidden="1"/>
    <cellStyle name="Currency [0] 5701" xfId="41220" hidden="1"/>
    <cellStyle name="Currency [0] 5702" xfId="11849" hidden="1"/>
    <cellStyle name="Currency [0] 5702" xfId="41237" hidden="1"/>
    <cellStyle name="Currency [0] 5703" xfId="11860" hidden="1"/>
    <cellStyle name="Currency [0] 5703" xfId="41248" hidden="1"/>
    <cellStyle name="Currency [0] 5704" xfId="11708" hidden="1"/>
    <cellStyle name="Currency [0] 5704" xfId="41096" hidden="1"/>
    <cellStyle name="Currency [0] 5705" xfId="11772" hidden="1"/>
    <cellStyle name="Currency [0] 5705" xfId="41160" hidden="1"/>
    <cellStyle name="Currency [0] 5706" xfId="11864" hidden="1"/>
    <cellStyle name="Currency [0] 5706" xfId="41252" hidden="1"/>
    <cellStyle name="Currency [0] 5707" xfId="11866" hidden="1"/>
    <cellStyle name="Currency [0] 5707" xfId="41254" hidden="1"/>
    <cellStyle name="Currency [0] 5708" xfId="11821" hidden="1"/>
    <cellStyle name="Currency [0] 5708" xfId="41209" hidden="1"/>
    <cellStyle name="Currency [0] 5709" xfId="11833" hidden="1"/>
    <cellStyle name="Currency [0] 5709" xfId="41221" hidden="1"/>
    <cellStyle name="Currency [0] 571" xfId="2948" hidden="1"/>
    <cellStyle name="Currency [0] 571" xfId="32337" hidden="1"/>
    <cellStyle name="Currency [0] 5710" xfId="11861" hidden="1"/>
    <cellStyle name="Currency [0] 5710" xfId="41249" hidden="1"/>
    <cellStyle name="Currency [0] 5711" xfId="11834" hidden="1"/>
    <cellStyle name="Currency [0] 5711" xfId="41222" hidden="1"/>
    <cellStyle name="Currency [0] 5712" xfId="11867" hidden="1"/>
    <cellStyle name="Currency [0] 5712" xfId="41255" hidden="1"/>
    <cellStyle name="Currency [0] 5713" xfId="11869" hidden="1"/>
    <cellStyle name="Currency [0] 5713" xfId="41257" hidden="1"/>
    <cellStyle name="Currency [0] 5714" xfId="11862" hidden="1"/>
    <cellStyle name="Currency [0] 5714" xfId="41250" hidden="1"/>
    <cellStyle name="Currency [0] 5715" xfId="11808" hidden="1"/>
    <cellStyle name="Currency [0] 5715" xfId="41196" hidden="1"/>
    <cellStyle name="Currency [0] 5716" xfId="11871" hidden="1"/>
    <cellStyle name="Currency [0] 5716" xfId="41259" hidden="1"/>
    <cellStyle name="Currency [0] 5717" xfId="11873" hidden="1"/>
    <cellStyle name="Currency [0] 5717" xfId="41261" hidden="1"/>
    <cellStyle name="Currency [0] 5718" xfId="11385" hidden="1"/>
    <cellStyle name="Currency [0] 5718" xfId="40773" hidden="1"/>
    <cellStyle name="Currency [0] 5719" xfId="11363" hidden="1"/>
    <cellStyle name="Currency [0] 5719" xfId="40751" hidden="1"/>
    <cellStyle name="Currency [0] 572" xfId="2974" hidden="1"/>
    <cellStyle name="Currency [0] 572" xfId="32363" hidden="1"/>
    <cellStyle name="Currency [0] 5720" xfId="11879" hidden="1"/>
    <cellStyle name="Currency [0] 5720" xfId="41267" hidden="1"/>
    <cellStyle name="Currency [0] 5721" xfId="11885" hidden="1"/>
    <cellStyle name="Currency [0] 5721" xfId="41273" hidden="1"/>
    <cellStyle name="Currency [0] 5722" xfId="11887" hidden="1"/>
    <cellStyle name="Currency [0] 5722" xfId="41275" hidden="1"/>
    <cellStyle name="Currency [0] 5723" xfId="11380" hidden="1"/>
    <cellStyle name="Currency [0] 5723" xfId="40768" hidden="1"/>
    <cellStyle name="Currency [0] 5724" xfId="11881" hidden="1"/>
    <cellStyle name="Currency [0] 5724" xfId="41269" hidden="1"/>
    <cellStyle name="Currency [0] 5725" xfId="11889" hidden="1"/>
    <cellStyle name="Currency [0] 5725" xfId="41277" hidden="1"/>
    <cellStyle name="Currency [0] 5726" xfId="11891" hidden="1"/>
    <cellStyle name="Currency [0] 5726" xfId="41279" hidden="1"/>
    <cellStyle name="Currency [0] 5727" xfId="11880" hidden="1"/>
    <cellStyle name="Currency [0] 5727" xfId="41268" hidden="1"/>
    <cellStyle name="Currency [0] 5728" xfId="11386" hidden="1"/>
    <cellStyle name="Currency [0] 5728" xfId="40774" hidden="1"/>
    <cellStyle name="Currency [0] 5729" xfId="11902" hidden="1"/>
    <cellStyle name="Currency [0] 5729" xfId="41290" hidden="1"/>
    <cellStyle name="Currency [0] 573" xfId="2887" hidden="1"/>
    <cellStyle name="Currency [0] 573" xfId="32276" hidden="1"/>
    <cellStyle name="Currency [0] 5730" xfId="11911" hidden="1"/>
    <cellStyle name="Currency [0] 5730" xfId="41299" hidden="1"/>
    <cellStyle name="Currency [0] 5731" xfId="11922" hidden="1"/>
    <cellStyle name="Currency [0] 5731" xfId="41310" hidden="1"/>
    <cellStyle name="Currency [0] 5732" xfId="11928" hidden="1"/>
    <cellStyle name="Currency [0] 5732" xfId="41316" hidden="1"/>
    <cellStyle name="Currency [0] 5733" xfId="11900" hidden="1"/>
    <cellStyle name="Currency [0] 5733" xfId="41288" hidden="1"/>
    <cellStyle name="Currency [0] 5734" xfId="11918" hidden="1"/>
    <cellStyle name="Currency [0] 5734" xfId="41306" hidden="1"/>
    <cellStyle name="Currency [0] 5735" xfId="11940" hidden="1"/>
    <cellStyle name="Currency [0] 5735" xfId="41328" hidden="1"/>
    <cellStyle name="Currency [0] 5736" xfId="11942" hidden="1"/>
    <cellStyle name="Currency [0] 5736" xfId="41330" hidden="1"/>
    <cellStyle name="Currency [0] 5737" xfId="11876" hidden="1"/>
    <cellStyle name="Currency [0] 5737" xfId="41264" hidden="1"/>
    <cellStyle name="Currency [0] 5738" xfId="11390" hidden="1"/>
    <cellStyle name="Currency [0] 5738" xfId="40778" hidden="1"/>
    <cellStyle name="Currency [0] 5739" xfId="11914" hidden="1"/>
    <cellStyle name="Currency [0] 5739" xfId="41302" hidden="1"/>
    <cellStyle name="Currency [0] 574" xfId="2968" hidden="1"/>
    <cellStyle name="Currency [0] 574" xfId="32357" hidden="1"/>
    <cellStyle name="Currency [0] 5740" xfId="11406" hidden="1"/>
    <cellStyle name="Currency [0] 5740" xfId="40794" hidden="1"/>
    <cellStyle name="Currency [0] 5741" xfId="11903" hidden="1"/>
    <cellStyle name="Currency [0] 5741" xfId="41291" hidden="1"/>
    <cellStyle name="Currency [0] 5742" xfId="11947" hidden="1"/>
    <cellStyle name="Currency [0] 5742" xfId="41335" hidden="1"/>
    <cellStyle name="Currency [0] 5743" xfId="11915" hidden="1"/>
    <cellStyle name="Currency [0] 5743" xfId="41303" hidden="1"/>
    <cellStyle name="Currency [0] 5744" xfId="11923" hidden="1"/>
    <cellStyle name="Currency [0] 5744" xfId="41311" hidden="1"/>
    <cellStyle name="Currency [0] 5745" xfId="11959" hidden="1"/>
    <cellStyle name="Currency [0] 5745" xfId="41347" hidden="1"/>
    <cellStyle name="Currency [0] 5746" xfId="11961" hidden="1"/>
    <cellStyle name="Currency [0] 5746" xfId="41349" hidden="1"/>
    <cellStyle name="Currency [0] 5747" xfId="11917" hidden="1"/>
    <cellStyle name="Currency [0] 5747" xfId="41305" hidden="1"/>
    <cellStyle name="Currency [0] 5748" xfId="11930" hidden="1"/>
    <cellStyle name="Currency [0] 5748" xfId="41318" hidden="1"/>
    <cellStyle name="Currency [0] 5749" xfId="11935" hidden="1"/>
    <cellStyle name="Currency [0] 5749" xfId="41323" hidden="1"/>
    <cellStyle name="Currency [0] 575" xfId="2975" hidden="1"/>
    <cellStyle name="Currency [0] 575" xfId="32364" hidden="1"/>
    <cellStyle name="Currency [0] 5750" xfId="11929" hidden="1"/>
    <cellStyle name="Currency [0] 5750" xfId="41317" hidden="1"/>
    <cellStyle name="Currency [0] 5751" xfId="11977" hidden="1"/>
    <cellStyle name="Currency [0] 5751" xfId="41365" hidden="1"/>
    <cellStyle name="Currency [0] 5752" xfId="11985" hidden="1"/>
    <cellStyle name="Currency [0] 5752" xfId="41373" hidden="1"/>
    <cellStyle name="Currency [0] 5753" xfId="11913" hidden="1"/>
    <cellStyle name="Currency [0] 5753" xfId="41301" hidden="1"/>
    <cellStyle name="Currency [0] 5754" xfId="11971" hidden="1"/>
    <cellStyle name="Currency [0] 5754" xfId="41359" hidden="1"/>
    <cellStyle name="Currency [0] 5755" xfId="11994" hidden="1"/>
    <cellStyle name="Currency [0] 5755" xfId="41382" hidden="1"/>
    <cellStyle name="Currency [0] 5756" xfId="11996" hidden="1"/>
    <cellStyle name="Currency [0] 5756" xfId="41384" hidden="1"/>
    <cellStyle name="Currency [0] 5757" xfId="11896" hidden="1"/>
    <cellStyle name="Currency [0] 5757" xfId="41284" hidden="1"/>
    <cellStyle name="Currency [0] 5758" xfId="11906" hidden="1"/>
    <cellStyle name="Currency [0] 5758" xfId="41294" hidden="1"/>
    <cellStyle name="Currency [0] 5759" xfId="11968" hidden="1"/>
    <cellStyle name="Currency [0] 5759" xfId="41356" hidden="1"/>
    <cellStyle name="Currency [0] 576" xfId="2976" hidden="1"/>
    <cellStyle name="Currency [0] 576" xfId="32365" hidden="1"/>
    <cellStyle name="Currency [0] 5760" xfId="11933" hidden="1"/>
    <cellStyle name="Currency [0] 5760" xfId="41321" hidden="1"/>
    <cellStyle name="Currency [0] 5761" xfId="11883" hidden="1"/>
    <cellStyle name="Currency [0] 5761" xfId="41271" hidden="1"/>
    <cellStyle name="Currency [0] 5762" xfId="12004" hidden="1"/>
    <cellStyle name="Currency [0] 5762" xfId="41392" hidden="1"/>
    <cellStyle name="Currency [0] 5763" xfId="11969" hidden="1"/>
    <cellStyle name="Currency [0] 5763" xfId="41357" hidden="1"/>
    <cellStyle name="Currency [0] 5764" xfId="11980" hidden="1"/>
    <cellStyle name="Currency [0] 5764" xfId="41368" hidden="1"/>
    <cellStyle name="Currency [0] 5765" xfId="12012" hidden="1"/>
    <cellStyle name="Currency [0] 5765" xfId="41400" hidden="1"/>
    <cellStyle name="Currency [0] 5766" xfId="12014" hidden="1"/>
    <cellStyle name="Currency [0] 5766" xfId="41402" hidden="1"/>
    <cellStyle name="Currency [0] 5767" xfId="11966" hidden="1"/>
    <cellStyle name="Currency [0] 5767" xfId="41354" hidden="1"/>
    <cellStyle name="Currency [0] 5768" xfId="11965" hidden="1"/>
    <cellStyle name="Currency [0] 5768" xfId="41353" hidden="1"/>
    <cellStyle name="Currency [0] 5769" xfId="11955" hidden="1"/>
    <cellStyle name="Currency [0] 5769" xfId="41343" hidden="1"/>
    <cellStyle name="Currency [0] 577" xfId="2916" hidden="1"/>
    <cellStyle name="Currency [0] 577" xfId="32305" hidden="1"/>
    <cellStyle name="Currency [0] 5770" xfId="11951" hidden="1"/>
    <cellStyle name="Currency [0] 5770" xfId="41339" hidden="1"/>
    <cellStyle name="Currency [0] 5771" xfId="11953" hidden="1"/>
    <cellStyle name="Currency [0] 5771" xfId="41341" hidden="1"/>
    <cellStyle name="Currency [0] 5772" xfId="12021" hidden="1"/>
    <cellStyle name="Currency [0] 5772" xfId="41409" hidden="1"/>
    <cellStyle name="Currency [0] 5773" xfId="11392" hidden="1"/>
    <cellStyle name="Currency [0] 5773" xfId="40780" hidden="1"/>
    <cellStyle name="Currency [0] 5774" xfId="11999" hidden="1"/>
    <cellStyle name="Currency [0] 5774" xfId="41387" hidden="1"/>
    <cellStyle name="Currency [0] 5775" xfId="12027" hidden="1"/>
    <cellStyle name="Currency [0] 5775" xfId="41415" hidden="1"/>
    <cellStyle name="Currency [0] 5776" xfId="12029" hidden="1"/>
    <cellStyle name="Currency [0] 5776" xfId="41417" hidden="1"/>
    <cellStyle name="Currency [0] 5777" xfId="11904" hidden="1"/>
    <cellStyle name="Currency [0] 5777" xfId="41292" hidden="1"/>
    <cellStyle name="Currency [0] 5778" xfId="11978" hidden="1"/>
    <cellStyle name="Currency [0] 5778" xfId="41366" hidden="1"/>
    <cellStyle name="Currency [0] 5779" xfId="11934" hidden="1"/>
    <cellStyle name="Currency [0] 5779" xfId="41322" hidden="1"/>
    <cellStyle name="Currency [0] 578" xfId="2936" hidden="1"/>
    <cellStyle name="Currency [0] 578" xfId="32325" hidden="1"/>
    <cellStyle name="Currency [0] 5780" xfId="11970" hidden="1"/>
    <cellStyle name="Currency [0] 5780" xfId="41358" hidden="1"/>
    <cellStyle name="Currency [0] 5781" xfId="11974" hidden="1"/>
    <cellStyle name="Currency [0] 5781" xfId="41362" hidden="1"/>
    <cellStyle name="Currency [0] 5782" xfId="12035" hidden="1"/>
    <cellStyle name="Currency [0] 5782" xfId="41423" hidden="1"/>
    <cellStyle name="Currency [0] 5783" xfId="11379" hidden="1"/>
    <cellStyle name="Currency [0] 5783" xfId="40767" hidden="1"/>
    <cellStyle name="Currency [0] 5784" xfId="12017" hidden="1"/>
    <cellStyle name="Currency [0] 5784" xfId="41405" hidden="1"/>
    <cellStyle name="Currency [0] 5785" xfId="12040" hidden="1"/>
    <cellStyle name="Currency [0] 5785" xfId="41428" hidden="1"/>
    <cellStyle name="Currency [0] 5786" xfId="12042" hidden="1"/>
    <cellStyle name="Currency [0] 5786" xfId="41430" hidden="1"/>
    <cellStyle name="Currency [0] 5787" xfId="11898" hidden="1"/>
    <cellStyle name="Currency [0] 5787" xfId="41286" hidden="1"/>
    <cellStyle name="Currency [0] 5788" xfId="11997" hidden="1"/>
    <cellStyle name="Currency [0] 5788" xfId="41385" hidden="1"/>
    <cellStyle name="Currency [0] 5789" xfId="11964" hidden="1"/>
    <cellStyle name="Currency [0] 5789" xfId="41352" hidden="1"/>
    <cellStyle name="Currency [0] 579" xfId="2970" hidden="1"/>
    <cellStyle name="Currency [0] 579" xfId="32359" hidden="1"/>
    <cellStyle name="Currency [0] 5790" xfId="11982" hidden="1"/>
    <cellStyle name="Currency [0] 5790" xfId="41370" hidden="1"/>
    <cellStyle name="Currency [0] 5791" xfId="11979" hidden="1"/>
    <cellStyle name="Currency [0] 5791" xfId="41367" hidden="1"/>
    <cellStyle name="Currency [0] 5792" xfId="12046" hidden="1"/>
    <cellStyle name="Currency [0] 5792" xfId="41434" hidden="1"/>
    <cellStyle name="Currency [0] 5793" xfId="11931" hidden="1"/>
    <cellStyle name="Currency [0] 5793" xfId="41319" hidden="1"/>
    <cellStyle name="Currency [0] 5794" xfId="12031" hidden="1"/>
    <cellStyle name="Currency [0] 5794" xfId="41419" hidden="1"/>
    <cellStyle name="Currency [0] 5795" xfId="12053" hidden="1"/>
    <cellStyle name="Currency [0] 5795" xfId="41441" hidden="1"/>
    <cellStyle name="Currency [0] 5796" xfId="12055" hidden="1"/>
    <cellStyle name="Currency [0] 5796" xfId="41443" hidden="1"/>
    <cellStyle name="Currency [0] 5797" xfId="11983" hidden="1"/>
    <cellStyle name="Currency [0] 5797" xfId="41371" hidden="1"/>
    <cellStyle name="Currency [0] 5798" xfId="12015" hidden="1"/>
    <cellStyle name="Currency [0] 5798" xfId="41403" hidden="1"/>
    <cellStyle name="Currency [0] 5799" xfId="11358" hidden="1"/>
    <cellStyle name="Currency [0] 5799" xfId="40746" hidden="1"/>
    <cellStyle name="Currency [0] 58" xfId="2465" hidden="1"/>
    <cellStyle name="Currency [0] 58" xfId="31854" hidden="1"/>
    <cellStyle name="Currency [0] 580" xfId="2963" hidden="1"/>
    <cellStyle name="Currency [0] 580" xfId="32352" hidden="1"/>
    <cellStyle name="Currency [0] 5800" xfId="12001" hidden="1"/>
    <cellStyle name="Currency [0] 5800" xfId="41389" hidden="1"/>
    <cellStyle name="Currency [0] 5801" xfId="11998" hidden="1"/>
    <cellStyle name="Currency [0] 5801" xfId="41386" hidden="1"/>
    <cellStyle name="Currency [0] 5802" xfId="12059" hidden="1"/>
    <cellStyle name="Currency [0] 5802" xfId="41447" hidden="1"/>
    <cellStyle name="Currency [0] 5803" xfId="11894" hidden="1"/>
    <cellStyle name="Currency [0] 5803" xfId="41282" hidden="1"/>
    <cellStyle name="Currency [0] 5804" xfId="12043" hidden="1"/>
    <cellStyle name="Currency [0] 5804" xfId="41431" hidden="1"/>
    <cellStyle name="Currency [0] 5805" xfId="12063" hidden="1"/>
    <cellStyle name="Currency [0] 5805" xfId="41451" hidden="1"/>
    <cellStyle name="Currency [0] 5806" xfId="12065" hidden="1"/>
    <cellStyle name="Currency [0] 5806" xfId="41453" hidden="1"/>
    <cellStyle name="Currency [0] 5807" xfId="12002" hidden="1"/>
    <cellStyle name="Currency [0] 5807" xfId="41390" hidden="1"/>
    <cellStyle name="Currency [0] 5808" xfId="12030" hidden="1"/>
    <cellStyle name="Currency [0] 5808" xfId="41418" hidden="1"/>
    <cellStyle name="Currency [0] 5809" xfId="11990" hidden="1"/>
    <cellStyle name="Currency [0] 5809" xfId="41378" hidden="1"/>
    <cellStyle name="Currency [0] 581" xfId="2973" hidden="1"/>
    <cellStyle name="Currency [0] 581" xfId="32362" hidden="1"/>
    <cellStyle name="Currency [0] 5810" xfId="12019" hidden="1"/>
    <cellStyle name="Currency [0] 5810" xfId="41407" hidden="1"/>
    <cellStyle name="Currency [0] 5811" xfId="12016" hidden="1"/>
    <cellStyle name="Currency [0] 5811" xfId="41404" hidden="1"/>
    <cellStyle name="Currency [0] 5812" xfId="12069" hidden="1"/>
    <cellStyle name="Currency [0] 5812" xfId="41457" hidden="1"/>
    <cellStyle name="Currency [0] 5813" xfId="11897" hidden="1"/>
    <cellStyle name="Currency [0] 5813" xfId="41285" hidden="1"/>
    <cellStyle name="Currency [0] 5814" xfId="12056" hidden="1"/>
    <cellStyle name="Currency [0] 5814" xfId="41444" hidden="1"/>
    <cellStyle name="Currency [0] 5815" xfId="12073" hidden="1"/>
    <cellStyle name="Currency [0] 5815" xfId="41461" hidden="1"/>
    <cellStyle name="Currency [0] 5816" xfId="12075" hidden="1"/>
    <cellStyle name="Currency [0] 5816" xfId="41463" hidden="1"/>
    <cellStyle name="Currency [0] 5817" xfId="11956" hidden="1"/>
    <cellStyle name="Currency [0] 5817" xfId="41344" hidden="1"/>
    <cellStyle name="Currency [0] 5818" xfId="11992" hidden="1"/>
    <cellStyle name="Currency [0] 5818" xfId="41380" hidden="1"/>
    <cellStyle name="Currency [0] 5819" xfId="12061" hidden="1"/>
    <cellStyle name="Currency [0] 5819" xfId="41449" hidden="1"/>
    <cellStyle name="Currency [0] 582" xfId="2977" hidden="1"/>
    <cellStyle name="Currency [0] 582" xfId="32366" hidden="1"/>
    <cellStyle name="Currency [0] 5820" xfId="12049" hidden="1"/>
    <cellStyle name="Currency [0] 5820" xfId="41437" hidden="1"/>
    <cellStyle name="Currency [0] 5821" xfId="12066" hidden="1"/>
    <cellStyle name="Currency [0] 5821" xfId="41454" hidden="1"/>
    <cellStyle name="Currency [0] 5822" xfId="12077" hidden="1"/>
    <cellStyle name="Currency [0] 5822" xfId="41465" hidden="1"/>
    <cellStyle name="Currency [0] 5823" xfId="11925" hidden="1"/>
    <cellStyle name="Currency [0] 5823" xfId="41313" hidden="1"/>
    <cellStyle name="Currency [0] 5824" xfId="11989" hidden="1"/>
    <cellStyle name="Currency [0] 5824" xfId="41377" hidden="1"/>
    <cellStyle name="Currency [0] 5825" xfId="12081" hidden="1"/>
    <cellStyle name="Currency [0] 5825" xfId="41469" hidden="1"/>
    <cellStyle name="Currency [0] 5826" xfId="12083" hidden="1"/>
    <cellStyle name="Currency [0] 5826" xfId="41471" hidden="1"/>
    <cellStyle name="Currency [0] 5827" xfId="12038" hidden="1"/>
    <cellStyle name="Currency [0] 5827" xfId="41426" hidden="1"/>
    <cellStyle name="Currency [0] 5828" xfId="12050" hidden="1"/>
    <cellStyle name="Currency [0] 5828" xfId="41438" hidden="1"/>
    <cellStyle name="Currency [0] 5829" xfId="12078" hidden="1"/>
    <cellStyle name="Currency [0] 5829" xfId="41466" hidden="1"/>
    <cellStyle name="Currency [0] 583" xfId="2902" hidden="1"/>
    <cellStyle name="Currency [0] 583" xfId="32291" hidden="1"/>
    <cellStyle name="Currency [0] 5830" xfId="12051" hidden="1"/>
    <cellStyle name="Currency [0] 5830" xfId="41439" hidden="1"/>
    <cellStyle name="Currency [0] 5831" xfId="12084" hidden="1"/>
    <cellStyle name="Currency [0] 5831" xfId="41472" hidden="1"/>
    <cellStyle name="Currency [0] 5832" xfId="12086" hidden="1"/>
    <cellStyle name="Currency [0] 5832" xfId="41474" hidden="1"/>
    <cellStyle name="Currency [0] 5833" xfId="12079" hidden="1"/>
    <cellStyle name="Currency [0] 5833" xfId="41467" hidden="1"/>
    <cellStyle name="Currency [0] 5834" xfId="12025" hidden="1"/>
    <cellStyle name="Currency [0] 5834" xfId="41413" hidden="1"/>
    <cellStyle name="Currency [0] 5835" xfId="12088" hidden="1"/>
    <cellStyle name="Currency [0] 5835" xfId="41476" hidden="1"/>
    <cellStyle name="Currency [0] 5836" xfId="12090" hidden="1"/>
    <cellStyle name="Currency [0] 5836" xfId="41478" hidden="1"/>
    <cellStyle name="Currency [0] 5837" xfId="11452" hidden="1"/>
    <cellStyle name="Currency [0] 5837" xfId="40840" hidden="1"/>
    <cellStyle name="Currency [0] 5838" xfId="11393" hidden="1"/>
    <cellStyle name="Currency [0] 5838" xfId="40781" hidden="1"/>
    <cellStyle name="Currency [0] 5839" xfId="12096" hidden="1"/>
    <cellStyle name="Currency [0] 5839" xfId="41484" hidden="1"/>
    <cellStyle name="Currency [0] 584" xfId="2934" hidden="1"/>
    <cellStyle name="Currency [0] 584" xfId="32323" hidden="1"/>
    <cellStyle name="Currency [0] 5840" xfId="12102" hidden="1"/>
    <cellStyle name="Currency [0] 5840" xfId="41490" hidden="1"/>
    <cellStyle name="Currency [0] 5841" xfId="12104" hidden="1"/>
    <cellStyle name="Currency [0] 5841" xfId="41492" hidden="1"/>
    <cellStyle name="Currency [0] 5842" xfId="11383" hidden="1"/>
    <cellStyle name="Currency [0] 5842" xfId="40771" hidden="1"/>
    <cellStyle name="Currency [0] 5843" xfId="12098" hidden="1"/>
    <cellStyle name="Currency [0] 5843" xfId="41486" hidden="1"/>
    <cellStyle name="Currency [0] 5844" xfId="12106" hidden="1"/>
    <cellStyle name="Currency [0] 5844" xfId="41494" hidden="1"/>
    <cellStyle name="Currency [0] 5845" xfId="12108" hidden="1"/>
    <cellStyle name="Currency [0] 5845" xfId="41496" hidden="1"/>
    <cellStyle name="Currency [0] 5846" xfId="12097" hidden="1"/>
    <cellStyle name="Currency [0] 5846" xfId="41485" hidden="1"/>
    <cellStyle name="Currency [0] 5847" xfId="11428" hidden="1"/>
    <cellStyle name="Currency [0] 5847" xfId="40816" hidden="1"/>
    <cellStyle name="Currency [0] 5848" xfId="12119" hidden="1"/>
    <cellStyle name="Currency [0] 5848" xfId="41507" hidden="1"/>
    <cellStyle name="Currency [0] 5849" xfId="12128" hidden="1"/>
    <cellStyle name="Currency [0] 5849" xfId="41516" hidden="1"/>
    <cellStyle name="Currency [0] 585" xfId="2980" hidden="1"/>
    <cellStyle name="Currency [0] 585" xfId="32369" hidden="1"/>
    <cellStyle name="Currency [0] 5850" xfId="12139" hidden="1"/>
    <cellStyle name="Currency [0] 5850" xfId="41527" hidden="1"/>
    <cellStyle name="Currency [0] 5851" xfId="12145" hidden="1"/>
    <cellStyle name="Currency [0] 5851" xfId="41533" hidden="1"/>
    <cellStyle name="Currency [0] 5852" xfId="12117" hidden="1"/>
    <cellStyle name="Currency [0] 5852" xfId="41505" hidden="1"/>
    <cellStyle name="Currency [0] 5853" xfId="12135" hidden="1"/>
    <cellStyle name="Currency [0] 5853" xfId="41523" hidden="1"/>
    <cellStyle name="Currency [0] 5854" xfId="12157" hidden="1"/>
    <cellStyle name="Currency [0] 5854" xfId="41545" hidden="1"/>
    <cellStyle name="Currency [0] 5855" xfId="12159" hidden="1"/>
    <cellStyle name="Currency [0] 5855" xfId="41547" hidden="1"/>
    <cellStyle name="Currency [0] 5856" xfId="12093" hidden="1"/>
    <cellStyle name="Currency [0] 5856" xfId="41481" hidden="1"/>
    <cellStyle name="Currency [0] 5857" xfId="11382" hidden="1"/>
    <cellStyle name="Currency [0] 5857" xfId="40770" hidden="1"/>
    <cellStyle name="Currency [0] 5858" xfId="12131" hidden="1"/>
    <cellStyle name="Currency [0] 5858" xfId="41519" hidden="1"/>
    <cellStyle name="Currency [0] 5859" xfId="11361" hidden="1"/>
    <cellStyle name="Currency [0] 5859" xfId="40749" hidden="1"/>
    <cellStyle name="Currency [0] 586" xfId="2981" hidden="1"/>
    <cellStyle name="Currency [0] 586" xfId="32370" hidden="1"/>
    <cellStyle name="Currency [0] 5860" xfId="12120" hidden="1"/>
    <cellStyle name="Currency [0] 5860" xfId="41508" hidden="1"/>
    <cellStyle name="Currency [0] 5861" xfId="12164" hidden="1"/>
    <cellStyle name="Currency [0] 5861" xfId="41552" hidden="1"/>
    <cellStyle name="Currency [0] 5862" xfId="12132" hidden="1"/>
    <cellStyle name="Currency [0] 5862" xfId="41520" hidden="1"/>
    <cellStyle name="Currency [0] 5863" xfId="12140" hidden="1"/>
    <cellStyle name="Currency [0] 5863" xfId="41528" hidden="1"/>
    <cellStyle name="Currency [0] 5864" xfId="12176" hidden="1"/>
    <cellStyle name="Currency [0] 5864" xfId="41564" hidden="1"/>
    <cellStyle name="Currency [0] 5865" xfId="12178" hidden="1"/>
    <cellStyle name="Currency [0] 5865" xfId="41566" hidden="1"/>
    <cellStyle name="Currency [0] 5866" xfId="12134" hidden="1"/>
    <cellStyle name="Currency [0] 5866" xfId="41522" hidden="1"/>
    <cellStyle name="Currency [0] 5867" xfId="12147" hidden="1"/>
    <cellStyle name="Currency [0] 5867" xfId="41535" hidden="1"/>
    <cellStyle name="Currency [0] 5868" xfId="12152" hidden="1"/>
    <cellStyle name="Currency [0] 5868" xfId="41540" hidden="1"/>
    <cellStyle name="Currency [0] 5869" xfId="12146" hidden="1"/>
    <cellStyle name="Currency [0] 5869" xfId="41534" hidden="1"/>
    <cellStyle name="Currency [0] 587" xfId="2958" hidden="1"/>
    <cellStyle name="Currency [0] 587" xfId="32347" hidden="1"/>
    <cellStyle name="Currency [0] 5870" xfId="12194" hidden="1"/>
    <cellStyle name="Currency [0] 5870" xfId="41582" hidden="1"/>
    <cellStyle name="Currency [0] 5871" xfId="12202" hidden="1"/>
    <cellStyle name="Currency [0] 5871" xfId="41590" hidden="1"/>
    <cellStyle name="Currency [0] 5872" xfId="12130" hidden="1"/>
    <cellStyle name="Currency [0] 5872" xfId="41518" hidden="1"/>
    <cellStyle name="Currency [0] 5873" xfId="12188" hidden="1"/>
    <cellStyle name="Currency [0] 5873" xfId="41576" hidden="1"/>
    <cellStyle name="Currency [0] 5874" xfId="12211" hidden="1"/>
    <cellStyle name="Currency [0] 5874" xfId="41599" hidden="1"/>
    <cellStyle name="Currency [0] 5875" xfId="12213" hidden="1"/>
    <cellStyle name="Currency [0] 5875" xfId="41601" hidden="1"/>
    <cellStyle name="Currency [0] 5876" xfId="12113" hidden="1"/>
    <cellStyle name="Currency [0] 5876" xfId="41501" hidden="1"/>
    <cellStyle name="Currency [0] 5877" xfId="12123" hidden="1"/>
    <cellStyle name="Currency [0] 5877" xfId="41511" hidden="1"/>
    <cellStyle name="Currency [0] 5878" xfId="12185" hidden="1"/>
    <cellStyle name="Currency [0] 5878" xfId="41573" hidden="1"/>
    <cellStyle name="Currency [0] 5879" xfId="12150" hidden="1"/>
    <cellStyle name="Currency [0] 5879" xfId="41538" hidden="1"/>
    <cellStyle name="Currency [0] 588" xfId="2964" hidden="1"/>
    <cellStyle name="Currency [0] 588" xfId="32353" hidden="1"/>
    <cellStyle name="Currency [0] 5880" xfId="12100" hidden="1"/>
    <cellStyle name="Currency [0] 5880" xfId="41488" hidden="1"/>
    <cellStyle name="Currency [0] 5881" xfId="12221" hidden="1"/>
    <cellStyle name="Currency [0] 5881" xfId="41609" hidden="1"/>
    <cellStyle name="Currency [0] 5882" xfId="12186" hidden="1"/>
    <cellStyle name="Currency [0] 5882" xfId="41574" hidden="1"/>
    <cellStyle name="Currency [0] 5883" xfId="12197" hidden="1"/>
    <cellStyle name="Currency [0] 5883" xfId="41585" hidden="1"/>
    <cellStyle name="Currency [0] 5884" xfId="12229" hidden="1"/>
    <cellStyle name="Currency [0] 5884" xfId="41617" hidden="1"/>
    <cellStyle name="Currency [0] 5885" xfId="12231" hidden="1"/>
    <cellStyle name="Currency [0] 5885" xfId="41619" hidden="1"/>
    <cellStyle name="Currency [0] 5886" xfId="12183" hidden="1"/>
    <cellStyle name="Currency [0] 5886" xfId="41571" hidden="1"/>
    <cellStyle name="Currency [0] 5887" xfId="12182" hidden="1"/>
    <cellStyle name="Currency [0] 5887" xfId="41570" hidden="1"/>
    <cellStyle name="Currency [0] 5888" xfId="12172" hidden="1"/>
    <cellStyle name="Currency [0] 5888" xfId="41560" hidden="1"/>
    <cellStyle name="Currency [0] 5889" xfId="12168" hidden="1"/>
    <cellStyle name="Currency [0] 5889" xfId="41556" hidden="1"/>
    <cellStyle name="Currency [0] 589" xfId="2978" hidden="1"/>
    <cellStyle name="Currency [0] 589" xfId="32367" hidden="1"/>
    <cellStyle name="Currency [0] 5890" xfId="12170" hidden="1"/>
    <cellStyle name="Currency [0] 5890" xfId="41558" hidden="1"/>
    <cellStyle name="Currency [0] 5891" xfId="12238" hidden="1"/>
    <cellStyle name="Currency [0] 5891" xfId="41626" hidden="1"/>
    <cellStyle name="Currency [0] 5892" xfId="11397" hidden="1"/>
    <cellStyle name="Currency [0] 5892" xfId="40785" hidden="1"/>
    <cellStyle name="Currency [0] 5893" xfId="12216" hidden="1"/>
    <cellStyle name="Currency [0] 5893" xfId="41604" hidden="1"/>
    <cellStyle name="Currency [0] 5894" xfId="12244" hidden="1"/>
    <cellStyle name="Currency [0] 5894" xfId="41632" hidden="1"/>
    <cellStyle name="Currency [0] 5895" xfId="12246" hidden="1"/>
    <cellStyle name="Currency [0] 5895" xfId="41634" hidden="1"/>
    <cellStyle name="Currency [0] 5896" xfId="12121" hidden="1"/>
    <cellStyle name="Currency [0] 5896" xfId="41509" hidden="1"/>
    <cellStyle name="Currency [0] 5897" xfId="12195" hidden="1"/>
    <cellStyle name="Currency [0] 5897" xfId="41583" hidden="1"/>
    <cellStyle name="Currency [0] 5898" xfId="12151" hidden="1"/>
    <cellStyle name="Currency [0] 5898" xfId="41539" hidden="1"/>
    <cellStyle name="Currency [0] 5899" xfId="12187" hidden="1"/>
    <cellStyle name="Currency [0] 5899" xfId="41575" hidden="1"/>
    <cellStyle name="Currency [0] 59" xfId="2477" hidden="1"/>
    <cellStyle name="Currency [0] 59" xfId="31866" hidden="1"/>
    <cellStyle name="Currency [0] 590" xfId="2965" hidden="1"/>
    <cellStyle name="Currency [0] 590" xfId="32354" hidden="1"/>
    <cellStyle name="Currency [0] 5900" xfId="12191" hidden="1"/>
    <cellStyle name="Currency [0] 5900" xfId="41579" hidden="1"/>
    <cellStyle name="Currency [0] 5901" xfId="12252" hidden="1"/>
    <cellStyle name="Currency [0] 5901" xfId="41640" hidden="1"/>
    <cellStyle name="Currency [0] 5902" xfId="11410" hidden="1"/>
    <cellStyle name="Currency [0] 5902" xfId="40798" hidden="1"/>
    <cellStyle name="Currency [0] 5903" xfId="12234" hidden="1"/>
    <cellStyle name="Currency [0] 5903" xfId="41622" hidden="1"/>
    <cellStyle name="Currency [0] 5904" xfId="12257" hidden="1"/>
    <cellStyle name="Currency [0] 5904" xfId="41645" hidden="1"/>
    <cellStyle name="Currency [0] 5905" xfId="12259" hidden="1"/>
    <cellStyle name="Currency [0] 5905" xfId="41647" hidden="1"/>
    <cellStyle name="Currency [0] 5906" xfId="12115" hidden="1"/>
    <cellStyle name="Currency [0] 5906" xfId="41503" hidden="1"/>
    <cellStyle name="Currency [0] 5907" xfId="12214" hidden="1"/>
    <cellStyle name="Currency [0] 5907" xfId="41602" hidden="1"/>
    <cellStyle name="Currency [0] 5908" xfId="12181" hidden="1"/>
    <cellStyle name="Currency [0] 5908" xfId="41569" hidden="1"/>
    <cellStyle name="Currency [0] 5909" xfId="12199" hidden="1"/>
    <cellStyle name="Currency [0] 5909" xfId="41587" hidden="1"/>
    <cellStyle name="Currency [0] 591" xfId="2982" hidden="1"/>
    <cellStyle name="Currency [0] 591" xfId="32371" hidden="1"/>
    <cellStyle name="Currency [0] 5910" xfId="12196" hidden="1"/>
    <cellStyle name="Currency [0] 5910" xfId="41584" hidden="1"/>
    <cellStyle name="Currency [0] 5911" xfId="12263" hidden="1"/>
    <cellStyle name="Currency [0] 5911" xfId="41651" hidden="1"/>
    <cellStyle name="Currency [0] 5912" xfId="12148" hidden="1"/>
    <cellStyle name="Currency [0] 5912" xfId="41536" hidden="1"/>
    <cellStyle name="Currency [0] 5913" xfId="12248" hidden="1"/>
    <cellStyle name="Currency [0] 5913" xfId="41636" hidden="1"/>
    <cellStyle name="Currency [0] 5914" xfId="12270" hidden="1"/>
    <cellStyle name="Currency [0] 5914" xfId="41658" hidden="1"/>
    <cellStyle name="Currency [0] 5915" xfId="12272" hidden="1"/>
    <cellStyle name="Currency [0] 5915" xfId="41660" hidden="1"/>
    <cellStyle name="Currency [0] 5916" xfId="12200" hidden="1"/>
    <cellStyle name="Currency [0] 5916" xfId="41588" hidden="1"/>
    <cellStyle name="Currency [0] 5917" xfId="12232" hidden="1"/>
    <cellStyle name="Currency [0] 5917" xfId="41620" hidden="1"/>
    <cellStyle name="Currency [0] 5918" xfId="11362" hidden="1"/>
    <cellStyle name="Currency [0] 5918" xfId="40750" hidden="1"/>
    <cellStyle name="Currency [0] 5919" xfId="12218" hidden="1"/>
    <cellStyle name="Currency [0] 5919" xfId="41606" hidden="1"/>
    <cellStyle name="Currency [0] 592" xfId="2983" hidden="1"/>
    <cellStyle name="Currency [0] 592" xfId="32372" hidden="1"/>
    <cellStyle name="Currency [0] 5920" xfId="12215" hidden="1"/>
    <cellStyle name="Currency [0] 5920" xfId="41603" hidden="1"/>
    <cellStyle name="Currency [0] 5921" xfId="12276" hidden="1"/>
    <cellStyle name="Currency [0] 5921" xfId="41664" hidden="1"/>
    <cellStyle name="Currency [0] 5922" xfId="12111" hidden="1"/>
    <cellStyle name="Currency [0] 5922" xfId="41499" hidden="1"/>
    <cellStyle name="Currency [0] 5923" xfId="12260" hidden="1"/>
    <cellStyle name="Currency [0] 5923" xfId="41648" hidden="1"/>
    <cellStyle name="Currency [0] 5924" xfId="12280" hidden="1"/>
    <cellStyle name="Currency [0] 5924" xfId="41668" hidden="1"/>
    <cellStyle name="Currency [0] 5925" xfId="12282" hidden="1"/>
    <cellStyle name="Currency [0] 5925" xfId="41670" hidden="1"/>
    <cellStyle name="Currency [0] 5926" xfId="12219" hidden="1"/>
    <cellStyle name="Currency [0] 5926" xfId="41607" hidden="1"/>
    <cellStyle name="Currency [0] 5927" xfId="12247" hidden="1"/>
    <cellStyle name="Currency [0] 5927" xfId="41635" hidden="1"/>
    <cellStyle name="Currency [0] 5928" xfId="12207" hidden="1"/>
    <cellStyle name="Currency [0] 5928" xfId="41595" hidden="1"/>
    <cellStyle name="Currency [0] 5929" xfId="12236" hidden="1"/>
    <cellStyle name="Currency [0] 5929" xfId="41624" hidden="1"/>
    <cellStyle name="Currency [0] 593" xfId="2979" hidden="1"/>
    <cellStyle name="Currency [0] 593" xfId="32368" hidden="1"/>
    <cellStyle name="Currency [0] 5930" xfId="12233" hidden="1"/>
    <cellStyle name="Currency [0] 5930" xfId="41621" hidden="1"/>
    <cellStyle name="Currency [0] 5931" xfId="12286" hidden="1"/>
    <cellStyle name="Currency [0] 5931" xfId="41674" hidden="1"/>
    <cellStyle name="Currency [0] 5932" xfId="12114" hidden="1"/>
    <cellStyle name="Currency [0] 5932" xfId="41502" hidden="1"/>
    <cellStyle name="Currency [0] 5933" xfId="12273" hidden="1"/>
    <cellStyle name="Currency [0] 5933" xfId="41661" hidden="1"/>
    <cellStyle name="Currency [0] 5934" xfId="12290" hidden="1"/>
    <cellStyle name="Currency [0] 5934" xfId="41678" hidden="1"/>
    <cellStyle name="Currency [0] 5935" xfId="12292" hidden="1"/>
    <cellStyle name="Currency [0] 5935" xfId="41680" hidden="1"/>
    <cellStyle name="Currency [0] 5936" xfId="12173" hidden="1"/>
    <cellStyle name="Currency [0] 5936" xfId="41561" hidden="1"/>
    <cellStyle name="Currency [0] 5937" xfId="12209" hidden="1"/>
    <cellStyle name="Currency [0] 5937" xfId="41597" hidden="1"/>
    <cellStyle name="Currency [0] 5938" xfId="12278" hidden="1"/>
    <cellStyle name="Currency [0] 5938" xfId="41666" hidden="1"/>
    <cellStyle name="Currency [0] 5939" xfId="12266" hidden="1"/>
    <cellStyle name="Currency [0] 5939" xfId="41654" hidden="1"/>
    <cellStyle name="Currency [0] 594" xfId="2952" hidden="1"/>
    <cellStyle name="Currency [0] 594" xfId="32341" hidden="1"/>
    <cellStyle name="Currency [0] 5940" xfId="12283" hidden="1"/>
    <cellStyle name="Currency [0] 5940" xfId="41671" hidden="1"/>
    <cellStyle name="Currency [0] 5941" xfId="12294" hidden="1"/>
    <cellStyle name="Currency [0] 5941" xfId="41682" hidden="1"/>
    <cellStyle name="Currency [0] 5942" xfId="12142" hidden="1"/>
    <cellStyle name="Currency [0] 5942" xfId="41530" hidden="1"/>
    <cellStyle name="Currency [0] 5943" xfId="12206" hidden="1"/>
    <cellStyle name="Currency [0] 5943" xfId="41594" hidden="1"/>
    <cellStyle name="Currency [0] 5944" xfId="12298" hidden="1"/>
    <cellStyle name="Currency [0] 5944" xfId="41686" hidden="1"/>
    <cellStyle name="Currency [0] 5945" xfId="12300" hidden="1"/>
    <cellStyle name="Currency [0] 5945" xfId="41688" hidden="1"/>
    <cellStyle name="Currency [0] 5946" xfId="12255" hidden="1"/>
    <cellStyle name="Currency [0] 5946" xfId="41643" hidden="1"/>
    <cellStyle name="Currency [0] 5947" xfId="12267" hidden="1"/>
    <cellStyle name="Currency [0] 5947" xfId="41655" hidden="1"/>
    <cellStyle name="Currency [0] 5948" xfId="12295" hidden="1"/>
    <cellStyle name="Currency [0] 5948" xfId="41683" hidden="1"/>
    <cellStyle name="Currency [0] 5949" xfId="12268" hidden="1"/>
    <cellStyle name="Currency [0] 5949" xfId="41656" hidden="1"/>
    <cellStyle name="Currency [0] 595" xfId="2984" hidden="1"/>
    <cellStyle name="Currency [0] 595" xfId="32373" hidden="1"/>
    <cellStyle name="Currency [0] 5950" xfId="12301" hidden="1"/>
    <cellStyle name="Currency [0] 5950" xfId="41689" hidden="1"/>
    <cellStyle name="Currency [0] 5951" xfId="12303" hidden="1"/>
    <cellStyle name="Currency [0] 5951" xfId="41691" hidden="1"/>
    <cellStyle name="Currency [0] 5952" xfId="12296" hidden="1"/>
    <cellStyle name="Currency [0] 5952" xfId="41684" hidden="1"/>
    <cellStyle name="Currency [0] 5953" xfId="12242" hidden="1"/>
    <cellStyle name="Currency [0] 5953" xfId="41630" hidden="1"/>
    <cellStyle name="Currency [0] 5954" xfId="12305" hidden="1"/>
    <cellStyle name="Currency [0] 5954" xfId="41693" hidden="1"/>
    <cellStyle name="Currency [0] 5955" xfId="12307" hidden="1"/>
    <cellStyle name="Currency [0] 5955" xfId="41695" hidden="1"/>
    <cellStyle name="Currency [0] 5956" xfId="12309" hidden="1"/>
    <cellStyle name="Currency [0] 5956" xfId="41697" hidden="1"/>
    <cellStyle name="Currency [0] 5957" xfId="12310" hidden="1"/>
    <cellStyle name="Currency [0] 5957" xfId="41698" hidden="1"/>
    <cellStyle name="Currency [0] 5958" xfId="12313" hidden="1"/>
    <cellStyle name="Currency [0] 5958" xfId="41701" hidden="1"/>
    <cellStyle name="Currency [0] 5959" xfId="12331" hidden="1"/>
    <cellStyle name="Currency [0] 5959" xfId="41719" hidden="1"/>
    <cellStyle name="Currency [0] 596" xfId="2985" hidden="1"/>
    <cellStyle name="Currency [0] 596" xfId="32374" hidden="1"/>
    <cellStyle name="Currency [0] 5960" xfId="12338" hidden="1"/>
    <cellStyle name="Currency [0] 5960" xfId="41726" hidden="1"/>
    <cellStyle name="Currency [0] 5961" xfId="12344" hidden="1"/>
    <cellStyle name="Currency [0] 5961" xfId="41732" hidden="1"/>
    <cellStyle name="Currency [0] 5962" xfId="12346" hidden="1"/>
    <cellStyle name="Currency [0] 5962" xfId="41734" hidden="1"/>
    <cellStyle name="Currency [0] 5963" xfId="12329" hidden="1"/>
    <cellStyle name="Currency [0] 5963" xfId="41717" hidden="1"/>
    <cellStyle name="Currency [0] 5964" xfId="12340" hidden="1"/>
    <cellStyle name="Currency [0] 5964" xfId="41728" hidden="1"/>
    <cellStyle name="Currency [0] 5965" xfId="12348" hidden="1"/>
    <cellStyle name="Currency [0] 5965" xfId="41736" hidden="1"/>
    <cellStyle name="Currency [0] 5966" xfId="12350" hidden="1"/>
    <cellStyle name="Currency [0] 5966" xfId="41738" hidden="1"/>
    <cellStyle name="Currency [0] 5967" xfId="12339" hidden="1"/>
    <cellStyle name="Currency [0] 5967" xfId="41727" hidden="1"/>
    <cellStyle name="Currency [0] 5968" xfId="12314" hidden="1"/>
    <cellStyle name="Currency [0] 5968" xfId="41702" hidden="1"/>
    <cellStyle name="Currency [0] 5969" xfId="12361" hidden="1"/>
    <cellStyle name="Currency [0] 5969" xfId="41749" hidden="1"/>
    <cellStyle name="Currency [0] 597" xfId="2986" hidden="1"/>
    <cellStyle name="Currency [0] 597" xfId="32375" hidden="1"/>
    <cellStyle name="Currency [0] 5970" xfId="12370" hidden="1"/>
    <cellStyle name="Currency [0] 5970" xfId="41758" hidden="1"/>
    <cellStyle name="Currency [0] 5971" xfId="12381" hidden="1"/>
    <cellStyle name="Currency [0] 5971" xfId="41769" hidden="1"/>
    <cellStyle name="Currency [0] 5972" xfId="12387" hidden="1"/>
    <cellStyle name="Currency [0] 5972" xfId="41775" hidden="1"/>
    <cellStyle name="Currency [0] 5973" xfId="12359" hidden="1"/>
    <cellStyle name="Currency [0] 5973" xfId="41747" hidden="1"/>
    <cellStyle name="Currency [0] 5974" xfId="12377" hidden="1"/>
    <cellStyle name="Currency [0] 5974" xfId="41765" hidden="1"/>
    <cellStyle name="Currency [0] 5975" xfId="12399" hidden="1"/>
    <cellStyle name="Currency [0] 5975" xfId="41787" hidden="1"/>
    <cellStyle name="Currency [0] 5976" xfId="12401" hidden="1"/>
    <cellStyle name="Currency [0] 5976" xfId="41789" hidden="1"/>
    <cellStyle name="Currency [0] 5977" xfId="12335" hidden="1"/>
    <cellStyle name="Currency [0] 5977" xfId="41723" hidden="1"/>
    <cellStyle name="Currency [0] 5978" xfId="12320" hidden="1"/>
    <cellStyle name="Currency [0] 5978" xfId="41708" hidden="1"/>
    <cellStyle name="Currency [0] 5979" xfId="12373" hidden="1"/>
    <cellStyle name="Currency [0] 5979" xfId="41761" hidden="1"/>
    <cellStyle name="Currency [0] 598" xfId="2992" hidden="1"/>
    <cellStyle name="Currency [0] 598" xfId="32381" hidden="1"/>
    <cellStyle name="Currency [0] 5980" xfId="12325" hidden="1"/>
    <cellStyle name="Currency [0] 5980" xfId="41713" hidden="1"/>
    <cellStyle name="Currency [0] 5981" xfId="12362" hidden="1"/>
    <cellStyle name="Currency [0] 5981" xfId="41750" hidden="1"/>
    <cellStyle name="Currency [0] 5982" xfId="12406" hidden="1"/>
    <cellStyle name="Currency [0] 5982" xfId="41794" hidden="1"/>
    <cellStyle name="Currency [0] 5983" xfId="12374" hidden="1"/>
    <cellStyle name="Currency [0] 5983" xfId="41762" hidden="1"/>
    <cellStyle name="Currency [0] 5984" xfId="12382" hidden="1"/>
    <cellStyle name="Currency [0] 5984" xfId="41770" hidden="1"/>
    <cellStyle name="Currency [0] 5985" xfId="12418" hidden="1"/>
    <cellStyle name="Currency [0] 5985" xfId="41806" hidden="1"/>
    <cellStyle name="Currency [0] 5986" xfId="12420" hidden="1"/>
    <cellStyle name="Currency [0] 5986" xfId="41808" hidden="1"/>
    <cellStyle name="Currency [0] 5987" xfId="12376" hidden="1"/>
    <cellStyle name="Currency [0] 5987" xfId="41764" hidden="1"/>
    <cellStyle name="Currency [0] 5988" xfId="12389" hidden="1"/>
    <cellStyle name="Currency [0] 5988" xfId="41777" hidden="1"/>
    <cellStyle name="Currency [0] 5989" xfId="12394" hidden="1"/>
    <cellStyle name="Currency [0] 5989" xfId="41782" hidden="1"/>
    <cellStyle name="Currency [0] 599" xfId="3018" hidden="1"/>
    <cellStyle name="Currency [0] 599" xfId="32407" hidden="1"/>
    <cellStyle name="Currency [0] 5990" xfId="12388" hidden="1"/>
    <cellStyle name="Currency [0] 5990" xfId="41776" hidden="1"/>
    <cellStyle name="Currency [0] 5991" xfId="12436" hidden="1"/>
    <cellStyle name="Currency [0] 5991" xfId="41824" hidden="1"/>
    <cellStyle name="Currency [0] 5992" xfId="12444" hidden="1"/>
    <cellStyle name="Currency [0] 5992" xfId="41832" hidden="1"/>
    <cellStyle name="Currency [0] 5993" xfId="12372" hidden="1"/>
    <cellStyle name="Currency [0] 5993" xfId="41760" hidden="1"/>
    <cellStyle name="Currency [0] 5994" xfId="12430" hidden="1"/>
    <cellStyle name="Currency [0] 5994" xfId="41818" hidden="1"/>
    <cellStyle name="Currency [0] 5995" xfId="12453" hidden="1"/>
    <cellStyle name="Currency [0] 5995" xfId="41841" hidden="1"/>
    <cellStyle name="Currency [0] 5996" xfId="12455" hidden="1"/>
    <cellStyle name="Currency [0] 5996" xfId="41843" hidden="1"/>
    <cellStyle name="Currency [0] 5997" xfId="12355" hidden="1"/>
    <cellStyle name="Currency [0] 5997" xfId="41743" hidden="1"/>
    <cellStyle name="Currency [0] 5998" xfId="12365" hidden="1"/>
    <cellStyle name="Currency [0] 5998" xfId="41753" hidden="1"/>
    <cellStyle name="Currency [0] 5999" xfId="12427" hidden="1"/>
    <cellStyle name="Currency [0] 5999" xfId="41815" hidden="1"/>
    <cellStyle name="Currency [0] 6" xfId="118" hidden="1"/>
    <cellStyle name="Currency [0] 6" xfId="283" hidden="1"/>
    <cellStyle name="Currency [0] 6" xfId="261" hidden="1"/>
    <cellStyle name="Currency [0] 6" xfId="97" hidden="1"/>
    <cellStyle name="Currency [0] 6" xfId="466" hidden="1"/>
    <cellStyle name="Currency [0] 6" xfId="631" hidden="1"/>
    <cellStyle name="Currency [0] 6" xfId="609" hidden="1"/>
    <cellStyle name="Currency [0] 6" xfId="445" hidden="1"/>
    <cellStyle name="Currency [0] 6" xfId="804" hidden="1"/>
    <cellStyle name="Currency [0] 6" xfId="969" hidden="1"/>
    <cellStyle name="Currency [0] 6" xfId="947" hidden="1"/>
    <cellStyle name="Currency [0] 6" xfId="783" hidden="1"/>
    <cellStyle name="Currency [0] 6" xfId="1146" hidden="1"/>
    <cellStyle name="Currency [0] 6" xfId="1311" hidden="1"/>
    <cellStyle name="Currency [0] 6" xfId="1289" hidden="1"/>
    <cellStyle name="Currency [0] 6" xfId="1125" hidden="1"/>
    <cellStyle name="Currency [0] 6" xfId="1474" hidden="1"/>
    <cellStyle name="Currency [0] 6" xfId="1639" hidden="1"/>
    <cellStyle name="Currency [0] 6" xfId="1617" hidden="1"/>
    <cellStyle name="Currency [0] 6" xfId="1453" hidden="1"/>
    <cellStyle name="Currency [0] 6" xfId="1802" hidden="1"/>
    <cellStyle name="Currency [0] 6" xfId="1967" hidden="1"/>
    <cellStyle name="Currency [0] 6" xfId="1945" hidden="1"/>
    <cellStyle name="Currency [0] 6" xfId="1781" hidden="1"/>
    <cellStyle name="Currency [0] 6" xfId="2133" hidden="1"/>
    <cellStyle name="Currency [0] 6" xfId="2297" hidden="1"/>
    <cellStyle name="Currency [0] 6" xfId="2276" hidden="1"/>
    <cellStyle name="Currency [0] 6" xfId="2112" hidden="1"/>
    <cellStyle name="Currency [0] 6" xfId="2406" hidden="1"/>
    <cellStyle name="Currency [0] 6" xfId="31795" hidden="1"/>
    <cellStyle name="Currency [0] 6" xfId="61187" hidden="1"/>
    <cellStyle name="Currency [0] 6" xfId="61269" hidden="1"/>
    <cellStyle name="Currency [0] 6" xfId="61353" hidden="1"/>
    <cellStyle name="Currency [0] 6" xfId="61435" hidden="1"/>
    <cellStyle name="Currency [0] 6" xfId="61518" hidden="1"/>
    <cellStyle name="Currency [0] 6" xfId="61600" hidden="1"/>
    <cellStyle name="Currency [0] 6" xfId="61680" hidden="1"/>
    <cellStyle name="Currency [0] 6" xfId="61762" hidden="1"/>
    <cellStyle name="Currency [0] 6" xfId="61844" hidden="1"/>
    <cellStyle name="Currency [0] 6" xfId="61926" hidden="1"/>
    <cellStyle name="Currency [0] 6" xfId="62010" hidden="1"/>
    <cellStyle name="Currency [0] 6" xfId="62092" hidden="1"/>
    <cellStyle name="Currency [0] 6" xfId="62174" hidden="1"/>
    <cellStyle name="Currency [0] 6" xfId="62256" hidden="1"/>
    <cellStyle name="Currency [0] 6" xfId="62336" hidden="1"/>
    <cellStyle name="Currency [0] 6" xfId="62418" hidden="1"/>
    <cellStyle name="Currency [0] 6" xfId="62493" hidden="1"/>
    <cellStyle name="Currency [0] 6" xfId="62575" hidden="1"/>
    <cellStyle name="Currency [0] 6" xfId="62659" hidden="1"/>
    <cellStyle name="Currency [0] 6" xfId="62741" hidden="1"/>
    <cellStyle name="Currency [0] 6" xfId="62823" hidden="1"/>
    <cellStyle name="Currency [0] 6" xfId="62905" hidden="1"/>
    <cellStyle name="Currency [0] 6" xfId="62985" hidden="1"/>
    <cellStyle name="Currency [0] 6" xfId="63067" hidden="1"/>
    <cellStyle name="Currency [0] 60" xfId="2478" hidden="1"/>
    <cellStyle name="Currency [0] 60" xfId="31867" hidden="1"/>
    <cellStyle name="Currency [0] 600" xfId="3026" hidden="1"/>
    <cellStyle name="Currency [0] 600" xfId="32415" hidden="1"/>
    <cellStyle name="Currency [0] 6000" xfId="12392" hidden="1"/>
    <cellStyle name="Currency [0] 6000" xfId="41780" hidden="1"/>
    <cellStyle name="Currency [0] 6001" xfId="12342" hidden="1"/>
    <cellStyle name="Currency [0] 6001" xfId="41730" hidden="1"/>
    <cellStyle name="Currency [0] 6002" xfId="12463" hidden="1"/>
    <cellStyle name="Currency [0] 6002" xfId="41851" hidden="1"/>
    <cellStyle name="Currency [0] 6003" xfId="12428" hidden="1"/>
    <cellStyle name="Currency [0] 6003" xfId="41816" hidden="1"/>
    <cellStyle name="Currency [0] 6004" xfId="12439" hidden="1"/>
    <cellStyle name="Currency [0] 6004" xfId="41827" hidden="1"/>
    <cellStyle name="Currency [0] 6005" xfId="12471" hidden="1"/>
    <cellStyle name="Currency [0] 6005" xfId="41859" hidden="1"/>
    <cellStyle name="Currency [0] 6006" xfId="12473" hidden="1"/>
    <cellStyle name="Currency [0] 6006" xfId="41861" hidden="1"/>
    <cellStyle name="Currency [0] 6007" xfId="12425" hidden="1"/>
    <cellStyle name="Currency [0] 6007" xfId="41813" hidden="1"/>
    <cellStyle name="Currency [0] 6008" xfId="12424" hidden="1"/>
    <cellStyle name="Currency [0] 6008" xfId="41812" hidden="1"/>
    <cellStyle name="Currency [0] 6009" xfId="12414" hidden="1"/>
    <cellStyle name="Currency [0] 6009" xfId="41802" hidden="1"/>
    <cellStyle name="Currency [0] 601" xfId="3029" hidden="1"/>
    <cellStyle name="Currency [0] 601" xfId="32418" hidden="1"/>
    <cellStyle name="Currency [0] 6010" xfId="12410" hidden="1"/>
    <cellStyle name="Currency [0] 6010" xfId="41798" hidden="1"/>
    <cellStyle name="Currency [0] 6011" xfId="12412" hidden="1"/>
    <cellStyle name="Currency [0] 6011" xfId="41800" hidden="1"/>
    <cellStyle name="Currency [0] 6012" xfId="12480" hidden="1"/>
    <cellStyle name="Currency [0] 6012" xfId="41868" hidden="1"/>
    <cellStyle name="Currency [0] 6013" xfId="12322" hidden="1"/>
    <cellStyle name="Currency [0] 6013" xfId="41710" hidden="1"/>
    <cellStyle name="Currency [0] 6014" xfId="12458" hidden="1"/>
    <cellStyle name="Currency [0] 6014" xfId="41846" hidden="1"/>
    <cellStyle name="Currency [0] 6015" xfId="12486" hidden="1"/>
    <cellStyle name="Currency [0] 6015" xfId="41874" hidden="1"/>
    <cellStyle name="Currency [0] 6016" xfId="12488" hidden="1"/>
    <cellStyle name="Currency [0] 6016" xfId="41876" hidden="1"/>
    <cellStyle name="Currency [0] 6017" xfId="12363" hidden="1"/>
    <cellStyle name="Currency [0] 6017" xfId="41751" hidden="1"/>
    <cellStyle name="Currency [0] 6018" xfId="12437" hidden="1"/>
    <cellStyle name="Currency [0] 6018" xfId="41825" hidden="1"/>
    <cellStyle name="Currency [0] 6019" xfId="12393" hidden="1"/>
    <cellStyle name="Currency [0] 6019" xfId="41781" hidden="1"/>
    <cellStyle name="Currency [0] 602" xfId="3033" hidden="1"/>
    <cellStyle name="Currency [0] 602" xfId="32422" hidden="1"/>
    <cellStyle name="Currency [0] 6020" xfId="12429" hidden="1"/>
    <cellStyle name="Currency [0] 6020" xfId="41817" hidden="1"/>
    <cellStyle name="Currency [0] 6021" xfId="12433" hidden="1"/>
    <cellStyle name="Currency [0] 6021" xfId="41821" hidden="1"/>
    <cellStyle name="Currency [0] 6022" xfId="12494" hidden="1"/>
    <cellStyle name="Currency [0] 6022" xfId="41882" hidden="1"/>
    <cellStyle name="Currency [0] 6023" xfId="12317" hidden="1"/>
    <cellStyle name="Currency [0] 6023" xfId="41705" hidden="1"/>
    <cellStyle name="Currency [0] 6024" xfId="12476" hidden="1"/>
    <cellStyle name="Currency [0] 6024" xfId="41864" hidden="1"/>
    <cellStyle name="Currency [0] 6025" xfId="12499" hidden="1"/>
    <cellStyle name="Currency [0] 6025" xfId="41887" hidden="1"/>
    <cellStyle name="Currency [0] 6026" xfId="12501" hidden="1"/>
    <cellStyle name="Currency [0] 6026" xfId="41889" hidden="1"/>
    <cellStyle name="Currency [0] 6027" xfId="12357" hidden="1"/>
    <cellStyle name="Currency [0] 6027" xfId="41745" hidden="1"/>
    <cellStyle name="Currency [0] 6028" xfId="12456" hidden="1"/>
    <cellStyle name="Currency [0] 6028" xfId="41844" hidden="1"/>
    <cellStyle name="Currency [0] 6029" xfId="12423" hidden="1"/>
    <cellStyle name="Currency [0] 6029" xfId="41811" hidden="1"/>
    <cellStyle name="Currency [0] 603" xfId="3035" hidden="1"/>
    <cellStyle name="Currency [0] 603" xfId="32424" hidden="1"/>
    <cellStyle name="Currency [0] 6030" xfId="12441" hidden="1"/>
    <cellStyle name="Currency [0] 6030" xfId="41829" hidden="1"/>
    <cellStyle name="Currency [0] 6031" xfId="12438" hidden="1"/>
    <cellStyle name="Currency [0] 6031" xfId="41826" hidden="1"/>
    <cellStyle name="Currency [0] 6032" xfId="12505" hidden="1"/>
    <cellStyle name="Currency [0] 6032" xfId="41893" hidden="1"/>
    <cellStyle name="Currency [0] 6033" xfId="12390" hidden="1"/>
    <cellStyle name="Currency [0] 6033" xfId="41778" hidden="1"/>
    <cellStyle name="Currency [0] 6034" xfId="12490" hidden="1"/>
    <cellStyle name="Currency [0] 6034" xfId="41878" hidden="1"/>
    <cellStyle name="Currency [0] 6035" xfId="12512" hidden="1"/>
    <cellStyle name="Currency [0] 6035" xfId="41900" hidden="1"/>
    <cellStyle name="Currency [0] 6036" xfId="12514" hidden="1"/>
    <cellStyle name="Currency [0] 6036" xfId="41902" hidden="1"/>
    <cellStyle name="Currency [0] 6037" xfId="12442" hidden="1"/>
    <cellStyle name="Currency [0] 6037" xfId="41830" hidden="1"/>
    <cellStyle name="Currency [0] 6038" xfId="12474" hidden="1"/>
    <cellStyle name="Currency [0] 6038" xfId="41862" hidden="1"/>
    <cellStyle name="Currency [0] 6039" xfId="12332" hidden="1"/>
    <cellStyle name="Currency [0] 6039" xfId="41720" hidden="1"/>
    <cellStyle name="Currency [0] 604" xfId="3025" hidden="1"/>
    <cellStyle name="Currency [0] 604" xfId="32414" hidden="1"/>
    <cellStyle name="Currency [0] 6040" xfId="12460" hidden="1"/>
    <cellStyle name="Currency [0] 6040" xfId="41848" hidden="1"/>
    <cellStyle name="Currency [0] 6041" xfId="12457" hidden="1"/>
    <cellStyle name="Currency [0] 6041" xfId="41845" hidden="1"/>
    <cellStyle name="Currency [0] 6042" xfId="12518" hidden="1"/>
    <cellStyle name="Currency [0] 6042" xfId="41906" hidden="1"/>
    <cellStyle name="Currency [0] 6043" xfId="12353" hidden="1"/>
    <cellStyle name="Currency [0] 6043" xfId="41741" hidden="1"/>
    <cellStyle name="Currency [0] 6044" xfId="12502" hidden="1"/>
    <cellStyle name="Currency [0] 6044" xfId="41890" hidden="1"/>
    <cellStyle name="Currency [0] 6045" xfId="12522" hidden="1"/>
    <cellStyle name="Currency [0] 6045" xfId="41910" hidden="1"/>
    <cellStyle name="Currency [0] 6046" xfId="12524" hidden="1"/>
    <cellStyle name="Currency [0] 6046" xfId="41912" hidden="1"/>
    <cellStyle name="Currency [0] 6047" xfId="12461" hidden="1"/>
    <cellStyle name="Currency [0] 6047" xfId="41849" hidden="1"/>
    <cellStyle name="Currency [0] 6048" xfId="12489" hidden="1"/>
    <cellStyle name="Currency [0] 6048" xfId="41877" hidden="1"/>
    <cellStyle name="Currency [0] 6049" xfId="12449" hidden="1"/>
    <cellStyle name="Currency [0] 6049" xfId="41837" hidden="1"/>
    <cellStyle name="Currency [0] 605" xfId="3031" hidden="1"/>
    <cellStyle name="Currency [0] 605" xfId="32420" hidden="1"/>
    <cellStyle name="Currency [0] 6050" xfId="12478" hidden="1"/>
    <cellStyle name="Currency [0] 6050" xfId="41866" hidden="1"/>
    <cellStyle name="Currency [0] 6051" xfId="12475" hidden="1"/>
    <cellStyle name="Currency [0] 6051" xfId="41863" hidden="1"/>
    <cellStyle name="Currency [0] 6052" xfId="12528" hidden="1"/>
    <cellStyle name="Currency [0] 6052" xfId="41916" hidden="1"/>
    <cellStyle name="Currency [0] 6053" xfId="12356" hidden="1"/>
    <cellStyle name="Currency [0] 6053" xfId="41744" hidden="1"/>
    <cellStyle name="Currency [0] 6054" xfId="12515" hidden="1"/>
    <cellStyle name="Currency [0] 6054" xfId="41903" hidden="1"/>
    <cellStyle name="Currency [0] 6055" xfId="12532" hidden="1"/>
    <cellStyle name="Currency [0] 6055" xfId="41920" hidden="1"/>
    <cellStyle name="Currency [0] 6056" xfId="12534" hidden="1"/>
    <cellStyle name="Currency [0] 6056" xfId="41922" hidden="1"/>
    <cellStyle name="Currency [0] 6057" xfId="12415" hidden="1"/>
    <cellStyle name="Currency [0] 6057" xfId="41803" hidden="1"/>
    <cellStyle name="Currency [0] 6058" xfId="12451" hidden="1"/>
    <cellStyle name="Currency [0] 6058" xfId="41839" hidden="1"/>
    <cellStyle name="Currency [0] 6059" xfId="12520" hidden="1"/>
    <cellStyle name="Currency [0] 6059" xfId="41908" hidden="1"/>
    <cellStyle name="Currency [0] 606" xfId="3036" hidden="1"/>
    <cellStyle name="Currency [0] 606" xfId="32425" hidden="1"/>
    <cellStyle name="Currency [0] 6060" xfId="12508" hidden="1"/>
    <cellStyle name="Currency [0] 6060" xfId="41896" hidden="1"/>
    <cellStyle name="Currency [0] 6061" xfId="12525" hidden="1"/>
    <cellStyle name="Currency [0] 6061" xfId="41913" hidden="1"/>
    <cellStyle name="Currency [0] 6062" xfId="12536" hidden="1"/>
    <cellStyle name="Currency [0] 6062" xfId="41924" hidden="1"/>
    <cellStyle name="Currency [0] 6063" xfId="12384" hidden="1"/>
    <cellStyle name="Currency [0] 6063" xfId="41772" hidden="1"/>
    <cellStyle name="Currency [0] 6064" xfId="12448" hidden="1"/>
    <cellStyle name="Currency [0] 6064" xfId="41836" hidden="1"/>
    <cellStyle name="Currency [0] 6065" xfId="12540" hidden="1"/>
    <cellStyle name="Currency [0] 6065" xfId="41928" hidden="1"/>
    <cellStyle name="Currency [0] 6066" xfId="12542" hidden="1"/>
    <cellStyle name="Currency [0] 6066" xfId="41930" hidden="1"/>
    <cellStyle name="Currency [0] 6067" xfId="12497" hidden="1"/>
    <cellStyle name="Currency [0] 6067" xfId="41885" hidden="1"/>
    <cellStyle name="Currency [0] 6068" xfId="12509" hidden="1"/>
    <cellStyle name="Currency [0] 6068" xfId="41897" hidden="1"/>
    <cellStyle name="Currency [0] 6069" xfId="12537" hidden="1"/>
    <cellStyle name="Currency [0] 6069" xfId="41925" hidden="1"/>
    <cellStyle name="Currency [0] 607" xfId="3037" hidden="1"/>
    <cellStyle name="Currency [0] 607" xfId="32426" hidden="1"/>
    <cellStyle name="Currency [0] 6070" xfId="12510" hidden="1"/>
    <cellStyle name="Currency [0] 6070" xfId="41898" hidden="1"/>
    <cellStyle name="Currency [0] 6071" xfId="12543" hidden="1"/>
    <cellStyle name="Currency [0] 6071" xfId="41931" hidden="1"/>
    <cellStyle name="Currency [0] 6072" xfId="12545" hidden="1"/>
    <cellStyle name="Currency [0] 6072" xfId="41933" hidden="1"/>
    <cellStyle name="Currency [0] 6073" xfId="12538" hidden="1"/>
    <cellStyle name="Currency [0] 6073" xfId="41926" hidden="1"/>
    <cellStyle name="Currency [0] 6074" xfId="12484" hidden="1"/>
    <cellStyle name="Currency [0] 6074" xfId="41872" hidden="1"/>
    <cellStyle name="Currency [0] 6075" xfId="12547" hidden="1"/>
    <cellStyle name="Currency [0] 6075" xfId="41935" hidden="1"/>
    <cellStyle name="Currency [0] 6076" xfId="12549" hidden="1"/>
    <cellStyle name="Currency [0] 6076" xfId="41937" hidden="1"/>
    <cellStyle name="Currency [0] 6077" xfId="12606" hidden="1"/>
    <cellStyle name="Currency [0] 6077" xfId="41994" hidden="1"/>
    <cellStyle name="Currency [0] 6078" xfId="12625" hidden="1"/>
    <cellStyle name="Currency [0] 6078" xfId="42013" hidden="1"/>
    <cellStyle name="Currency [0] 6079" xfId="12632" hidden="1"/>
    <cellStyle name="Currency [0] 6079" xfId="42020" hidden="1"/>
    <cellStyle name="Currency [0] 608" xfId="3030" hidden="1"/>
    <cellStyle name="Currency [0] 608" xfId="32419" hidden="1"/>
    <cellStyle name="Currency [0] 6080" xfId="12639" hidden="1"/>
    <cellStyle name="Currency [0] 6080" xfId="42027" hidden="1"/>
    <cellStyle name="Currency [0] 6081" xfId="12644" hidden="1"/>
    <cellStyle name="Currency [0] 6081" xfId="42032" hidden="1"/>
    <cellStyle name="Currency [0] 6082" xfId="12623" hidden="1"/>
    <cellStyle name="Currency [0] 6082" xfId="42011" hidden="1"/>
    <cellStyle name="Currency [0] 6083" xfId="12634" hidden="1"/>
    <cellStyle name="Currency [0] 6083" xfId="42022" hidden="1"/>
    <cellStyle name="Currency [0] 6084" xfId="12648" hidden="1"/>
    <cellStyle name="Currency [0] 6084" xfId="42036" hidden="1"/>
    <cellStyle name="Currency [0] 6085" xfId="12650" hidden="1"/>
    <cellStyle name="Currency [0] 6085" xfId="42038" hidden="1"/>
    <cellStyle name="Currency [0] 6086" xfId="12633" hidden="1"/>
    <cellStyle name="Currency [0] 6086" xfId="42021" hidden="1"/>
    <cellStyle name="Currency [0] 6087" xfId="12607" hidden="1"/>
    <cellStyle name="Currency [0] 6087" xfId="41995" hidden="1"/>
    <cellStyle name="Currency [0] 6088" xfId="12661" hidden="1"/>
    <cellStyle name="Currency [0] 6088" xfId="42049" hidden="1"/>
    <cellStyle name="Currency [0] 6089" xfId="12670" hidden="1"/>
    <cellStyle name="Currency [0] 6089" xfId="42058" hidden="1"/>
    <cellStyle name="Currency [0] 609" xfId="3019" hidden="1"/>
    <cellStyle name="Currency [0] 609" xfId="32408" hidden="1"/>
    <cellStyle name="Currency [0] 6090" xfId="12681" hidden="1"/>
    <cellStyle name="Currency [0] 6090" xfId="42069" hidden="1"/>
    <cellStyle name="Currency [0] 6091" xfId="12687" hidden="1"/>
    <cellStyle name="Currency [0] 6091" xfId="42075" hidden="1"/>
    <cellStyle name="Currency [0] 6092" xfId="12659" hidden="1"/>
    <cellStyle name="Currency [0] 6092" xfId="42047" hidden="1"/>
    <cellStyle name="Currency [0] 6093" xfId="12677" hidden="1"/>
    <cellStyle name="Currency [0] 6093" xfId="42065" hidden="1"/>
    <cellStyle name="Currency [0] 6094" xfId="12699" hidden="1"/>
    <cellStyle name="Currency [0] 6094" xfId="42087" hidden="1"/>
    <cellStyle name="Currency [0] 6095" xfId="12701" hidden="1"/>
    <cellStyle name="Currency [0] 6095" xfId="42089" hidden="1"/>
    <cellStyle name="Currency [0] 6096" xfId="12629" hidden="1"/>
    <cellStyle name="Currency [0] 6096" xfId="42017" hidden="1"/>
    <cellStyle name="Currency [0] 6097" xfId="12613" hidden="1"/>
    <cellStyle name="Currency [0] 6097" xfId="42001" hidden="1"/>
    <cellStyle name="Currency [0] 6098" xfId="12673" hidden="1"/>
    <cellStyle name="Currency [0] 6098" xfId="42061" hidden="1"/>
    <cellStyle name="Currency [0] 6099" xfId="12618" hidden="1"/>
    <cellStyle name="Currency [0] 6099" xfId="42006" hidden="1"/>
    <cellStyle name="Currency [0] 61" xfId="2416" hidden="1"/>
    <cellStyle name="Currency [0] 61" xfId="31805" hidden="1"/>
    <cellStyle name="Currency [0] 610" xfId="3043" hidden="1"/>
    <cellStyle name="Currency [0] 610" xfId="32432" hidden="1"/>
    <cellStyle name="Currency [0] 6100" xfId="12662" hidden="1"/>
    <cellStyle name="Currency [0] 6100" xfId="42050" hidden="1"/>
    <cellStyle name="Currency [0] 6101" xfId="12706" hidden="1"/>
    <cellStyle name="Currency [0] 6101" xfId="42094" hidden="1"/>
    <cellStyle name="Currency [0] 6102" xfId="12674" hidden="1"/>
    <cellStyle name="Currency [0] 6102" xfId="42062" hidden="1"/>
    <cellStyle name="Currency [0] 6103" xfId="12682" hidden="1"/>
    <cellStyle name="Currency [0] 6103" xfId="42070" hidden="1"/>
    <cellStyle name="Currency [0] 6104" xfId="12718" hidden="1"/>
    <cellStyle name="Currency [0] 6104" xfId="42106" hidden="1"/>
    <cellStyle name="Currency [0] 6105" xfId="12720" hidden="1"/>
    <cellStyle name="Currency [0] 6105" xfId="42108" hidden="1"/>
    <cellStyle name="Currency [0] 6106" xfId="12676" hidden="1"/>
    <cellStyle name="Currency [0] 6106" xfId="42064" hidden="1"/>
    <cellStyle name="Currency [0] 6107" xfId="12689" hidden="1"/>
    <cellStyle name="Currency [0] 6107" xfId="42077" hidden="1"/>
    <cellStyle name="Currency [0] 6108" xfId="12694" hidden="1"/>
    <cellStyle name="Currency [0] 6108" xfId="42082" hidden="1"/>
    <cellStyle name="Currency [0] 6109" xfId="12688" hidden="1"/>
    <cellStyle name="Currency [0] 6109" xfId="42076" hidden="1"/>
    <cellStyle name="Currency [0] 611" xfId="3047" hidden="1"/>
    <cellStyle name="Currency [0] 611" xfId="32436" hidden="1"/>
    <cellStyle name="Currency [0] 6110" xfId="12736" hidden="1"/>
    <cellStyle name="Currency [0] 6110" xfId="42124" hidden="1"/>
    <cellStyle name="Currency [0] 6111" xfId="12744" hidden="1"/>
    <cellStyle name="Currency [0] 6111" xfId="42132" hidden="1"/>
    <cellStyle name="Currency [0] 6112" xfId="12672" hidden="1"/>
    <cellStyle name="Currency [0] 6112" xfId="42060" hidden="1"/>
    <cellStyle name="Currency [0] 6113" xfId="12730" hidden="1"/>
    <cellStyle name="Currency [0] 6113" xfId="42118" hidden="1"/>
    <cellStyle name="Currency [0] 6114" xfId="12753" hidden="1"/>
    <cellStyle name="Currency [0] 6114" xfId="42141" hidden="1"/>
    <cellStyle name="Currency [0] 6115" xfId="12755" hidden="1"/>
    <cellStyle name="Currency [0] 6115" xfId="42143" hidden="1"/>
    <cellStyle name="Currency [0] 6116" xfId="12655" hidden="1"/>
    <cellStyle name="Currency [0] 6116" xfId="42043" hidden="1"/>
    <cellStyle name="Currency [0] 6117" xfId="12665" hidden="1"/>
    <cellStyle name="Currency [0] 6117" xfId="42053" hidden="1"/>
    <cellStyle name="Currency [0] 6118" xfId="12727" hidden="1"/>
    <cellStyle name="Currency [0] 6118" xfId="42115" hidden="1"/>
    <cellStyle name="Currency [0] 6119" xfId="12692" hidden="1"/>
    <cellStyle name="Currency [0] 6119" xfId="42080" hidden="1"/>
    <cellStyle name="Currency [0] 612" xfId="3053" hidden="1"/>
    <cellStyle name="Currency [0] 612" xfId="32442" hidden="1"/>
    <cellStyle name="Currency [0] 6120" xfId="12637" hidden="1"/>
    <cellStyle name="Currency [0] 6120" xfId="42025" hidden="1"/>
    <cellStyle name="Currency [0] 6121" xfId="12763" hidden="1"/>
    <cellStyle name="Currency [0] 6121" xfId="42151" hidden="1"/>
    <cellStyle name="Currency [0] 6122" xfId="12728" hidden="1"/>
    <cellStyle name="Currency [0] 6122" xfId="42116" hidden="1"/>
    <cellStyle name="Currency [0] 6123" xfId="12739" hidden="1"/>
    <cellStyle name="Currency [0] 6123" xfId="42127" hidden="1"/>
    <cellStyle name="Currency [0] 6124" xfId="12771" hidden="1"/>
    <cellStyle name="Currency [0] 6124" xfId="42159" hidden="1"/>
    <cellStyle name="Currency [0] 6125" xfId="12773" hidden="1"/>
    <cellStyle name="Currency [0] 6125" xfId="42161" hidden="1"/>
    <cellStyle name="Currency [0] 6126" xfId="12725" hidden="1"/>
    <cellStyle name="Currency [0] 6126" xfId="42113" hidden="1"/>
    <cellStyle name="Currency [0] 6127" xfId="12724" hidden="1"/>
    <cellStyle name="Currency [0] 6127" xfId="42112" hidden="1"/>
    <cellStyle name="Currency [0] 6128" xfId="12714" hidden="1"/>
    <cellStyle name="Currency [0] 6128" xfId="42102" hidden="1"/>
    <cellStyle name="Currency [0] 6129" xfId="12710" hidden="1"/>
    <cellStyle name="Currency [0] 6129" xfId="42098" hidden="1"/>
    <cellStyle name="Currency [0] 613" xfId="3056" hidden="1"/>
    <cellStyle name="Currency [0] 613" xfId="32445" hidden="1"/>
    <cellStyle name="Currency [0] 6130" xfId="12712" hidden="1"/>
    <cellStyle name="Currency [0] 6130" xfId="42100" hidden="1"/>
    <cellStyle name="Currency [0] 6131" xfId="12780" hidden="1"/>
    <cellStyle name="Currency [0] 6131" xfId="42168" hidden="1"/>
    <cellStyle name="Currency [0] 6132" xfId="12615" hidden="1"/>
    <cellStyle name="Currency [0] 6132" xfId="42003" hidden="1"/>
    <cellStyle name="Currency [0] 6133" xfId="12758" hidden="1"/>
    <cellStyle name="Currency [0] 6133" xfId="42146" hidden="1"/>
    <cellStyle name="Currency [0] 6134" xfId="12786" hidden="1"/>
    <cellStyle name="Currency [0] 6134" xfId="42174" hidden="1"/>
    <cellStyle name="Currency [0] 6135" xfId="12788" hidden="1"/>
    <cellStyle name="Currency [0] 6135" xfId="42176" hidden="1"/>
    <cellStyle name="Currency [0] 6136" xfId="12663" hidden="1"/>
    <cellStyle name="Currency [0] 6136" xfId="42051" hidden="1"/>
    <cellStyle name="Currency [0] 6137" xfId="12737" hidden="1"/>
    <cellStyle name="Currency [0] 6137" xfId="42125" hidden="1"/>
    <cellStyle name="Currency [0] 6138" xfId="12693" hidden="1"/>
    <cellStyle name="Currency [0] 6138" xfId="42081" hidden="1"/>
    <cellStyle name="Currency [0] 6139" xfId="12729" hidden="1"/>
    <cellStyle name="Currency [0] 6139" xfId="42117" hidden="1"/>
    <cellStyle name="Currency [0] 614" xfId="3042" hidden="1"/>
    <cellStyle name="Currency [0] 614" xfId="32431" hidden="1"/>
    <cellStyle name="Currency [0] 6140" xfId="12733" hidden="1"/>
    <cellStyle name="Currency [0] 6140" xfId="42121" hidden="1"/>
    <cellStyle name="Currency [0] 6141" xfId="12794" hidden="1"/>
    <cellStyle name="Currency [0] 6141" xfId="42182" hidden="1"/>
    <cellStyle name="Currency [0] 6142" xfId="12610" hidden="1"/>
    <cellStyle name="Currency [0] 6142" xfId="41998" hidden="1"/>
    <cellStyle name="Currency [0] 6143" xfId="12776" hidden="1"/>
    <cellStyle name="Currency [0] 6143" xfId="42164" hidden="1"/>
    <cellStyle name="Currency [0] 6144" xfId="12799" hidden="1"/>
    <cellStyle name="Currency [0] 6144" xfId="42187" hidden="1"/>
    <cellStyle name="Currency [0] 6145" xfId="12801" hidden="1"/>
    <cellStyle name="Currency [0] 6145" xfId="42189" hidden="1"/>
    <cellStyle name="Currency [0] 6146" xfId="12657" hidden="1"/>
    <cellStyle name="Currency [0] 6146" xfId="42045" hidden="1"/>
    <cellStyle name="Currency [0] 6147" xfId="12756" hidden="1"/>
    <cellStyle name="Currency [0] 6147" xfId="42144" hidden="1"/>
    <cellStyle name="Currency [0] 6148" xfId="12723" hidden="1"/>
    <cellStyle name="Currency [0] 6148" xfId="42111" hidden="1"/>
    <cellStyle name="Currency [0] 6149" xfId="12741" hidden="1"/>
    <cellStyle name="Currency [0] 6149" xfId="42129" hidden="1"/>
    <cellStyle name="Currency [0] 615" xfId="3052" hidden="1"/>
    <cellStyle name="Currency [0] 615" xfId="32441" hidden="1"/>
    <cellStyle name="Currency [0] 6150" xfId="12738" hidden="1"/>
    <cellStyle name="Currency [0] 6150" xfId="42126" hidden="1"/>
    <cellStyle name="Currency [0] 6151" xfId="12805" hidden="1"/>
    <cellStyle name="Currency [0] 6151" xfId="42193" hidden="1"/>
    <cellStyle name="Currency [0] 6152" xfId="12690" hidden="1"/>
    <cellStyle name="Currency [0] 6152" xfId="42078" hidden="1"/>
    <cellStyle name="Currency [0] 6153" xfId="12790" hidden="1"/>
    <cellStyle name="Currency [0] 6153" xfId="42178" hidden="1"/>
    <cellStyle name="Currency [0] 6154" xfId="12812" hidden="1"/>
    <cellStyle name="Currency [0] 6154" xfId="42200" hidden="1"/>
    <cellStyle name="Currency [0] 6155" xfId="12814" hidden="1"/>
    <cellStyle name="Currency [0] 6155" xfId="42202" hidden="1"/>
    <cellStyle name="Currency [0] 6156" xfId="12742" hidden="1"/>
    <cellStyle name="Currency [0] 6156" xfId="42130" hidden="1"/>
    <cellStyle name="Currency [0] 6157" xfId="12774" hidden="1"/>
    <cellStyle name="Currency [0] 6157" xfId="42162" hidden="1"/>
    <cellStyle name="Currency [0] 6158" xfId="12626" hidden="1"/>
    <cellStyle name="Currency [0] 6158" xfId="42014" hidden="1"/>
    <cellStyle name="Currency [0] 6159" xfId="12760" hidden="1"/>
    <cellStyle name="Currency [0] 6159" xfId="42148" hidden="1"/>
    <cellStyle name="Currency [0] 616" xfId="3063" hidden="1"/>
    <cellStyle name="Currency [0] 616" xfId="32452" hidden="1"/>
    <cellStyle name="Currency [0] 6160" xfId="12757" hidden="1"/>
    <cellStyle name="Currency [0] 6160" xfId="42145" hidden="1"/>
    <cellStyle name="Currency [0] 6161" xfId="12818" hidden="1"/>
    <cellStyle name="Currency [0] 6161" xfId="42206" hidden="1"/>
    <cellStyle name="Currency [0] 6162" xfId="12653" hidden="1"/>
    <cellStyle name="Currency [0] 6162" xfId="42041" hidden="1"/>
    <cellStyle name="Currency [0] 6163" xfId="12802" hidden="1"/>
    <cellStyle name="Currency [0] 6163" xfId="42190" hidden="1"/>
    <cellStyle name="Currency [0] 6164" xfId="12822" hidden="1"/>
    <cellStyle name="Currency [0] 6164" xfId="42210" hidden="1"/>
    <cellStyle name="Currency [0] 6165" xfId="12824" hidden="1"/>
    <cellStyle name="Currency [0] 6165" xfId="42212" hidden="1"/>
    <cellStyle name="Currency [0] 6166" xfId="12761" hidden="1"/>
    <cellStyle name="Currency [0] 6166" xfId="42149" hidden="1"/>
    <cellStyle name="Currency [0] 6167" xfId="12789" hidden="1"/>
    <cellStyle name="Currency [0] 6167" xfId="42177" hidden="1"/>
    <cellStyle name="Currency [0] 6168" xfId="12749" hidden="1"/>
    <cellStyle name="Currency [0] 6168" xfId="42137" hidden="1"/>
    <cellStyle name="Currency [0] 6169" xfId="12778" hidden="1"/>
    <cellStyle name="Currency [0] 6169" xfId="42166" hidden="1"/>
    <cellStyle name="Currency [0] 617" xfId="3064" hidden="1"/>
    <cellStyle name="Currency [0] 617" xfId="32453" hidden="1"/>
    <cellStyle name="Currency [0] 6170" xfId="12775" hidden="1"/>
    <cellStyle name="Currency [0] 6170" xfId="42163" hidden="1"/>
    <cellStyle name="Currency [0] 6171" xfId="12828" hidden="1"/>
    <cellStyle name="Currency [0] 6171" xfId="42216" hidden="1"/>
    <cellStyle name="Currency [0] 6172" xfId="12656" hidden="1"/>
    <cellStyle name="Currency [0] 6172" xfId="42044" hidden="1"/>
    <cellStyle name="Currency [0] 6173" xfId="12815" hidden="1"/>
    <cellStyle name="Currency [0] 6173" xfId="42203" hidden="1"/>
    <cellStyle name="Currency [0] 6174" xfId="12832" hidden="1"/>
    <cellStyle name="Currency [0] 6174" xfId="42220" hidden="1"/>
    <cellStyle name="Currency [0] 6175" xfId="12834" hidden="1"/>
    <cellStyle name="Currency [0] 6175" xfId="42222" hidden="1"/>
    <cellStyle name="Currency [0] 6176" xfId="12715" hidden="1"/>
    <cellStyle name="Currency [0] 6176" xfId="42103" hidden="1"/>
    <cellStyle name="Currency [0] 6177" xfId="12751" hidden="1"/>
    <cellStyle name="Currency [0] 6177" xfId="42139" hidden="1"/>
    <cellStyle name="Currency [0] 6178" xfId="12820" hidden="1"/>
    <cellStyle name="Currency [0] 6178" xfId="42208" hidden="1"/>
    <cellStyle name="Currency [0] 6179" xfId="12808" hidden="1"/>
    <cellStyle name="Currency [0] 6179" xfId="42196" hidden="1"/>
    <cellStyle name="Currency [0] 618" xfId="3028" hidden="1"/>
    <cellStyle name="Currency [0] 618" xfId="32417" hidden="1"/>
    <cellStyle name="Currency [0] 6180" xfId="12825" hidden="1"/>
    <cellStyle name="Currency [0] 6180" xfId="42213" hidden="1"/>
    <cellStyle name="Currency [0] 6181" xfId="12836" hidden="1"/>
    <cellStyle name="Currency [0] 6181" xfId="42224" hidden="1"/>
    <cellStyle name="Currency [0] 6182" xfId="12684" hidden="1"/>
    <cellStyle name="Currency [0] 6182" xfId="42072" hidden="1"/>
    <cellStyle name="Currency [0] 6183" xfId="12748" hidden="1"/>
    <cellStyle name="Currency [0] 6183" xfId="42136" hidden="1"/>
    <cellStyle name="Currency [0] 6184" xfId="12840" hidden="1"/>
    <cellStyle name="Currency [0] 6184" xfId="42228" hidden="1"/>
    <cellStyle name="Currency [0] 6185" xfId="12842" hidden="1"/>
    <cellStyle name="Currency [0] 6185" xfId="42230" hidden="1"/>
    <cellStyle name="Currency [0] 6186" xfId="12797" hidden="1"/>
    <cellStyle name="Currency [0] 6186" xfId="42185" hidden="1"/>
    <cellStyle name="Currency [0] 6187" xfId="12809" hidden="1"/>
    <cellStyle name="Currency [0] 6187" xfId="42197" hidden="1"/>
    <cellStyle name="Currency [0] 6188" xfId="12837" hidden="1"/>
    <cellStyle name="Currency [0] 6188" xfId="42225" hidden="1"/>
    <cellStyle name="Currency [0] 6189" xfId="12810" hidden="1"/>
    <cellStyle name="Currency [0] 6189" xfId="42198" hidden="1"/>
    <cellStyle name="Currency [0] 619" xfId="3021" hidden="1"/>
    <cellStyle name="Currency [0] 619" xfId="32410" hidden="1"/>
    <cellStyle name="Currency [0] 6190" xfId="12843" hidden="1"/>
    <cellStyle name="Currency [0] 6190" xfId="42231" hidden="1"/>
    <cellStyle name="Currency [0] 6191" xfId="12845" hidden="1"/>
    <cellStyle name="Currency [0] 6191" xfId="42233" hidden="1"/>
    <cellStyle name="Currency [0] 6192" xfId="12838" hidden="1"/>
    <cellStyle name="Currency [0] 6192" xfId="42226" hidden="1"/>
    <cellStyle name="Currency [0] 6193" xfId="12784" hidden="1"/>
    <cellStyle name="Currency [0] 6193" xfId="42172" hidden="1"/>
    <cellStyle name="Currency [0] 6194" xfId="12848" hidden="1"/>
    <cellStyle name="Currency [0] 6194" xfId="42236" hidden="1"/>
    <cellStyle name="Currency [0] 6195" xfId="12850" hidden="1"/>
    <cellStyle name="Currency [0] 6195" xfId="42238" hidden="1"/>
    <cellStyle name="Currency [0] 6196" xfId="12567" hidden="1"/>
    <cellStyle name="Currency [0] 6196" xfId="41955" hidden="1"/>
    <cellStyle name="Currency [0] 6197" xfId="12589" hidden="1"/>
    <cellStyle name="Currency [0] 6197" xfId="41977" hidden="1"/>
    <cellStyle name="Currency [0] 6198" xfId="12854" hidden="1"/>
    <cellStyle name="Currency [0] 6198" xfId="42242" hidden="1"/>
    <cellStyle name="Currency [0] 6199" xfId="12861" hidden="1"/>
    <cellStyle name="Currency [0] 6199" xfId="42249" hidden="1"/>
    <cellStyle name="Currency [0] 62" xfId="2452" hidden="1"/>
    <cellStyle name="Currency [0] 62" xfId="31841" hidden="1"/>
    <cellStyle name="Currency [0] 620" xfId="3049" hidden="1"/>
    <cellStyle name="Currency [0] 620" xfId="32438" hidden="1"/>
    <cellStyle name="Currency [0] 6200" xfId="12863" hidden="1"/>
    <cellStyle name="Currency [0] 6200" xfId="42251" hidden="1"/>
    <cellStyle name="Currency [0] 6201" xfId="12554" hidden="1"/>
    <cellStyle name="Currency [0] 6201" xfId="41942" hidden="1"/>
    <cellStyle name="Currency [0] 6202" xfId="12857" hidden="1"/>
    <cellStyle name="Currency [0] 6202" xfId="42245" hidden="1"/>
    <cellStyle name="Currency [0] 6203" xfId="12866" hidden="1"/>
    <cellStyle name="Currency [0] 6203" xfId="42254" hidden="1"/>
    <cellStyle name="Currency [0] 6204" xfId="12868" hidden="1"/>
    <cellStyle name="Currency [0] 6204" xfId="42256" hidden="1"/>
    <cellStyle name="Currency [0] 6205" xfId="12856" hidden="1"/>
    <cellStyle name="Currency [0] 6205" xfId="42244" hidden="1"/>
    <cellStyle name="Currency [0] 6206" xfId="12566" hidden="1"/>
    <cellStyle name="Currency [0] 6206" xfId="41954" hidden="1"/>
    <cellStyle name="Currency [0] 6207" xfId="12879" hidden="1"/>
    <cellStyle name="Currency [0] 6207" xfId="42267" hidden="1"/>
    <cellStyle name="Currency [0] 6208" xfId="12888" hidden="1"/>
    <cellStyle name="Currency [0] 6208" xfId="42276" hidden="1"/>
    <cellStyle name="Currency [0] 6209" xfId="12899" hidden="1"/>
    <cellStyle name="Currency [0] 6209" xfId="42287" hidden="1"/>
    <cellStyle name="Currency [0] 621" xfId="3023" hidden="1"/>
    <cellStyle name="Currency [0] 621" xfId="32412" hidden="1"/>
    <cellStyle name="Currency [0] 6210" xfId="12905" hidden="1"/>
    <cellStyle name="Currency [0] 6210" xfId="42293" hidden="1"/>
    <cellStyle name="Currency [0] 6211" xfId="12877" hidden="1"/>
    <cellStyle name="Currency [0] 6211" xfId="42265" hidden="1"/>
    <cellStyle name="Currency [0] 6212" xfId="12895" hidden="1"/>
    <cellStyle name="Currency [0] 6212" xfId="42283" hidden="1"/>
    <cellStyle name="Currency [0] 6213" xfId="12917" hidden="1"/>
    <cellStyle name="Currency [0] 6213" xfId="42305" hidden="1"/>
    <cellStyle name="Currency [0] 6214" xfId="12919" hidden="1"/>
    <cellStyle name="Currency [0] 6214" xfId="42307" hidden="1"/>
    <cellStyle name="Currency [0] 6215" xfId="12851" hidden="1"/>
    <cellStyle name="Currency [0] 6215" xfId="42239" hidden="1"/>
    <cellStyle name="Currency [0] 6216" xfId="12562" hidden="1"/>
    <cellStyle name="Currency [0] 6216" xfId="41950" hidden="1"/>
    <cellStyle name="Currency [0] 6217" xfId="12891" hidden="1"/>
    <cellStyle name="Currency [0] 6217" xfId="42279" hidden="1"/>
    <cellStyle name="Currency [0] 6218" xfId="12558" hidden="1"/>
    <cellStyle name="Currency [0] 6218" xfId="41946" hidden="1"/>
    <cellStyle name="Currency [0] 6219" xfId="12880" hidden="1"/>
    <cellStyle name="Currency [0] 6219" xfId="42268" hidden="1"/>
    <cellStyle name="Currency [0] 622" xfId="3044" hidden="1"/>
    <cellStyle name="Currency [0] 622" xfId="32433" hidden="1"/>
    <cellStyle name="Currency [0] 6220" xfId="12924" hidden="1"/>
    <cellStyle name="Currency [0] 6220" xfId="42312" hidden="1"/>
    <cellStyle name="Currency [0] 6221" xfId="12892" hidden="1"/>
    <cellStyle name="Currency [0] 6221" xfId="42280" hidden="1"/>
    <cellStyle name="Currency [0] 6222" xfId="12900" hidden="1"/>
    <cellStyle name="Currency [0] 6222" xfId="42288" hidden="1"/>
    <cellStyle name="Currency [0] 6223" xfId="12936" hidden="1"/>
    <cellStyle name="Currency [0] 6223" xfId="42324" hidden="1"/>
    <cellStyle name="Currency [0] 6224" xfId="12938" hidden="1"/>
    <cellStyle name="Currency [0] 6224" xfId="42326" hidden="1"/>
    <cellStyle name="Currency [0] 6225" xfId="12894" hidden="1"/>
    <cellStyle name="Currency [0] 6225" xfId="42282" hidden="1"/>
    <cellStyle name="Currency [0] 6226" xfId="12907" hidden="1"/>
    <cellStyle name="Currency [0] 6226" xfId="42295" hidden="1"/>
    <cellStyle name="Currency [0] 6227" xfId="12912" hidden="1"/>
    <cellStyle name="Currency [0] 6227" xfId="42300" hidden="1"/>
    <cellStyle name="Currency [0] 6228" xfId="12906" hidden="1"/>
    <cellStyle name="Currency [0] 6228" xfId="42294" hidden="1"/>
    <cellStyle name="Currency [0] 6229" xfId="12954" hidden="1"/>
    <cellStyle name="Currency [0] 6229" xfId="42342" hidden="1"/>
    <cellStyle name="Currency [0] 623" xfId="3065" hidden="1"/>
    <cellStyle name="Currency [0] 623" xfId="32454" hidden="1"/>
    <cellStyle name="Currency [0] 6230" xfId="12962" hidden="1"/>
    <cellStyle name="Currency [0] 6230" xfId="42350" hidden="1"/>
    <cellStyle name="Currency [0] 6231" xfId="12890" hidden="1"/>
    <cellStyle name="Currency [0] 6231" xfId="42278" hidden="1"/>
    <cellStyle name="Currency [0] 6232" xfId="12948" hidden="1"/>
    <cellStyle name="Currency [0] 6232" xfId="42336" hidden="1"/>
    <cellStyle name="Currency [0] 6233" xfId="12971" hidden="1"/>
    <cellStyle name="Currency [0] 6233" xfId="42359" hidden="1"/>
    <cellStyle name="Currency [0] 6234" xfId="12973" hidden="1"/>
    <cellStyle name="Currency [0] 6234" xfId="42361" hidden="1"/>
    <cellStyle name="Currency [0] 6235" xfId="12873" hidden="1"/>
    <cellStyle name="Currency [0] 6235" xfId="42261" hidden="1"/>
    <cellStyle name="Currency [0] 6236" xfId="12883" hidden="1"/>
    <cellStyle name="Currency [0] 6236" xfId="42271" hidden="1"/>
    <cellStyle name="Currency [0] 6237" xfId="12945" hidden="1"/>
    <cellStyle name="Currency [0] 6237" xfId="42333" hidden="1"/>
    <cellStyle name="Currency [0] 6238" xfId="12910" hidden="1"/>
    <cellStyle name="Currency [0] 6238" xfId="42298" hidden="1"/>
    <cellStyle name="Currency [0] 6239" xfId="12859" hidden="1"/>
    <cellStyle name="Currency [0] 6239" xfId="42247" hidden="1"/>
    <cellStyle name="Currency [0] 624" xfId="3050" hidden="1"/>
    <cellStyle name="Currency [0] 624" xfId="32439" hidden="1"/>
    <cellStyle name="Currency [0] 6240" xfId="12981" hidden="1"/>
    <cellStyle name="Currency [0] 6240" xfId="42369" hidden="1"/>
    <cellStyle name="Currency [0] 6241" xfId="12946" hidden="1"/>
    <cellStyle name="Currency [0] 6241" xfId="42334" hidden="1"/>
    <cellStyle name="Currency [0] 6242" xfId="12957" hidden="1"/>
    <cellStyle name="Currency [0] 6242" xfId="42345" hidden="1"/>
    <cellStyle name="Currency [0] 6243" xfId="12989" hidden="1"/>
    <cellStyle name="Currency [0] 6243" xfId="42377" hidden="1"/>
    <cellStyle name="Currency [0] 6244" xfId="12991" hidden="1"/>
    <cellStyle name="Currency [0] 6244" xfId="42379" hidden="1"/>
    <cellStyle name="Currency [0] 6245" xfId="12943" hidden="1"/>
    <cellStyle name="Currency [0] 6245" xfId="42331" hidden="1"/>
    <cellStyle name="Currency [0] 6246" xfId="12942" hidden="1"/>
    <cellStyle name="Currency [0] 6246" xfId="42330" hidden="1"/>
    <cellStyle name="Currency [0] 6247" xfId="12932" hidden="1"/>
    <cellStyle name="Currency [0] 6247" xfId="42320" hidden="1"/>
    <cellStyle name="Currency [0] 6248" xfId="12928" hidden="1"/>
    <cellStyle name="Currency [0] 6248" xfId="42316" hidden="1"/>
    <cellStyle name="Currency [0] 6249" xfId="12930" hidden="1"/>
    <cellStyle name="Currency [0] 6249" xfId="42318" hidden="1"/>
    <cellStyle name="Currency [0] 625" xfId="3054" hidden="1"/>
    <cellStyle name="Currency [0] 625" xfId="32443" hidden="1"/>
    <cellStyle name="Currency [0] 6250" xfId="12998" hidden="1"/>
    <cellStyle name="Currency [0] 6250" xfId="42386" hidden="1"/>
    <cellStyle name="Currency [0] 6251" xfId="12560" hidden="1"/>
    <cellStyle name="Currency [0] 6251" xfId="41948" hidden="1"/>
    <cellStyle name="Currency [0] 6252" xfId="12976" hidden="1"/>
    <cellStyle name="Currency [0] 6252" xfId="42364" hidden="1"/>
    <cellStyle name="Currency [0] 6253" xfId="13004" hidden="1"/>
    <cellStyle name="Currency [0] 6253" xfId="42392" hidden="1"/>
    <cellStyle name="Currency [0] 6254" xfId="13006" hidden="1"/>
    <cellStyle name="Currency [0] 6254" xfId="42394" hidden="1"/>
    <cellStyle name="Currency [0] 6255" xfId="12881" hidden="1"/>
    <cellStyle name="Currency [0] 6255" xfId="42269" hidden="1"/>
    <cellStyle name="Currency [0] 6256" xfId="12955" hidden="1"/>
    <cellStyle name="Currency [0] 6256" xfId="42343" hidden="1"/>
    <cellStyle name="Currency [0] 6257" xfId="12911" hidden="1"/>
    <cellStyle name="Currency [0] 6257" xfId="42299" hidden="1"/>
    <cellStyle name="Currency [0] 6258" xfId="12947" hidden="1"/>
    <cellStyle name="Currency [0] 6258" xfId="42335" hidden="1"/>
    <cellStyle name="Currency [0] 6259" xfId="12951" hidden="1"/>
    <cellStyle name="Currency [0] 6259" xfId="42339" hidden="1"/>
    <cellStyle name="Currency [0] 626" xfId="3070" hidden="1"/>
    <cellStyle name="Currency [0] 626" xfId="32459" hidden="1"/>
    <cellStyle name="Currency [0] 6260" xfId="13012" hidden="1"/>
    <cellStyle name="Currency [0] 6260" xfId="42400" hidden="1"/>
    <cellStyle name="Currency [0] 6261" xfId="12595" hidden="1"/>
    <cellStyle name="Currency [0] 6261" xfId="41983" hidden="1"/>
    <cellStyle name="Currency [0] 6262" xfId="12994" hidden="1"/>
    <cellStyle name="Currency [0] 6262" xfId="42382" hidden="1"/>
    <cellStyle name="Currency [0] 6263" xfId="13017" hidden="1"/>
    <cellStyle name="Currency [0] 6263" xfId="42405" hidden="1"/>
    <cellStyle name="Currency [0] 6264" xfId="13019" hidden="1"/>
    <cellStyle name="Currency [0] 6264" xfId="42407" hidden="1"/>
    <cellStyle name="Currency [0] 6265" xfId="12875" hidden="1"/>
    <cellStyle name="Currency [0] 6265" xfId="42263" hidden="1"/>
    <cellStyle name="Currency [0] 6266" xfId="12974" hidden="1"/>
    <cellStyle name="Currency [0] 6266" xfId="42362" hidden="1"/>
    <cellStyle name="Currency [0] 6267" xfId="12941" hidden="1"/>
    <cellStyle name="Currency [0] 6267" xfId="42329" hidden="1"/>
    <cellStyle name="Currency [0] 6268" xfId="12959" hidden="1"/>
    <cellStyle name="Currency [0] 6268" xfId="42347" hidden="1"/>
    <cellStyle name="Currency [0] 6269" xfId="12956" hidden="1"/>
    <cellStyle name="Currency [0] 6269" xfId="42344" hidden="1"/>
    <cellStyle name="Currency [0] 627" xfId="3071" hidden="1"/>
    <cellStyle name="Currency [0] 627" xfId="32460" hidden="1"/>
    <cellStyle name="Currency [0] 6270" xfId="13023" hidden="1"/>
    <cellStyle name="Currency [0] 6270" xfId="42411" hidden="1"/>
    <cellStyle name="Currency [0] 6271" xfId="12908" hidden="1"/>
    <cellStyle name="Currency [0] 6271" xfId="42296" hidden="1"/>
    <cellStyle name="Currency [0] 6272" xfId="13008" hidden="1"/>
    <cellStyle name="Currency [0] 6272" xfId="42396" hidden="1"/>
    <cellStyle name="Currency [0] 6273" xfId="13030" hidden="1"/>
    <cellStyle name="Currency [0] 6273" xfId="42418" hidden="1"/>
    <cellStyle name="Currency [0] 6274" xfId="13032" hidden="1"/>
    <cellStyle name="Currency [0] 6274" xfId="42420" hidden="1"/>
    <cellStyle name="Currency [0] 6275" xfId="12960" hidden="1"/>
    <cellStyle name="Currency [0] 6275" xfId="42348" hidden="1"/>
    <cellStyle name="Currency [0] 6276" xfId="12992" hidden="1"/>
    <cellStyle name="Currency [0] 6276" xfId="42380" hidden="1"/>
    <cellStyle name="Currency [0] 6277" xfId="12640" hidden="1"/>
    <cellStyle name="Currency [0] 6277" xfId="42028" hidden="1"/>
    <cellStyle name="Currency [0] 6278" xfId="12978" hidden="1"/>
    <cellStyle name="Currency [0] 6278" xfId="42366" hidden="1"/>
    <cellStyle name="Currency [0] 6279" xfId="12975" hidden="1"/>
    <cellStyle name="Currency [0] 6279" xfId="42363" hidden="1"/>
    <cellStyle name="Currency [0] 628" xfId="3051" hidden="1"/>
    <cellStyle name="Currency [0] 628" xfId="32440" hidden="1"/>
    <cellStyle name="Currency [0] 6280" xfId="13036" hidden="1"/>
    <cellStyle name="Currency [0] 6280" xfId="42424" hidden="1"/>
    <cellStyle name="Currency [0] 6281" xfId="12871" hidden="1"/>
    <cellStyle name="Currency [0] 6281" xfId="42259" hidden="1"/>
    <cellStyle name="Currency [0] 6282" xfId="13020" hidden="1"/>
    <cellStyle name="Currency [0] 6282" xfId="42408" hidden="1"/>
    <cellStyle name="Currency [0] 6283" xfId="13040" hidden="1"/>
    <cellStyle name="Currency [0] 6283" xfId="42428" hidden="1"/>
    <cellStyle name="Currency [0] 6284" xfId="13042" hidden="1"/>
    <cellStyle name="Currency [0] 6284" xfId="42430" hidden="1"/>
    <cellStyle name="Currency [0] 6285" xfId="12979" hidden="1"/>
    <cellStyle name="Currency [0] 6285" xfId="42367" hidden="1"/>
    <cellStyle name="Currency [0] 6286" xfId="13007" hidden="1"/>
    <cellStyle name="Currency [0] 6286" xfId="42395" hidden="1"/>
    <cellStyle name="Currency [0] 6287" xfId="12967" hidden="1"/>
    <cellStyle name="Currency [0] 6287" xfId="42355" hidden="1"/>
    <cellStyle name="Currency [0] 6288" xfId="12996" hidden="1"/>
    <cellStyle name="Currency [0] 6288" xfId="42384" hidden="1"/>
    <cellStyle name="Currency [0] 6289" xfId="12993" hidden="1"/>
    <cellStyle name="Currency [0] 6289" xfId="42381" hidden="1"/>
    <cellStyle name="Currency [0] 629" xfId="3058" hidden="1"/>
    <cellStyle name="Currency [0] 629" xfId="32447" hidden="1"/>
    <cellStyle name="Currency [0] 6290" xfId="13046" hidden="1"/>
    <cellStyle name="Currency [0] 6290" xfId="42434" hidden="1"/>
    <cellStyle name="Currency [0] 6291" xfId="12874" hidden="1"/>
    <cellStyle name="Currency [0] 6291" xfId="42262" hidden="1"/>
    <cellStyle name="Currency [0] 6292" xfId="13033" hidden="1"/>
    <cellStyle name="Currency [0] 6292" xfId="42421" hidden="1"/>
    <cellStyle name="Currency [0] 6293" xfId="13050" hidden="1"/>
    <cellStyle name="Currency [0] 6293" xfId="42438" hidden="1"/>
    <cellStyle name="Currency [0] 6294" xfId="13052" hidden="1"/>
    <cellStyle name="Currency [0] 6294" xfId="42440" hidden="1"/>
    <cellStyle name="Currency [0] 6295" xfId="12933" hidden="1"/>
    <cellStyle name="Currency [0] 6295" xfId="42321" hidden="1"/>
    <cellStyle name="Currency [0] 6296" xfId="12969" hidden="1"/>
    <cellStyle name="Currency [0] 6296" xfId="42357" hidden="1"/>
    <cellStyle name="Currency [0] 6297" xfId="13038" hidden="1"/>
    <cellStyle name="Currency [0] 6297" xfId="42426" hidden="1"/>
    <cellStyle name="Currency [0] 6298" xfId="13026" hidden="1"/>
    <cellStyle name="Currency [0] 6298" xfId="42414" hidden="1"/>
    <cellStyle name="Currency [0] 6299" xfId="13043" hidden="1"/>
    <cellStyle name="Currency [0] 6299" xfId="42431" hidden="1"/>
    <cellStyle name="Currency [0] 63" xfId="2432" hidden="1"/>
    <cellStyle name="Currency [0] 63" xfId="31821" hidden="1"/>
    <cellStyle name="Currency [0] 630" xfId="3062" hidden="1"/>
    <cellStyle name="Currency [0] 630" xfId="32451" hidden="1"/>
    <cellStyle name="Currency [0] 6300" xfId="13054" hidden="1"/>
    <cellStyle name="Currency [0] 6300" xfId="42442" hidden="1"/>
    <cellStyle name="Currency [0] 6301" xfId="12902" hidden="1"/>
    <cellStyle name="Currency [0] 6301" xfId="42290" hidden="1"/>
    <cellStyle name="Currency [0] 6302" xfId="12966" hidden="1"/>
    <cellStyle name="Currency [0] 6302" xfId="42354" hidden="1"/>
    <cellStyle name="Currency [0] 6303" xfId="13058" hidden="1"/>
    <cellStyle name="Currency [0] 6303" xfId="42446" hidden="1"/>
    <cellStyle name="Currency [0] 6304" xfId="13060" hidden="1"/>
    <cellStyle name="Currency [0] 6304" xfId="42448" hidden="1"/>
    <cellStyle name="Currency [0] 6305" xfId="13015" hidden="1"/>
    <cellStyle name="Currency [0] 6305" xfId="42403" hidden="1"/>
    <cellStyle name="Currency [0] 6306" xfId="13027" hidden="1"/>
    <cellStyle name="Currency [0] 6306" xfId="42415" hidden="1"/>
    <cellStyle name="Currency [0] 6307" xfId="13055" hidden="1"/>
    <cellStyle name="Currency [0] 6307" xfId="42443" hidden="1"/>
    <cellStyle name="Currency [0] 6308" xfId="13028" hidden="1"/>
    <cellStyle name="Currency [0] 6308" xfId="42416" hidden="1"/>
    <cellStyle name="Currency [0] 6309" xfId="13061" hidden="1"/>
    <cellStyle name="Currency [0] 6309" xfId="42449" hidden="1"/>
    <cellStyle name="Currency [0] 631" xfId="3057" hidden="1"/>
    <cellStyle name="Currency [0] 631" xfId="32446" hidden="1"/>
    <cellStyle name="Currency [0] 6310" xfId="13063" hidden="1"/>
    <cellStyle name="Currency [0] 6310" xfId="42451" hidden="1"/>
    <cellStyle name="Currency [0] 6311" xfId="13056" hidden="1"/>
    <cellStyle name="Currency [0] 6311" xfId="42444" hidden="1"/>
    <cellStyle name="Currency [0] 6312" xfId="13002" hidden="1"/>
    <cellStyle name="Currency [0] 6312" xfId="42390" hidden="1"/>
    <cellStyle name="Currency [0] 6313" xfId="13065" hidden="1"/>
    <cellStyle name="Currency [0] 6313" xfId="42453" hidden="1"/>
    <cellStyle name="Currency [0] 6314" xfId="13067" hidden="1"/>
    <cellStyle name="Currency [0] 6314" xfId="42455" hidden="1"/>
    <cellStyle name="Currency [0] 6315" xfId="12579" hidden="1"/>
    <cellStyle name="Currency [0] 6315" xfId="41967" hidden="1"/>
    <cellStyle name="Currency [0] 6316" xfId="12557" hidden="1"/>
    <cellStyle name="Currency [0] 6316" xfId="41945" hidden="1"/>
    <cellStyle name="Currency [0] 6317" xfId="13073" hidden="1"/>
    <cellStyle name="Currency [0] 6317" xfId="42461" hidden="1"/>
    <cellStyle name="Currency [0] 6318" xfId="13079" hidden="1"/>
    <cellStyle name="Currency [0] 6318" xfId="42467" hidden="1"/>
    <cellStyle name="Currency [0] 6319" xfId="13081" hidden="1"/>
    <cellStyle name="Currency [0] 6319" xfId="42469" hidden="1"/>
    <cellStyle name="Currency [0] 632" xfId="3080" hidden="1"/>
    <cellStyle name="Currency [0] 632" xfId="32469" hidden="1"/>
    <cellStyle name="Currency [0] 6320" xfId="12574" hidden="1"/>
    <cellStyle name="Currency [0] 6320" xfId="41962" hidden="1"/>
    <cellStyle name="Currency [0] 6321" xfId="13075" hidden="1"/>
    <cellStyle name="Currency [0] 6321" xfId="42463" hidden="1"/>
    <cellStyle name="Currency [0] 6322" xfId="13083" hidden="1"/>
    <cellStyle name="Currency [0] 6322" xfId="42471" hidden="1"/>
    <cellStyle name="Currency [0] 6323" xfId="13085" hidden="1"/>
    <cellStyle name="Currency [0] 6323" xfId="42473" hidden="1"/>
    <cellStyle name="Currency [0] 6324" xfId="13074" hidden="1"/>
    <cellStyle name="Currency [0] 6324" xfId="42462" hidden="1"/>
    <cellStyle name="Currency [0] 6325" xfId="12580" hidden="1"/>
    <cellStyle name="Currency [0] 6325" xfId="41968" hidden="1"/>
    <cellStyle name="Currency [0] 6326" xfId="13096" hidden="1"/>
    <cellStyle name="Currency [0] 6326" xfId="42484" hidden="1"/>
    <cellStyle name="Currency [0] 6327" xfId="13105" hidden="1"/>
    <cellStyle name="Currency [0] 6327" xfId="42493" hidden="1"/>
    <cellStyle name="Currency [0] 6328" xfId="13116" hidden="1"/>
    <cellStyle name="Currency [0] 6328" xfId="42504" hidden="1"/>
    <cellStyle name="Currency [0] 6329" xfId="13122" hidden="1"/>
    <cellStyle name="Currency [0] 6329" xfId="42510" hidden="1"/>
    <cellStyle name="Currency [0] 633" xfId="3086" hidden="1"/>
    <cellStyle name="Currency [0] 633" xfId="32475" hidden="1"/>
    <cellStyle name="Currency [0] 6330" xfId="13094" hidden="1"/>
    <cellStyle name="Currency [0] 6330" xfId="42482" hidden="1"/>
    <cellStyle name="Currency [0] 6331" xfId="13112" hidden="1"/>
    <cellStyle name="Currency [0] 6331" xfId="42500" hidden="1"/>
    <cellStyle name="Currency [0] 6332" xfId="13134" hidden="1"/>
    <cellStyle name="Currency [0] 6332" xfId="42522" hidden="1"/>
    <cellStyle name="Currency [0] 6333" xfId="13136" hidden="1"/>
    <cellStyle name="Currency [0] 6333" xfId="42524" hidden="1"/>
    <cellStyle name="Currency [0] 6334" xfId="13070" hidden="1"/>
    <cellStyle name="Currency [0] 6334" xfId="42458" hidden="1"/>
    <cellStyle name="Currency [0] 6335" xfId="12584" hidden="1"/>
    <cellStyle name="Currency [0] 6335" xfId="41972" hidden="1"/>
    <cellStyle name="Currency [0] 6336" xfId="13108" hidden="1"/>
    <cellStyle name="Currency [0] 6336" xfId="42496" hidden="1"/>
    <cellStyle name="Currency [0] 6337" xfId="12600" hidden="1"/>
    <cellStyle name="Currency [0] 6337" xfId="41988" hidden="1"/>
    <cellStyle name="Currency [0] 6338" xfId="13097" hidden="1"/>
    <cellStyle name="Currency [0] 6338" xfId="42485" hidden="1"/>
    <cellStyle name="Currency [0] 6339" xfId="13141" hidden="1"/>
    <cellStyle name="Currency [0] 6339" xfId="42529" hidden="1"/>
    <cellStyle name="Currency [0] 634" xfId="3048" hidden="1"/>
    <cellStyle name="Currency [0] 634" xfId="32437" hidden="1"/>
    <cellStyle name="Currency [0] 6340" xfId="13109" hidden="1"/>
    <cellStyle name="Currency [0] 6340" xfId="42497" hidden="1"/>
    <cellStyle name="Currency [0] 6341" xfId="13117" hidden="1"/>
    <cellStyle name="Currency [0] 6341" xfId="42505" hidden="1"/>
    <cellStyle name="Currency [0] 6342" xfId="13153" hidden="1"/>
    <cellStyle name="Currency [0] 6342" xfId="42541" hidden="1"/>
    <cellStyle name="Currency [0] 6343" xfId="13155" hidden="1"/>
    <cellStyle name="Currency [0] 6343" xfId="42543" hidden="1"/>
    <cellStyle name="Currency [0] 6344" xfId="13111" hidden="1"/>
    <cellStyle name="Currency [0] 6344" xfId="42499" hidden="1"/>
    <cellStyle name="Currency [0] 6345" xfId="13124" hidden="1"/>
    <cellStyle name="Currency [0] 6345" xfId="42512" hidden="1"/>
    <cellStyle name="Currency [0] 6346" xfId="13129" hidden="1"/>
    <cellStyle name="Currency [0] 6346" xfId="42517" hidden="1"/>
    <cellStyle name="Currency [0] 6347" xfId="13123" hidden="1"/>
    <cellStyle name="Currency [0] 6347" xfId="42511" hidden="1"/>
    <cellStyle name="Currency [0] 6348" xfId="13171" hidden="1"/>
    <cellStyle name="Currency [0] 6348" xfId="42559" hidden="1"/>
    <cellStyle name="Currency [0] 6349" xfId="13179" hidden="1"/>
    <cellStyle name="Currency [0] 6349" xfId="42567" hidden="1"/>
    <cellStyle name="Currency [0] 635" xfId="3078" hidden="1"/>
    <cellStyle name="Currency [0] 635" xfId="32467" hidden="1"/>
    <cellStyle name="Currency [0] 6350" xfId="13107" hidden="1"/>
    <cellStyle name="Currency [0] 6350" xfId="42495" hidden="1"/>
    <cellStyle name="Currency [0] 6351" xfId="13165" hidden="1"/>
    <cellStyle name="Currency [0] 6351" xfId="42553" hidden="1"/>
    <cellStyle name="Currency [0] 6352" xfId="13188" hidden="1"/>
    <cellStyle name="Currency [0] 6352" xfId="42576" hidden="1"/>
    <cellStyle name="Currency [0] 6353" xfId="13190" hidden="1"/>
    <cellStyle name="Currency [0] 6353" xfId="42578" hidden="1"/>
    <cellStyle name="Currency [0] 6354" xfId="13090" hidden="1"/>
    <cellStyle name="Currency [0] 6354" xfId="42478" hidden="1"/>
    <cellStyle name="Currency [0] 6355" xfId="13100" hidden="1"/>
    <cellStyle name="Currency [0] 6355" xfId="42488" hidden="1"/>
    <cellStyle name="Currency [0] 6356" xfId="13162" hidden="1"/>
    <cellStyle name="Currency [0] 6356" xfId="42550" hidden="1"/>
    <cellStyle name="Currency [0] 6357" xfId="13127" hidden="1"/>
    <cellStyle name="Currency [0] 6357" xfId="42515" hidden="1"/>
    <cellStyle name="Currency [0] 6358" xfId="13077" hidden="1"/>
    <cellStyle name="Currency [0] 6358" xfId="42465" hidden="1"/>
    <cellStyle name="Currency [0] 6359" xfId="13198" hidden="1"/>
    <cellStyle name="Currency [0] 6359" xfId="42586" hidden="1"/>
    <cellStyle name="Currency [0] 636" xfId="3090" hidden="1"/>
    <cellStyle name="Currency [0] 636" xfId="32479" hidden="1"/>
    <cellStyle name="Currency [0] 6360" xfId="13163" hidden="1"/>
    <cellStyle name="Currency [0] 6360" xfId="42551" hidden="1"/>
    <cellStyle name="Currency [0] 6361" xfId="13174" hidden="1"/>
    <cellStyle name="Currency [0] 6361" xfId="42562" hidden="1"/>
    <cellStyle name="Currency [0] 6362" xfId="13206" hidden="1"/>
    <cellStyle name="Currency [0] 6362" xfId="42594" hidden="1"/>
    <cellStyle name="Currency [0] 6363" xfId="13208" hidden="1"/>
    <cellStyle name="Currency [0] 6363" xfId="42596" hidden="1"/>
    <cellStyle name="Currency [0] 6364" xfId="13160" hidden="1"/>
    <cellStyle name="Currency [0] 6364" xfId="42548" hidden="1"/>
    <cellStyle name="Currency [0] 6365" xfId="13159" hidden="1"/>
    <cellStyle name="Currency [0] 6365" xfId="42547" hidden="1"/>
    <cellStyle name="Currency [0] 6366" xfId="13149" hidden="1"/>
    <cellStyle name="Currency [0] 6366" xfId="42537" hidden="1"/>
    <cellStyle name="Currency [0] 6367" xfId="13145" hidden="1"/>
    <cellStyle name="Currency [0] 6367" xfId="42533" hidden="1"/>
    <cellStyle name="Currency [0] 6368" xfId="13147" hidden="1"/>
    <cellStyle name="Currency [0] 6368" xfId="42535" hidden="1"/>
    <cellStyle name="Currency [0] 6369" xfId="13215" hidden="1"/>
    <cellStyle name="Currency [0] 6369" xfId="42603" hidden="1"/>
    <cellStyle name="Currency [0] 637" xfId="3091" hidden="1"/>
    <cellStyle name="Currency [0] 637" xfId="32480" hidden="1"/>
    <cellStyle name="Currency [0] 6370" xfId="12586" hidden="1"/>
    <cellStyle name="Currency [0] 6370" xfId="41974" hidden="1"/>
    <cellStyle name="Currency [0] 6371" xfId="13193" hidden="1"/>
    <cellStyle name="Currency [0] 6371" xfId="42581" hidden="1"/>
    <cellStyle name="Currency [0] 6372" xfId="13221" hidden="1"/>
    <cellStyle name="Currency [0] 6372" xfId="42609" hidden="1"/>
    <cellStyle name="Currency [0] 6373" xfId="13223" hidden="1"/>
    <cellStyle name="Currency [0] 6373" xfId="42611" hidden="1"/>
    <cellStyle name="Currency [0] 6374" xfId="13098" hidden="1"/>
    <cellStyle name="Currency [0] 6374" xfId="42486" hidden="1"/>
    <cellStyle name="Currency [0] 6375" xfId="13172" hidden="1"/>
    <cellStyle name="Currency [0] 6375" xfId="42560" hidden="1"/>
    <cellStyle name="Currency [0] 6376" xfId="13128" hidden="1"/>
    <cellStyle name="Currency [0] 6376" xfId="42516" hidden="1"/>
    <cellStyle name="Currency [0] 6377" xfId="13164" hidden="1"/>
    <cellStyle name="Currency [0] 6377" xfId="42552" hidden="1"/>
    <cellStyle name="Currency [0] 6378" xfId="13168" hidden="1"/>
    <cellStyle name="Currency [0] 6378" xfId="42556" hidden="1"/>
    <cellStyle name="Currency [0] 6379" xfId="13229" hidden="1"/>
    <cellStyle name="Currency [0] 6379" xfId="42617" hidden="1"/>
    <cellStyle name="Currency [0] 638" xfId="3039" hidden="1"/>
    <cellStyle name="Currency [0] 638" xfId="32428" hidden="1"/>
    <cellStyle name="Currency [0] 6380" xfId="12573" hidden="1"/>
    <cellStyle name="Currency [0] 6380" xfId="41961" hidden="1"/>
    <cellStyle name="Currency [0] 6381" xfId="13211" hidden="1"/>
    <cellStyle name="Currency [0] 6381" xfId="42599" hidden="1"/>
    <cellStyle name="Currency [0] 6382" xfId="13234" hidden="1"/>
    <cellStyle name="Currency [0] 6382" xfId="42622" hidden="1"/>
    <cellStyle name="Currency [0] 6383" xfId="13236" hidden="1"/>
    <cellStyle name="Currency [0] 6383" xfId="42624" hidden="1"/>
    <cellStyle name="Currency [0] 6384" xfId="13092" hidden="1"/>
    <cellStyle name="Currency [0] 6384" xfId="42480" hidden="1"/>
    <cellStyle name="Currency [0] 6385" xfId="13191" hidden="1"/>
    <cellStyle name="Currency [0] 6385" xfId="42579" hidden="1"/>
    <cellStyle name="Currency [0] 6386" xfId="13158" hidden="1"/>
    <cellStyle name="Currency [0] 6386" xfId="42546" hidden="1"/>
    <cellStyle name="Currency [0] 6387" xfId="13176" hidden="1"/>
    <cellStyle name="Currency [0] 6387" xfId="42564" hidden="1"/>
    <cellStyle name="Currency [0] 6388" xfId="13173" hidden="1"/>
    <cellStyle name="Currency [0] 6388" xfId="42561" hidden="1"/>
    <cellStyle name="Currency [0] 6389" xfId="13240" hidden="1"/>
    <cellStyle name="Currency [0] 6389" xfId="42628" hidden="1"/>
    <cellStyle name="Currency [0] 639" xfId="3046" hidden="1"/>
    <cellStyle name="Currency [0] 639" xfId="32435" hidden="1"/>
    <cellStyle name="Currency [0] 6390" xfId="13125" hidden="1"/>
    <cellStyle name="Currency [0] 6390" xfId="42513" hidden="1"/>
    <cellStyle name="Currency [0] 6391" xfId="13225" hidden="1"/>
    <cellStyle name="Currency [0] 6391" xfId="42613" hidden="1"/>
    <cellStyle name="Currency [0] 6392" xfId="13247" hidden="1"/>
    <cellStyle name="Currency [0] 6392" xfId="42635" hidden="1"/>
    <cellStyle name="Currency [0] 6393" xfId="13249" hidden="1"/>
    <cellStyle name="Currency [0] 6393" xfId="42637" hidden="1"/>
    <cellStyle name="Currency [0] 6394" xfId="13177" hidden="1"/>
    <cellStyle name="Currency [0] 6394" xfId="42565" hidden="1"/>
    <cellStyle name="Currency [0] 6395" xfId="13209" hidden="1"/>
    <cellStyle name="Currency [0] 6395" xfId="42597" hidden="1"/>
    <cellStyle name="Currency [0] 6396" xfId="12552" hidden="1"/>
    <cellStyle name="Currency [0] 6396" xfId="41940" hidden="1"/>
    <cellStyle name="Currency [0] 6397" xfId="13195" hidden="1"/>
    <cellStyle name="Currency [0] 6397" xfId="42583" hidden="1"/>
    <cellStyle name="Currency [0] 6398" xfId="13192" hidden="1"/>
    <cellStyle name="Currency [0] 6398" xfId="42580" hidden="1"/>
    <cellStyle name="Currency [0] 6399" xfId="13253" hidden="1"/>
    <cellStyle name="Currency [0] 6399" xfId="42641" hidden="1"/>
    <cellStyle name="Currency [0] 64" xfId="2448" hidden="1"/>
    <cellStyle name="Currency [0] 64" xfId="31837" hidden="1"/>
    <cellStyle name="Currency [0] 640" xfId="3075" hidden="1"/>
    <cellStyle name="Currency [0] 640" xfId="32464" hidden="1"/>
    <cellStyle name="Currency [0] 6400" xfId="13088" hidden="1"/>
    <cellStyle name="Currency [0] 6400" xfId="42476" hidden="1"/>
    <cellStyle name="Currency [0] 6401" xfId="13237" hidden="1"/>
    <cellStyle name="Currency [0] 6401" xfId="42625" hidden="1"/>
    <cellStyle name="Currency [0] 6402" xfId="13257" hidden="1"/>
    <cellStyle name="Currency [0] 6402" xfId="42645" hidden="1"/>
    <cellStyle name="Currency [0] 6403" xfId="13259" hidden="1"/>
    <cellStyle name="Currency [0] 6403" xfId="42647" hidden="1"/>
    <cellStyle name="Currency [0] 6404" xfId="13196" hidden="1"/>
    <cellStyle name="Currency [0] 6404" xfId="42584" hidden="1"/>
    <cellStyle name="Currency [0] 6405" xfId="13224" hidden="1"/>
    <cellStyle name="Currency [0] 6405" xfId="42612" hidden="1"/>
    <cellStyle name="Currency [0] 6406" xfId="13184" hidden="1"/>
    <cellStyle name="Currency [0] 6406" xfId="42572" hidden="1"/>
    <cellStyle name="Currency [0] 6407" xfId="13213" hidden="1"/>
    <cellStyle name="Currency [0] 6407" xfId="42601" hidden="1"/>
    <cellStyle name="Currency [0] 6408" xfId="13210" hidden="1"/>
    <cellStyle name="Currency [0] 6408" xfId="42598" hidden="1"/>
    <cellStyle name="Currency [0] 6409" xfId="13263" hidden="1"/>
    <cellStyle name="Currency [0] 6409" xfId="42651" hidden="1"/>
    <cellStyle name="Currency [0] 641" xfId="3060" hidden="1"/>
    <cellStyle name="Currency [0] 641" xfId="32449" hidden="1"/>
    <cellStyle name="Currency [0] 6410" xfId="13091" hidden="1"/>
    <cellStyle name="Currency [0] 6410" xfId="42479" hidden="1"/>
    <cellStyle name="Currency [0] 6411" xfId="13250" hidden="1"/>
    <cellStyle name="Currency [0] 6411" xfId="42638" hidden="1"/>
    <cellStyle name="Currency [0] 6412" xfId="13267" hidden="1"/>
    <cellStyle name="Currency [0] 6412" xfId="42655" hidden="1"/>
    <cellStyle name="Currency [0] 6413" xfId="13269" hidden="1"/>
    <cellStyle name="Currency [0] 6413" xfId="42657" hidden="1"/>
    <cellStyle name="Currency [0] 6414" xfId="13150" hidden="1"/>
    <cellStyle name="Currency [0] 6414" xfId="42538" hidden="1"/>
    <cellStyle name="Currency [0] 6415" xfId="13186" hidden="1"/>
    <cellStyle name="Currency [0] 6415" xfId="42574" hidden="1"/>
    <cellStyle name="Currency [0] 6416" xfId="13255" hidden="1"/>
    <cellStyle name="Currency [0] 6416" xfId="42643" hidden="1"/>
    <cellStyle name="Currency [0] 6417" xfId="13243" hidden="1"/>
    <cellStyle name="Currency [0] 6417" xfId="42631" hidden="1"/>
    <cellStyle name="Currency [0] 6418" xfId="13260" hidden="1"/>
    <cellStyle name="Currency [0] 6418" xfId="42648" hidden="1"/>
    <cellStyle name="Currency [0] 6419" xfId="13271" hidden="1"/>
    <cellStyle name="Currency [0] 6419" xfId="42659" hidden="1"/>
    <cellStyle name="Currency [0] 642" xfId="3032" hidden="1"/>
    <cellStyle name="Currency [0] 642" xfId="32421" hidden="1"/>
    <cellStyle name="Currency [0] 6420" xfId="13119" hidden="1"/>
    <cellStyle name="Currency [0] 6420" xfId="42507" hidden="1"/>
    <cellStyle name="Currency [0] 6421" xfId="13183" hidden="1"/>
    <cellStyle name="Currency [0] 6421" xfId="42571" hidden="1"/>
    <cellStyle name="Currency [0] 6422" xfId="13275" hidden="1"/>
    <cellStyle name="Currency [0] 6422" xfId="42663" hidden="1"/>
    <cellStyle name="Currency [0] 6423" xfId="13277" hidden="1"/>
    <cellStyle name="Currency [0] 6423" xfId="42665" hidden="1"/>
    <cellStyle name="Currency [0] 6424" xfId="13232" hidden="1"/>
    <cellStyle name="Currency [0] 6424" xfId="42620" hidden="1"/>
    <cellStyle name="Currency [0] 6425" xfId="13244" hidden="1"/>
    <cellStyle name="Currency [0] 6425" xfId="42632" hidden="1"/>
    <cellStyle name="Currency [0] 6426" xfId="13272" hidden="1"/>
    <cellStyle name="Currency [0] 6426" xfId="42660" hidden="1"/>
    <cellStyle name="Currency [0] 6427" xfId="13245" hidden="1"/>
    <cellStyle name="Currency [0] 6427" xfId="42633" hidden="1"/>
    <cellStyle name="Currency [0] 6428" xfId="13278" hidden="1"/>
    <cellStyle name="Currency [0] 6428" xfId="42666" hidden="1"/>
    <cellStyle name="Currency [0] 6429" xfId="13280" hidden="1"/>
    <cellStyle name="Currency [0] 6429" xfId="42668" hidden="1"/>
    <cellStyle name="Currency [0] 643" xfId="3097" hidden="1"/>
    <cellStyle name="Currency [0] 643" xfId="32486" hidden="1"/>
    <cellStyle name="Currency [0] 6430" xfId="13273" hidden="1"/>
    <cellStyle name="Currency [0] 6430" xfId="42661" hidden="1"/>
    <cellStyle name="Currency [0] 6431" xfId="13219" hidden="1"/>
    <cellStyle name="Currency [0] 6431" xfId="42607" hidden="1"/>
    <cellStyle name="Currency [0] 6432" xfId="13282" hidden="1"/>
    <cellStyle name="Currency [0] 6432" xfId="42670" hidden="1"/>
    <cellStyle name="Currency [0] 6433" xfId="13284" hidden="1"/>
    <cellStyle name="Currency [0] 6433" xfId="42672" hidden="1"/>
    <cellStyle name="Currency [0] 6434" xfId="12646" hidden="1"/>
    <cellStyle name="Currency [0] 6434" xfId="42034" hidden="1"/>
    <cellStyle name="Currency [0] 6435" xfId="12587" hidden="1"/>
    <cellStyle name="Currency [0] 6435" xfId="41975" hidden="1"/>
    <cellStyle name="Currency [0] 6436" xfId="13290" hidden="1"/>
    <cellStyle name="Currency [0] 6436" xfId="42678" hidden="1"/>
    <cellStyle name="Currency [0] 6437" xfId="13296" hidden="1"/>
    <cellStyle name="Currency [0] 6437" xfId="42684" hidden="1"/>
    <cellStyle name="Currency [0] 6438" xfId="13298" hidden="1"/>
    <cellStyle name="Currency [0] 6438" xfId="42686" hidden="1"/>
    <cellStyle name="Currency [0] 6439" xfId="12577" hidden="1"/>
    <cellStyle name="Currency [0] 6439" xfId="41965" hidden="1"/>
    <cellStyle name="Currency [0] 644" xfId="3076" hidden="1"/>
    <cellStyle name="Currency [0] 644" xfId="32465" hidden="1"/>
    <cellStyle name="Currency [0] 6440" xfId="13292" hidden="1"/>
    <cellStyle name="Currency [0] 6440" xfId="42680" hidden="1"/>
    <cellStyle name="Currency [0] 6441" xfId="13300" hidden="1"/>
    <cellStyle name="Currency [0] 6441" xfId="42688" hidden="1"/>
    <cellStyle name="Currency [0] 6442" xfId="13302" hidden="1"/>
    <cellStyle name="Currency [0] 6442" xfId="42690" hidden="1"/>
    <cellStyle name="Currency [0] 6443" xfId="13291" hidden="1"/>
    <cellStyle name="Currency [0] 6443" xfId="42679" hidden="1"/>
    <cellStyle name="Currency [0] 6444" xfId="12622" hidden="1"/>
    <cellStyle name="Currency [0] 6444" xfId="42010" hidden="1"/>
    <cellStyle name="Currency [0] 6445" xfId="13313" hidden="1"/>
    <cellStyle name="Currency [0] 6445" xfId="42701" hidden="1"/>
    <cellStyle name="Currency [0] 6446" xfId="13322" hidden="1"/>
    <cellStyle name="Currency [0] 6446" xfId="42710" hidden="1"/>
    <cellStyle name="Currency [0] 6447" xfId="13333" hidden="1"/>
    <cellStyle name="Currency [0] 6447" xfId="42721" hidden="1"/>
    <cellStyle name="Currency [0] 6448" xfId="13339" hidden="1"/>
    <cellStyle name="Currency [0] 6448" xfId="42727" hidden="1"/>
    <cellStyle name="Currency [0] 6449" xfId="13311" hidden="1"/>
    <cellStyle name="Currency [0] 6449" xfId="42699" hidden="1"/>
    <cellStyle name="Currency [0] 645" xfId="3083" hidden="1"/>
    <cellStyle name="Currency [0] 645" xfId="32472" hidden="1"/>
    <cellStyle name="Currency [0] 6450" xfId="13329" hidden="1"/>
    <cellStyle name="Currency [0] 6450" xfId="42717" hidden="1"/>
    <cellStyle name="Currency [0] 6451" xfId="13351" hidden="1"/>
    <cellStyle name="Currency [0] 6451" xfId="42739" hidden="1"/>
    <cellStyle name="Currency [0] 6452" xfId="13353" hidden="1"/>
    <cellStyle name="Currency [0] 6452" xfId="42741" hidden="1"/>
    <cellStyle name="Currency [0] 6453" xfId="13287" hidden="1"/>
    <cellStyle name="Currency [0] 6453" xfId="42675" hidden="1"/>
    <cellStyle name="Currency [0] 6454" xfId="12576" hidden="1"/>
    <cellStyle name="Currency [0] 6454" xfId="41964" hidden="1"/>
    <cellStyle name="Currency [0] 6455" xfId="13325" hidden="1"/>
    <cellStyle name="Currency [0] 6455" xfId="42713" hidden="1"/>
    <cellStyle name="Currency [0] 6456" xfId="12555" hidden="1"/>
    <cellStyle name="Currency [0] 6456" xfId="41943" hidden="1"/>
    <cellStyle name="Currency [0] 6457" xfId="13314" hidden="1"/>
    <cellStyle name="Currency [0] 6457" xfId="42702" hidden="1"/>
    <cellStyle name="Currency [0] 6458" xfId="13358" hidden="1"/>
    <cellStyle name="Currency [0] 6458" xfId="42746" hidden="1"/>
    <cellStyle name="Currency [0] 6459" xfId="13326" hidden="1"/>
    <cellStyle name="Currency [0] 6459" xfId="42714" hidden="1"/>
    <cellStyle name="Currency [0] 646" xfId="3098" hidden="1"/>
    <cellStyle name="Currency [0] 646" xfId="32487" hidden="1"/>
    <cellStyle name="Currency [0] 6460" xfId="13334" hidden="1"/>
    <cellStyle name="Currency [0] 6460" xfId="42722" hidden="1"/>
    <cellStyle name="Currency [0] 6461" xfId="13370" hidden="1"/>
    <cellStyle name="Currency [0] 6461" xfId="42758" hidden="1"/>
    <cellStyle name="Currency [0] 6462" xfId="13372" hidden="1"/>
    <cellStyle name="Currency [0] 6462" xfId="42760" hidden="1"/>
    <cellStyle name="Currency [0] 6463" xfId="13328" hidden="1"/>
    <cellStyle name="Currency [0] 6463" xfId="42716" hidden="1"/>
    <cellStyle name="Currency [0] 6464" xfId="13341" hidden="1"/>
    <cellStyle name="Currency [0] 6464" xfId="42729" hidden="1"/>
    <cellStyle name="Currency [0] 6465" xfId="13346" hidden="1"/>
    <cellStyle name="Currency [0] 6465" xfId="42734" hidden="1"/>
    <cellStyle name="Currency [0] 6466" xfId="13340" hidden="1"/>
    <cellStyle name="Currency [0] 6466" xfId="42728" hidden="1"/>
    <cellStyle name="Currency [0] 6467" xfId="13388" hidden="1"/>
    <cellStyle name="Currency [0] 6467" xfId="42776" hidden="1"/>
    <cellStyle name="Currency [0] 6468" xfId="13396" hidden="1"/>
    <cellStyle name="Currency [0] 6468" xfId="42784" hidden="1"/>
    <cellStyle name="Currency [0] 6469" xfId="13324" hidden="1"/>
    <cellStyle name="Currency [0] 6469" xfId="42712" hidden="1"/>
    <cellStyle name="Currency [0] 647" xfId="3099" hidden="1"/>
    <cellStyle name="Currency [0] 647" xfId="32488" hidden="1"/>
    <cellStyle name="Currency [0] 6470" xfId="13382" hidden="1"/>
    <cellStyle name="Currency [0] 6470" xfId="42770" hidden="1"/>
    <cellStyle name="Currency [0] 6471" xfId="13405" hidden="1"/>
    <cellStyle name="Currency [0] 6471" xfId="42793" hidden="1"/>
    <cellStyle name="Currency [0] 6472" xfId="13407" hidden="1"/>
    <cellStyle name="Currency [0] 6472" xfId="42795" hidden="1"/>
    <cellStyle name="Currency [0] 6473" xfId="13307" hidden="1"/>
    <cellStyle name="Currency [0] 6473" xfId="42695" hidden="1"/>
    <cellStyle name="Currency [0] 6474" xfId="13317" hidden="1"/>
    <cellStyle name="Currency [0] 6474" xfId="42705" hidden="1"/>
    <cellStyle name="Currency [0] 6475" xfId="13379" hidden="1"/>
    <cellStyle name="Currency [0] 6475" xfId="42767" hidden="1"/>
    <cellStyle name="Currency [0] 6476" xfId="13344" hidden="1"/>
    <cellStyle name="Currency [0] 6476" xfId="42732" hidden="1"/>
    <cellStyle name="Currency [0] 6477" xfId="13294" hidden="1"/>
    <cellStyle name="Currency [0] 6477" xfId="42682" hidden="1"/>
    <cellStyle name="Currency [0] 6478" xfId="13415" hidden="1"/>
    <cellStyle name="Currency [0] 6478" xfId="42803" hidden="1"/>
    <cellStyle name="Currency [0] 6479" xfId="13380" hidden="1"/>
    <cellStyle name="Currency [0] 6479" xfId="42768" hidden="1"/>
    <cellStyle name="Currency [0] 648" xfId="3074" hidden="1"/>
    <cellStyle name="Currency [0] 648" xfId="32463" hidden="1"/>
    <cellStyle name="Currency [0] 6480" xfId="13391" hidden="1"/>
    <cellStyle name="Currency [0] 6480" xfId="42779" hidden="1"/>
    <cellStyle name="Currency [0] 6481" xfId="13423" hidden="1"/>
    <cellStyle name="Currency [0] 6481" xfId="42811" hidden="1"/>
    <cellStyle name="Currency [0] 6482" xfId="13425" hidden="1"/>
    <cellStyle name="Currency [0] 6482" xfId="42813" hidden="1"/>
    <cellStyle name="Currency [0] 6483" xfId="13377" hidden="1"/>
    <cellStyle name="Currency [0] 6483" xfId="42765" hidden="1"/>
    <cellStyle name="Currency [0] 6484" xfId="13376" hidden="1"/>
    <cellStyle name="Currency [0] 6484" xfId="42764" hidden="1"/>
    <cellStyle name="Currency [0] 6485" xfId="13366" hidden="1"/>
    <cellStyle name="Currency [0] 6485" xfId="42754" hidden="1"/>
    <cellStyle name="Currency [0] 6486" xfId="13362" hidden="1"/>
    <cellStyle name="Currency [0] 6486" xfId="42750" hidden="1"/>
    <cellStyle name="Currency [0] 6487" xfId="13364" hidden="1"/>
    <cellStyle name="Currency [0] 6487" xfId="42752" hidden="1"/>
    <cellStyle name="Currency [0] 6488" xfId="13432" hidden="1"/>
    <cellStyle name="Currency [0] 6488" xfId="42820" hidden="1"/>
    <cellStyle name="Currency [0] 6489" xfId="12591" hidden="1"/>
    <cellStyle name="Currency [0] 6489" xfId="41979" hidden="1"/>
    <cellStyle name="Currency [0] 649" xfId="3073" hidden="1"/>
    <cellStyle name="Currency [0] 649" xfId="32462" hidden="1"/>
    <cellStyle name="Currency [0] 6490" xfId="13410" hidden="1"/>
    <cellStyle name="Currency [0] 6490" xfId="42798" hidden="1"/>
    <cellStyle name="Currency [0] 6491" xfId="13438" hidden="1"/>
    <cellStyle name="Currency [0] 6491" xfId="42826" hidden="1"/>
    <cellStyle name="Currency [0] 6492" xfId="13440" hidden="1"/>
    <cellStyle name="Currency [0] 6492" xfId="42828" hidden="1"/>
    <cellStyle name="Currency [0] 6493" xfId="13315" hidden="1"/>
    <cellStyle name="Currency [0] 6493" xfId="42703" hidden="1"/>
    <cellStyle name="Currency [0] 6494" xfId="13389" hidden="1"/>
    <cellStyle name="Currency [0] 6494" xfId="42777" hidden="1"/>
    <cellStyle name="Currency [0] 6495" xfId="13345" hidden="1"/>
    <cellStyle name="Currency [0] 6495" xfId="42733" hidden="1"/>
    <cellStyle name="Currency [0] 6496" xfId="13381" hidden="1"/>
    <cellStyle name="Currency [0] 6496" xfId="42769" hidden="1"/>
    <cellStyle name="Currency [0] 6497" xfId="13385" hidden="1"/>
    <cellStyle name="Currency [0] 6497" xfId="42773" hidden="1"/>
    <cellStyle name="Currency [0] 6498" xfId="13446" hidden="1"/>
    <cellStyle name="Currency [0] 6498" xfId="42834" hidden="1"/>
    <cellStyle name="Currency [0] 6499" xfId="12604" hidden="1"/>
    <cellStyle name="Currency [0] 6499" xfId="41992" hidden="1"/>
    <cellStyle name="Currency [0] 65" xfId="2450" hidden="1"/>
    <cellStyle name="Currency [0] 65" xfId="31839" hidden="1"/>
    <cellStyle name="Currency [0] 650" xfId="3068" hidden="1"/>
    <cellStyle name="Currency [0] 650" xfId="32457" hidden="1"/>
    <cellStyle name="Currency [0] 6500" xfId="13428" hidden="1"/>
    <cellStyle name="Currency [0] 6500" xfId="42816" hidden="1"/>
    <cellStyle name="Currency [0] 6501" xfId="13451" hidden="1"/>
    <cellStyle name="Currency [0] 6501" xfId="42839" hidden="1"/>
    <cellStyle name="Currency [0] 6502" xfId="13453" hidden="1"/>
    <cellStyle name="Currency [0] 6502" xfId="42841" hidden="1"/>
    <cellStyle name="Currency [0] 6503" xfId="13309" hidden="1"/>
    <cellStyle name="Currency [0] 6503" xfId="42697" hidden="1"/>
    <cellStyle name="Currency [0] 6504" xfId="13408" hidden="1"/>
    <cellStyle name="Currency [0] 6504" xfId="42796" hidden="1"/>
    <cellStyle name="Currency [0] 6505" xfId="13375" hidden="1"/>
    <cellStyle name="Currency [0] 6505" xfId="42763" hidden="1"/>
    <cellStyle name="Currency [0] 6506" xfId="13393" hidden="1"/>
    <cellStyle name="Currency [0] 6506" xfId="42781" hidden="1"/>
    <cellStyle name="Currency [0] 6507" xfId="13390" hidden="1"/>
    <cellStyle name="Currency [0] 6507" xfId="42778" hidden="1"/>
    <cellStyle name="Currency [0] 6508" xfId="13457" hidden="1"/>
    <cellStyle name="Currency [0] 6508" xfId="42845" hidden="1"/>
    <cellStyle name="Currency [0] 6509" xfId="13342" hidden="1"/>
    <cellStyle name="Currency [0] 6509" xfId="42730" hidden="1"/>
    <cellStyle name="Currency [0] 651" xfId="3066" hidden="1"/>
    <cellStyle name="Currency [0] 651" xfId="32455" hidden="1"/>
    <cellStyle name="Currency [0] 6510" xfId="13442" hidden="1"/>
    <cellStyle name="Currency [0] 6510" xfId="42830" hidden="1"/>
    <cellStyle name="Currency [0] 6511" xfId="13464" hidden="1"/>
    <cellStyle name="Currency [0] 6511" xfId="42852" hidden="1"/>
    <cellStyle name="Currency [0] 6512" xfId="13466" hidden="1"/>
    <cellStyle name="Currency [0] 6512" xfId="42854" hidden="1"/>
    <cellStyle name="Currency [0] 6513" xfId="13394" hidden="1"/>
    <cellStyle name="Currency [0] 6513" xfId="42782" hidden="1"/>
    <cellStyle name="Currency [0] 6514" xfId="13426" hidden="1"/>
    <cellStyle name="Currency [0] 6514" xfId="42814" hidden="1"/>
    <cellStyle name="Currency [0] 6515" xfId="12556" hidden="1"/>
    <cellStyle name="Currency [0] 6515" xfId="41944" hidden="1"/>
    <cellStyle name="Currency [0] 6516" xfId="13412" hidden="1"/>
    <cellStyle name="Currency [0] 6516" xfId="42800" hidden="1"/>
    <cellStyle name="Currency [0] 6517" xfId="13409" hidden="1"/>
    <cellStyle name="Currency [0] 6517" xfId="42797" hidden="1"/>
    <cellStyle name="Currency [0] 6518" xfId="13470" hidden="1"/>
    <cellStyle name="Currency [0] 6518" xfId="42858" hidden="1"/>
    <cellStyle name="Currency [0] 6519" xfId="13305" hidden="1"/>
    <cellStyle name="Currency [0] 6519" xfId="42693" hidden="1"/>
    <cellStyle name="Currency [0] 652" xfId="3067" hidden="1"/>
    <cellStyle name="Currency [0] 652" xfId="32456" hidden="1"/>
    <cellStyle name="Currency [0] 6520" xfId="13454" hidden="1"/>
    <cellStyle name="Currency [0] 6520" xfId="42842" hidden="1"/>
    <cellStyle name="Currency [0] 6521" xfId="13474" hidden="1"/>
    <cellStyle name="Currency [0] 6521" xfId="42862" hidden="1"/>
    <cellStyle name="Currency [0] 6522" xfId="13476" hidden="1"/>
    <cellStyle name="Currency [0] 6522" xfId="42864" hidden="1"/>
    <cellStyle name="Currency [0] 6523" xfId="13413" hidden="1"/>
    <cellStyle name="Currency [0] 6523" xfId="42801" hidden="1"/>
    <cellStyle name="Currency [0] 6524" xfId="13441" hidden="1"/>
    <cellStyle name="Currency [0] 6524" xfId="42829" hidden="1"/>
    <cellStyle name="Currency [0] 6525" xfId="13401" hidden="1"/>
    <cellStyle name="Currency [0] 6525" xfId="42789" hidden="1"/>
    <cellStyle name="Currency [0] 6526" xfId="13430" hidden="1"/>
    <cellStyle name="Currency [0] 6526" xfId="42818" hidden="1"/>
    <cellStyle name="Currency [0] 6527" xfId="13427" hidden="1"/>
    <cellStyle name="Currency [0] 6527" xfId="42815" hidden="1"/>
    <cellStyle name="Currency [0] 6528" xfId="13480" hidden="1"/>
    <cellStyle name="Currency [0] 6528" xfId="42868" hidden="1"/>
    <cellStyle name="Currency [0] 6529" xfId="13308" hidden="1"/>
    <cellStyle name="Currency [0] 6529" xfId="42696" hidden="1"/>
    <cellStyle name="Currency [0] 653" xfId="3104" hidden="1"/>
    <cellStyle name="Currency [0] 653" xfId="32493" hidden="1"/>
    <cellStyle name="Currency [0] 6530" xfId="13467" hidden="1"/>
    <cellStyle name="Currency [0] 6530" xfId="42855" hidden="1"/>
    <cellStyle name="Currency [0] 6531" xfId="13484" hidden="1"/>
    <cellStyle name="Currency [0] 6531" xfId="42872" hidden="1"/>
    <cellStyle name="Currency [0] 6532" xfId="13486" hidden="1"/>
    <cellStyle name="Currency [0] 6532" xfId="42874" hidden="1"/>
    <cellStyle name="Currency [0] 6533" xfId="13367" hidden="1"/>
    <cellStyle name="Currency [0] 6533" xfId="42755" hidden="1"/>
    <cellStyle name="Currency [0] 6534" xfId="13403" hidden="1"/>
    <cellStyle name="Currency [0] 6534" xfId="42791" hidden="1"/>
    <cellStyle name="Currency [0] 6535" xfId="13472" hidden="1"/>
    <cellStyle name="Currency [0] 6535" xfId="42860" hidden="1"/>
    <cellStyle name="Currency [0] 6536" xfId="13460" hidden="1"/>
    <cellStyle name="Currency [0] 6536" xfId="42848" hidden="1"/>
    <cellStyle name="Currency [0] 6537" xfId="13477" hidden="1"/>
    <cellStyle name="Currency [0] 6537" xfId="42865" hidden="1"/>
    <cellStyle name="Currency [0] 6538" xfId="13488" hidden="1"/>
    <cellStyle name="Currency [0] 6538" xfId="42876" hidden="1"/>
    <cellStyle name="Currency [0] 6539" xfId="13336" hidden="1"/>
    <cellStyle name="Currency [0] 6539" xfId="42724" hidden="1"/>
    <cellStyle name="Currency [0] 654" xfId="3022" hidden="1"/>
    <cellStyle name="Currency [0] 654" xfId="32411" hidden="1"/>
    <cellStyle name="Currency [0] 6540" xfId="13400" hidden="1"/>
    <cellStyle name="Currency [0] 6540" xfId="42788" hidden="1"/>
    <cellStyle name="Currency [0] 6541" xfId="13492" hidden="1"/>
    <cellStyle name="Currency [0] 6541" xfId="42880" hidden="1"/>
    <cellStyle name="Currency [0] 6542" xfId="13494" hidden="1"/>
    <cellStyle name="Currency [0] 6542" xfId="42882" hidden="1"/>
    <cellStyle name="Currency [0] 6543" xfId="13449" hidden="1"/>
    <cellStyle name="Currency [0] 6543" xfId="42837" hidden="1"/>
    <cellStyle name="Currency [0] 6544" xfId="13461" hidden="1"/>
    <cellStyle name="Currency [0] 6544" xfId="42849" hidden="1"/>
    <cellStyle name="Currency [0] 6545" xfId="13489" hidden="1"/>
    <cellStyle name="Currency [0] 6545" xfId="42877" hidden="1"/>
    <cellStyle name="Currency [0] 6546" xfId="13462" hidden="1"/>
    <cellStyle name="Currency [0] 6546" xfId="42850" hidden="1"/>
    <cellStyle name="Currency [0] 6547" xfId="13495" hidden="1"/>
    <cellStyle name="Currency [0] 6547" xfId="42883" hidden="1"/>
    <cellStyle name="Currency [0] 6548" xfId="13497" hidden="1"/>
    <cellStyle name="Currency [0] 6548" xfId="42885" hidden="1"/>
    <cellStyle name="Currency [0] 6549" xfId="13490" hidden="1"/>
    <cellStyle name="Currency [0] 6549" xfId="42878" hidden="1"/>
    <cellStyle name="Currency [0] 655" xfId="3094" hidden="1"/>
    <cellStyle name="Currency [0] 655" xfId="32483" hidden="1"/>
    <cellStyle name="Currency [0] 6550" xfId="13436" hidden="1"/>
    <cellStyle name="Currency [0] 6550" xfId="42824" hidden="1"/>
    <cellStyle name="Currency [0] 6551" xfId="13499" hidden="1"/>
    <cellStyle name="Currency [0] 6551" xfId="42887" hidden="1"/>
    <cellStyle name="Currency [0] 6552" xfId="13501" hidden="1"/>
    <cellStyle name="Currency [0] 6552" xfId="42889" hidden="1"/>
    <cellStyle name="Currency [0] 6553" xfId="13548" hidden="1"/>
    <cellStyle name="Currency [0] 6553" xfId="42936" hidden="1"/>
    <cellStyle name="Currency [0] 6554" xfId="13568" hidden="1"/>
    <cellStyle name="Currency [0] 6554" xfId="42956" hidden="1"/>
    <cellStyle name="Currency [0] 6555" xfId="13575" hidden="1"/>
    <cellStyle name="Currency [0] 6555" xfId="42963" hidden="1"/>
    <cellStyle name="Currency [0] 6556" xfId="13583" hidden="1"/>
    <cellStyle name="Currency [0] 6556" xfId="42971" hidden="1"/>
    <cellStyle name="Currency [0] 6557" xfId="13586" hidden="1"/>
    <cellStyle name="Currency [0] 6557" xfId="42974" hidden="1"/>
    <cellStyle name="Currency [0] 6558" xfId="13566" hidden="1"/>
    <cellStyle name="Currency [0] 6558" xfId="42954" hidden="1"/>
    <cellStyle name="Currency [0] 6559" xfId="13579" hidden="1"/>
    <cellStyle name="Currency [0] 6559" xfId="42967" hidden="1"/>
    <cellStyle name="Currency [0] 656" xfId="3106" hidden="1"/>
    <cellStyle name="Currency [0] 656" xfId="32495" hidden="1"/>
    <cellStyle name="Currency [0] 6560" xfId="13588" hidden="1"/>
    <cellStyle name="Currency [0] 6560" xfId="42976" hidden="1"/>
    <cellStyle name="Currency [0] 6561" xfId="13590" hidden="1"/>
    <cellStyle name="Currency [0] 6561" xfId="42978" hidden="1"/>
    <cellStyle name="Currency [0] 6562" xfId="13576" hidden="1"/>
    <cellStyle name="Currency [0] 6562" xfId="42964" hidden="1"/>
    <cellStyle name="Currency [0] 6563" xfId="13549" hidden="1"/>
    <cellStyle name="Currency [0] 6563" xfId="42937" hidden="1"/>
    <cellStyle name="Currency [0] 6564" xfId="13601" hidden="1"/>
    <cellStyle name="Currency [0] 6564" xfId="42989" hidden="1"/>
    <cellStyle name="Currency [0] 6565" xfId="13610" hidden="1"/>
    <cellStyle name="Currency [0] 6565" xfId="42998" hidden="1"/>
    <cellStyle name="Currency [0] 6566" xfId="13621" hidden="1"/>
    <cellStyle name="Currency [0] 6566" xfId="43009" hidden="1"/>
    <cellStyle name="Currency [0] 6567" xfId="13627" hidden="1"/>
    <cellStyle name="Currency [0] 6567" xfId="43015" hidden="1"/>
    <cellStyle name="Currency [0] 6568" xfId="13599" hidden="1"/>
    <cellStyle name="Currency [0] 6568" xfId="42987" hidden="1"/>
    <cellStyle name="Currency [0] 6569" xfId="13617" hidden="1"/>
    <cellStyle name="Currency [0] 6569" xfId="43005" hidden="1"/>
    <cellStyle name="Currency [0] 657" xfId="3107" hidden="1"/>
    <cellStyle name="Currency [0] 657" xfId="32496" hidden="1"/>
    <cellStyle name="Currency [0] 6570" xfId="13639" hidden="1"/>
    <cellStyle name="Currency [0] 6570" xfId="43027" hidden="1"/>
    <cellStyle name="Currency [0] 6571" xfId="13641" hidden="1"/>
    <cellStyle name="Currency [0] 6571" xfId="43029" hidden="1"/>
    <cellStyle name="Currency [0] 6572" xfId="13572" hidden="1"/>
    <cellStyle name="Currency [0] 6572" xfId="42960" hidden="1"/>
    <cellStyle name="Currency [0] 6573" xfId="13555" hidden="1"/>
    <cellStyle name="Currency [0] 6573" xfId="42943" hidden="1"/>
    <cellStyle name="Currency [0] 6574" xfId="13613" hidden="1"/>
    <cellStyle name="Currency [0] 6574" xfId="43001" hidden="1"/>
    <cellStyle name="Currency [0] 6575" xfId="13561" hidden="1"/>
    <cellStyle name="Currency [0] 6575" xfId="42949" hidden="1"/>
    <cellStyle name="Currency [0] 6576" xfId="13602" hidden="1"/>
    <cellStyle name="Currency [0] 6576" xfId="42990" hidden="1"/>
    <cellStyle name="Currency [0] 6577" xfId="13646" hidden="1"/>
    <cellStyle name="Currency [0] 6577" xfId="43034" hidden="1"/>
    <cellStyle name="Currency [0] 6578" xfId="13614" hidden="1"/>
    <cellStyle name="Currency [0] 6578" xfId="43002" hidden="1"/>
    <cellStyle name="Currency [0] 6579" xfId="13622" hidden="1"/>
    <cellStyle name="Currency [0] 6579" xfId="43010" hidden="1"/>
    <cellStyle name="Currency [0] 658" xfId="3045" hidden="1"/>
    <cellStyle name="Currency [0] 658" xfId="32434" hidden="1"/>
    <cellStyle name="Currency [0] 6580" xfId="13658" hidden="1"/>
    <cellStyle name="Currency [0] 6580" xfId="43046" hidden="1"/>
    <cellStyle name="Currency [0] 6581" xfId="13660" hidden="1"/>
    <cellStyle name="Currency [0] 6581" xfId="43048" hidden="1"/>
    <cellStyle name="Currency [0] 6582" xfId="13616" hidden="1"/>
    <cellStyle name="Currency [0] 6582" xfId="43004" hidden="1"/>
    <cellStyle name="Currency [0] 6583" xfId="13629" hidden="1"/>
    <cellStyle name="Currency [0] 6583" xfId="43017" hidden="1"/>
    <cellStyle name="Currency [0] 6584" xfId="13634" hidden="1"/>
    <cellStyle name="Currency [0] 6584" xfId="43022" hidden="1"/>
    <cellStyle name="Currency [0] 6585" xfId="13628" hidden="1"/>
    <cellStyle name="Currency [0] 6585" xfId="43016" hidden="1"/>
    <cellStyle name="Currency [0] 6586" xfId="13676" hidden="1"/>
    <cellStyle name="Currency [0] 6586" xfId="43064" hidden="1"/>
    <cellStyle name="Currency [0] 6587" xfId="13684" hidden="1"/>
    <cellStyle name="Currency [0] 6587" xfId="43072" hidden="1"/>
    <cellStyle name="Currency [0] 6588" xfId="13612" hidden="1"/>
    <cellStyle name="Currency [0] 6588" xfId="43000" hidden="1"/>
    <cellStyle name="Currency [0] 6589" xfId="13670" hidden="1"/>
    <cellStyle name="Currency [0] 6589" xfId="43058" hidden="1"/>
    <cellStyle name="Currency [0] 659" xfId="3081" hidden="1"/>
    <cellStyle name="Currency [0] 659" xfId="32470" hidden="1"/>
    <cellStyle name="Currency [0] 6590" xfId="13693" hidden="1"/>
    <cellStyle name="Currency [0] 6590" xfId="43081" hidden="1"/>
    <cellStyle name="Currency [0] 6591" xfId="13695" hidden="1"/>
    <cellStyle name="Currency [0] 6591" xfId="43083" hidden="1"/>
    <cellStyle name="Currency [0] 6592" xfId="13595" hidden="1"/>
    <cellStyle name="Currency [0] 6592" xfId="42983" hidden="1"/>
    <cellStyle name="Currency [0] 6593" xfId="13605" hidden="1"/>
    <cellStyle name="Currency [0] 6593" xfId="42993" hidden="1"/>
    <cellStyle name="Currency [0] 6594" xfId="13667" hidden="1"/>
    <cellStyle name="Currency [0] 6594" xfId="43055" hidden="1"/>
    <cellStyle name="Currency [0] 6595" xfId="13632" hidden="1"/>
    <cellStyle name="Currency [0] 6595" xfId="43020" hidden="1"/>
    <cellStyle name="Currency [0] 6596" xfId="13581" hidden="1"/>
    <cellStyle name="Currency [0] 6596" xfId="42969" hidden="1"/>
    <cellStyle name="Currency [0] 6597" xfId="13703" hidden="1"/>
    <cellStyle name="Currency [0] 6597" xfId="43091" hidden="1"/>
    <cellStyle name="Currency [0] 6598" xfId="13668" hidden="1"/>
    <cellStyle name="Currency [0] 6598" xfId="43056" hidden="1"/>
    <cellStyle name="Currency [0] 6599" xfId="13679" hidden="1"/>
    <cellStyle name="Currency [0] 6599" xfId="43067" hidden="1"/>
    <cellStyle name="Currency [0] 66" xfId="2481" hidden="1"/>
    <cellStyle name="Currency [0] 66" xfId="31870" hidden="1"/>
    <cellStyle name="Currency [0] 660" xfId="3061" hidden="1"/>
    <cellStyle name="Currency [0] 660" xfId="32450" hidden="1"/>
    <cellStyle name="Currency [0] 6600" xfId="13711" hidden="1"/>
    <cellStyle name="Currency [0] 6600" xfId="43099" hidden="1"/>
    <cellStyle name="Currency [0] 6601" xfId="13713" hidden="1"/>
    <cellStyle name="Currency [0] 6601" xfId="43101" hidden="1"/>
    <cellStyle name="Currency [0] 6602" xfId="13665" hidden="1"/>
    <cellStyle name="Currency [0] 6602" xfId="43053" hidden="1"/>
    <cellStyle name="Currency [0] 6603" xfId="13664" hidden="1"/>
    <cellStyle name="Currency [0] 6603" xfId="43052" hidden="1"/>
    <cellStyle name="Currency [0] 6604" xfId="13654" hidden="1"/>
    <cellStyle name="Currency [0] 6604" xfId="43042" hidden="1"/>
    <cellStyle name="Currency [0] 6605" xfId="13650" hidden="1"/>
    <cellStyle name="Currency [0] 6605" xfId="43038" hidden="1"/>
    <cellStyle name="Currency [0] 6606" xfId="13652" hidden="1"/>
    <cellStyle name="Currency [0] 6606" xfId="43040" hidden="1"/>
    <cellStyle name="Currency [0] 6607" xfId="13720" hidden="1"/>
    <cellStyle name="Currency [0] 6607" xfId="43108" hidden="1"/>
    <cellStyle name="Currency [0] 6608" xfId="13557" hidden="1"/>
    <cellStyle name="Currency [0] 6608" xfId="42945" hidden="1"/>
    <cellStyle name="Currency [0] 6609" xfId="13698" hidden="1"/>
    <cellStyle name="Currency [0] 6609" xfId="43086" hidden="1"/>
    <cellStyle name="Currency [0] 661" xfId="3077" hidden="1"/>
    <cellStyle name="Currency [0] 661" xfId="32466" hidden="1"/>
    <cellStyle name="Currency [0] 6610" xfId="13726" hidden="1"/>
    <cellStyle name="Currency [0] 6610" xfId="43114" hidden="1"/>
    <cellStyle name="Currency [0] 6611" xfId="13728" hidden="1"/>
    <cellStyle name="Currency [0] 6611" xfId="43116" hidden="1"/>
    <cellStyle name="Currency [0] 6612" xfId="13603" hidden="1"/>
    <cellStyle name="Currency [0] 6612" xfId="42991" hidden="1"/>
    <cellStyle name="Currency [0] 6613" xfId="13677" hidden="1"/>
    <cellStyle name="Currency [0] 6613" xfId="43065" hidden="1"/>
    <cellStyle name="Currency [0] 6614" xfId="13633" hidden="1"/>
    <cellStyle name="Currency [0] 6614" xfId="43021" hidden="1"/>
    <cellStyle name="Currency [0] 6615" xfId="13669" hidden="1"/>
    <cellStyle name="Currency [0] 6615" xfId="43057" hidden="1"/>
    <cellStyle name="Currency [0] 6616" xfId="13673" hidden="1"/>
    <cellStyle name="Currency [0] 6616" xfId="43061" hidden="1"/>
    <cellStyle name="Currency [0] 6617" xfId="13734" hidden="1"/>
    <cellStyle name="Currency [0] 6617" xfId="43122" hidden="1"/>
    <cellStyle name="Currency [0] 6618" xfId="13552" hidden="1"/>
    <cellStyle name="Currency [0] 6618" xfId="42940" hidden="1"/>
    <cellStyle name="Currency [0] 6619" xfId="13716" hidden="1"/>
    <cellStyle name="Currency [0] 6619" xfId="43104" hidden="1"/>
    <cellStyle name="Currency [0] 662" xfId="3079" hidden="1"/>
    <cellStyle name="Currency [0] 662" xfId="32468" hidden="1"/>
    <cellStyle name="Currency [0] 6620" xfId="13739" hidden="1"/>
    <cellStyle name="Currency [0] 6620" xfId="43127" hidden="1"/>
    <cellStyle name="Currency [0] 6621" xfId="13741" hidden="1"/>
    <cellStyle name="Currency [0] 6621" xfId="43129" hidden="1"/>
    <cellStyle name="Currency [0] 6622" xfId="13597" hidden="1"/>
    <cellStyle name="Currency [0] 6622" xfId="42985" hidden="1"/>
    <cellStyle name="Currency [0] 6623" xfId="13696" hidden="1"/>
    <cellStyle name="Currency [0] 6623" xfId="43084" hidden="1"/>
    <cellStyle name="Currency [0] 6624" xfId="13663" hidden="1"/>
    <cellStyle name="Currency [0] 6624" xfId="43051" hidden="1"/>
    <cellStyle name="Currency [0] 6625" xfId="13681" hidden="1"/>
    <cellStyle name="Currency [0] 6625" xfId="43069" hidden="1"/>
    <cellStyle name="Currency [0] 6626" xfId="13678" hidden="1"/>
    <cellStyle name="Currency [0] 6626" xfId="43066" hidden="1"/>
    <cellStyle name="Currency [0] 6627" xfId="13745" hidden="1"/>
    <cellStyle name="Currency [0] 6627" xfId="43133" hidden="1"/>
    <cellStyle name="Currency [0] 6628" xfId="13630" hidden="1"/>
    <cellStyle name="Currency [0] 6628" xfId="43018" hidden="1"/>
    <cellStyle name="Currency [0] 6629" xfId="13730" hidden="1"/>
    <cellStyle name="Currency [0] 6629" xfId="43118" hidden="1"/>
    <cellStyle name="Currency [0] 663" xfId="3110" hidden="1"/>
    <cellStyle name="Currency [0] 663" xfId="32499" hidden="1"/>
    <cellStyle name="Currency [0] 6630" xfId="13752" hidden="1"/>
    <cellStyle name="Currency [0] 6630" xfId="43140" hidden="1"/>
    <cellStyle name="Currency [0] 6631" xfId="13754" hidden="1"/>
    <cellStyle name="Currency [0] 6631" xfId="43142" hidden="1"/>
    <cellStyle name="Currency [0] 6632" xfId="13682" hidden="1"/>
    <cellStyle name="Currency [0] 6632" xfId="43070" hidden="1"/>
    <cellStyle name="Currency [0] 6633" xfId="13714" hidden="1"/>
    <cellStyle name="Currency [0] 6633" xfId="43102" hidden="1"/>
    <cellStyle name="Currency [0] 6634" xfId="13569" hidden="1"/>
    <cellStyle name="Currency [0] 6634" xfId="42957" hidden="1"/>
    <cellStyle name="Currency [0] 6635" xfId="13700" hidden="1"/>
    <cellStyle name="Currency [0] 6635" xfId="43088" hidden="1"/>
    <cellStyle name="Currency [0] 6636" xfId="13697" hidden="1"/>
    <cellStyle name="Currency [0] 6636" xfId="43085" hidden="1"/>
    <cellStyle name="Currency [0] 6637" xfId="13758" hidden="1"/>
    <cellStyle name="Currency [0] 6637" xfId="43146" hidden="1"/>
    <cellStyle name="Currency [0] 6638" xfId="13593" hidden="1"/>
    <cellStyle name="Currency [0] 6638" xfId="42981" hidden="1"/>
    <cellStyle name="Currency [0] 6639" xfId="13742" hidden="1"/>
    <cellStyle name="Currency [0] 6639" xfId="43130" hidden="1"/>
    <cellStyle name="Currency [0] 664" xfId="3020" hidden="1"/>
    <cellStyle name="Currency [0] 664" xfId="32409" hidden="1"/>
    <cellStyle name="Currency [0] 6640" xfId="13762" hidden="1"/>
    <cellStyle name="Currency [0] 6640" xfId="43150" hidden="1"/>
    <cellStyle name="Currency [0] 6641" xfId="13764" hidden="1"/>
    <cellStyle name="Currency [0] 6641" xfId="43152" hidden="1"/>
    <cellStyle name="Currency [0] 6642" xfId="13701" hidden="1"/>
    <cellStyle name="Currency [0] 6642" xfId="43089" hidden="1"/>
    <cellStyle name="Currency [0] 6643" xfId="13729" hidden="1"/>
    <cellStyle name="Currency [0] 6643" xfId="43117" hidden="1"/>
    <cellStyle name="Currency [0] 6644" xfId="13689" hidden="1"/>
    <cellStyle name="Currency [0] 6644" xfId="43077" hidden="1"/>
    <cellStyle name="Currency [0] 6645" xfId="13718" hidden="1"/>
    <cellStyle name="Currency [0] 6645" xfId="43106" hidden="1"/>
    <cellStyle name="Currency [0] 6646" xfId="13715" hidden="1"/>
    <cellStyle name="Currency [0] 6646" xfId="43103" hidden="1"/>
    <cellStyle name="Currency [0] 6647" xfId="13768" hidden="1"/>
    <cellStyle name="Currency [0] 6647" xfId="43156" hidden="1"/>
    <cellStyle name="Currency [0] 6648" xfId="13596" hidden="1"/>
    <cellStyle name="Currency [0] 6648" xfId="42984" hidden="1"/>
    <cellStyle name="Currency [0] 6649" xfId="13755" hidden="1"/>
    <cellStyle name="Currency [0] 6649" xfId="43143" hidden="1"/>
    <cellStyle name="Currency [0] 665" xfId="3102" hidden="1"/>
    <cellStyle name="Currency [0] 665" xfId="32491" hidden="1"/>
    <cellStyle name="Currency [0] 6650" xfId="13772" hidden="1"/>
    <cellStyle name="Currency [0] 6650" xfId="43160" hidden="1"/>
    <cellStyle name="Currency [0] 6651" xfId="13774" hidden="1"/>
    <cellStyle name="Currency [0] 6651" xfId="43162" hidden="1"/>
    <cellStyle name="Currency [0] 6652" xfId="13655" hidden="1"/>
    <cellStyle name="Currency [0] 6652" xfId="43043" hidden="1"/>
    <cellStyle name="Currency [0] 6653" xfId="13691" hidden="1"/>
    <cellStyle name="Currency [0] 6653" xfId="43079" hidden="1"/>
    <cellStyle name="Currency [0] 6654" xfId="13760" hidden="1"/>
    <cellStyle name="Currency [0] 6654" xfId="43148" hidden="1"/>
    <cellStyle name="Currency [0] 6655" xfId="13748" hidden="1"/>
    <cellStyle name="Currency [0] 6655" xfId="43136" hidden="1"/>
    <cellStyle name="Currency [0] 6656" xfId="13765" hidden="1"/>
    <cellStyle name="Currency [0] 6656" xfId="43153" hidden="1"/>
    <cellStyle name="Currency [0] 6657" xfId="13776" hidden="1"/>
    <cellStyle name="Currency [0] 6657" xfId="43164" hidden="1"/>
    <cellStyle name="Currency [0] 6658" xfId="13624" hidden="1"/>
    <cellStyle name="Currency [0] 6658" xfId="43012" hidden="1"/>
    <cellStyle name="Currency [0] 6659" xfId="13688" hidden="1"/>
    <cellStyle name="Currency [0] 6659" xfId="43076" hidden="1"/>
    <cellStyle name="Currency [0] 666" xfId="3112" hidden="1"/>
    <cellStyle name="Currency [0] 666" xfId="32501" hidden="1"/>
    <cellStyle name="Currency [0] 6660" xfId="13780" hidden="1"/>
    <cellStyle name="Currency [0] 6660" xfId="43168" hidden="1"/>
    <cellStyle name="Currency [0] 6661" xfId="13782" hidden="1"/>
    <cellStyle name="Currency [0] 6661" xfId="43170" hidden="1"/>
    <cellStyle name="Currency [0] 6662" xfId="13737" hidden="1"/>
    <cellStyle name="Currency [0] 6662" xfId="43125" hidden="1"/>
    <cellStyle name="Currency [0] 6663" xfId="13749" hidden="1"/>
    <cellStyle name="Currency [0] 6663" xfId="43137" hidden="1"/>
    <cellStyle name="Currency [0] 6664" xfId="13777" hidden="1"/>
    <cellStyle name="Currency [0] 6664" xfId="43165" hidden="1"/>
    <cellStyle name="Currency [0] 6665" xfId="13750" hidden="1"/>
    <cellStyle name="Currency [0] 6665" xfId="43138" hidden="1"/>
    <cellStyle name="Currency [0] 6666" xfId="13783" hidden="1"/>
    <cellStyle name="Currency [0] 6666" xfId="43171" hidden="1"/>
    <cellStyle name="Currency [0] 6667" xfId="13785" hidden="1"/>
    <cellStyle name="Currency [0] 6667" xfId="43173" hidden="1"/>
    <cellStyle name="Currency [0] 6668" xfId="13778" hidden="1"/>
    <cellStyle name="Currency [0] 6668" xfId="43166" hidden="1"/>
    <cellStyle name="Currency [0] 6669" xfId="13724" hidden="1"/>
    <cellStyle name="Currency [0] 6669" xfId="43112" hidden="1"/>
    <cellStyle name="Currency [0] 667" xfId="3113" hidden="1"/>
    <cellStyle name="Currency [0] 667" xfId="32502" hidden="1"/>
    <cellStyle name="Currency [0] 6670" xfId="13787" hidden="1"/>
    <cellStyle name="Currency [0] 6670" xfId="43175" hidden="1"/>
    <cellStyle name="Currency [0] 6671" xfId="13789" hidden="1"/>
    <cellStyle name="Currency [0] 6671" xfId="43177" hidden="1"/>
    <cellStyle name="Currency [0] 6672" xfId="13849" hidden="1"/>
    <cellStyle name="Currency [0] 6672" xfId="43237" hidden="1"/>
    <cellStyle name="Currency [0] 6673" xfId="13868" hidden="1"/>
    <cellStyle name="Currency [0] 6673" xfId="43256" hidden="1"/>
    <cellStyle name="Currency [0] 6674" xfId="13875" hidden="1"/>
    <cellStyle name="Currency [0] 6674" xfId="43263" hidden="1"/>
    <cellStyle name="Currency [0] 6675" xfId="13882" hidden="1"/>
    <cellStyle name="Currency [0] 6675" xfId="43270" hidden="1"/>
    <cellStyle name="Currency [0] 6676" xfId="13887" hidden="1"/>
    <cellStyle name="Currency [0] 6676" xfId="43275" hidden="1"/>
    <cellStyle name="Currency [0] 6677" xfId="13866" hidden="1"/>
    <cellStyle name="Currency [0] 6677" xfId="43254" hidden="1"/>
    <cellStyle name="Currency [0] 6678" xfId="13877" hidden="1"/>
    <cellStyle name="Currency [0] 6678" xfId="43265" hidden="1"/>
    <cellStyle name="Currency [0] 6679" xfId="13891" hidden="1"/>
    <cellStyle name="Currency [0] 6679" xfId="43279" hidden="1"/>
    <cellStyle name="Currency [0] 668" xfId="3041" hidden="1"/>
    <cellStyle name="Currency [0] 668" xfId="32430" hidden="1"/>
    <cellStyle name="Currency [0] 6680" xfId="13893" hidden="1"/>
    <cellStyle name="Currency [0] 6680" xfId="43281" hidden="1"/>
    <cellStyle name="Currency [0] 6681" xfId="13876" hidden="1"/>
    <cellStyle name="Currency [0] 6681" xfId="43264" hidden="1"/>
    <cellStyle name="Currency [0] 6682" xfId="13850" hidden="1"/>
    <cellStyle name="Currency [0] 6682" xfId="43238" hidden="1"/>
    <cellStyle name="Currency [0] 6683" xfId="13904" hidden="1"/>
    <cellStyle name="Currency [0] 6683" xfId="43292" hidden="1"/>
    <cellStyle name="Currency [0] 6684" xfId="13913" hidden="1"/>
    <cellStyle name="Currency [0] 6684" xfId="43301" hidden="1"/>
    <cellStyle name="Currency [0] 6685" xfId="13924" hidden="1"/>
    <cellStyle name="Currency [0] 6685" xfId="43312" hidden="1"/>
    <cellStyle name="Currency [0] 6686" xfId="13930" hidden="1"/>
    <cellStyle name="Currency [0] 6686" xfId="43318" hidden="1"/>
    <cellStyle name="Currency [0] 6687" xfId="13902" hidden="1"/>
    <cellStyle name="Currency [0] 6687" xfId="43290" hidden="1"/>
    <cellStyle name="Currency [0] 6688" xfId="13920" hidden="1"/>
    <cellStyle name="Currency [0] 6688" xfId="43308" hidden="1"/>
    <cellStyle name="Currency [0] 6689" xfId="13942" hidden="1"/>
    <cellStyle name="Currency [0] 6689" xfId="43330" hidden="1"/>
    <cellStyle name="Currency [0] 669" xfId="3092" hidden="1"/>
    <cellStyle name="Currency [0] 669" xfId="32481" hidden="1"/>
    <cellStyle name="Currency [0] 6690" xfId="13944" hidden="1"/>
    <cellStyle name="Currency [0] 6690" xfId="43332" hidden="1"/>
    <cellStyle name="Currency [0] 6691" xfId="13872" hidden="1"/>
    <cellStyle name="Currency [0] 6691" xfId="43260" hidden="1"/>
    <cellStyle name="Currency [0] 6692" xfId="13856" hidden="1"/>
    <cellStyle name="Currency [0] 6692" xfId="43244" hidden="1"/>
    <cellStyle name="Currency [0] 6693" xfId="13916" hidden="1"/>
    <cellStyle name="Currency [0] 6693" xfId="43304" hidden="1"/>
    <cellStyle name="Currency [0] 6694" xfId="13861" hidden="1"/>
    <cellStyle name="Currency [0] 6694" xfId="43249" hidden="1"/>
    <cellStyle name="Currency [0] 6695" xfId="13905" hidden="1"/>
    <cellStyle name="Currency [0] 6695" xfId="43293" hidden="1"/>
    <cellStyle name="Currency [0] 6696" xfId="13949" hidden="1"/>
    <cellStyle name="Currency [0] 6696" xfId="43337" hidden="1"/>
    <cellStyle name="Currency [0] 6697" xfId="13917" hidden="1"/>
    <cellStyle name="Currency [0] 6697" xfId="43305" hidden="1"/>
    <cellStyle name="Currency [0] 6698" xfId="13925" hidden="1"/>
    <cellStyle name="Currency [0] 6698" xfId="43313" hidden="1"/>
    <cellStyle name="Currency [0] 6699" xfId="13961" hidden="1"/>
    <cellStyle name="Currency [0] 6699" xfId="43349" hidden="1"/>
    <cellStyle name="Currency [0] 67" xfId="2393" hidden="1"/>
    <cellStyle name="Currency [0] 67" xfId="31782" hidden="1"/>
    <cellStyle name="Currency [0] 670" xfId="3072" hidden="1"/>
    <cellStyle name="Currency [0] 670" xfId="32461" hidden="1"/>
    <cellStyle name="Currency [0] 6700" xfId="13963" hidden="1"/>
    <cellStyle name="Currency [0] 6700" xfId="43351" hidden="1"/>
    <cellStyle name="Currency [0] 6701" xfId="13919" hidden="1"/>
    <cellStyle name="Currency [0] 6701" xfId="43307" hidden="1"/>
    <cellStyle name="Currency [0] 6702" xfId="13932" hidden="1"/>
    <cellStyle name="Currency [0] 6702" xfId="43320" hidden="1"/>
    <cellStyle name="Currency [0] 6703" xfId="13937" hidden="1"/>
    <cellStyle name="Currency [0] 6703" xfId="43325" hidden="1"/>
    <cellStyle name="Currency [0] 6704" xfId="13931" hidden="1"/>
    <cellStyle name="Currency [0] 6704" xfId="43319" hidden="1"/>
    <cellStyle name="Currency [0] 6705" xfId="13979" hidden="1"/>
    <cellStyle name="Currency [0] 6705" xfId="43367" hidden="1"/>
    <cellStyle name="Currency [0] 6706" xfId="13987" hidden="1"/>
    <cellStyle name="Currency [0] 6706" xfId="43375" hidden="1"/>
    <cellStyle name="Currency [0] 6707" xfId="13915" hidden="1"/>
    <cellStyle name="Currency [0] 6707" xfId="43303" hidden="1"/>
    <cellStyle name="Currency [0] 6708" xfId="13973" hidden="1"/>
    <cellStyle name="Currency [0] 6708" xfId="43361" hidden="1"/>
    <cellStyle name="Currency [0] 6709" xfId="13996" hidden="1"/>
    <cellStyle name="Currency [0] 6709" xfId="43384" hidden="1"/>
    <cellStyle name="Currency [0] 671" xfId="3084" hidden="1"/>
    <cellStyle name="Currency [0] 671" xfId="32473" hidden="1"/>
    <cellStyle name="Currency [0] 6710" xfId="13998" hidden="1"/>
    <cellStyle name="Currency [0] 6710" xfId="43386" hidden="1"/>
    <cellStyle name="Currency [0] 6711" xfId="13898" hidden="1"/>
    <cellStyle name="Currency [0] 6711" xfId="43286" hidden="1"/>
    <cellStyle name="Currency [0] 6712" xfId="13908" hidden="1"/>
    <cellStyle name="Currency [0] 6712" xfId="43296" hidden="1"/>
    <cellStyle name="Currency [0] 6713" xfId="13970" hidden="1"/>
    <cellStyle name="Currency [0] 6713" xfId="43358" hidden="1"/>
    <cellStyle name="Currency [0] 6714" xfId="13935" hidden="1"/>
    <cellStyle name="Currency [0] 6714" xfId="43323" hidden="1"/>
    <cellStyle name="Currency [0] 6715" xfId="13880" hidden="1"/>
    <cellStyle name="Currency [0] 6715" xfId="43268" hidden="1"/>
    <cellStyle name="Currency [0] 6716" xfId="14006" hidden="1"/>
    <cellStyle name="Currency [0] 6716" xfId="43394" hidden="1"/>
    <cellStyle name="Currency [0] 6717" xfId="13971" hidden="1"/>
    <cellStyle name="Currency [0] 6717" xfId="43359" hidden="1"/>
    <cellStyle name="Currency [0] 6718" xfId="13982" hidden="1"/>
    <cellStyle name="Currency [0] 6718" xfId="43370" hidden="1"/>
    <cellStyle name="Currency [0] 6719" xfId="14014" hidden="1"/>
    <cellStyle name="Currency [0] 6719" xfId="43402" hidden="1"/>
    <cellStyle name="Currency [0] 672" xfId="3082" hidden="1"/>
    <cellStyle name="Currency [0] 672" xfId="32471" hidden="1"/>
    <cellStyle name="Currency [0] 6720" xfId="14016" hidden="1"/>
    <cellStyle name="Currency [0] 6720" xfId="43404" hidden="1"/>
    <cellStyle name="Currency [0] 6721" xfId="13968" hidden="1"/>
    <cellStyle name="Currency [0] 6721" xfId="43356" hidden="1"/>
    <cellStyle name="Currency [0] 6722" xfId="13967" hidden="1"/>
    <cellStyle name="Currency [0] 6722" xfId="43355" hidden="1"/>
    <cellStyle name="Currency [0] 6723" xfId="13957" hidden="1"/>
    <cellStyle name="Currency [0] 6723" xfId="43345" hidden="1"/>
    <cellStyle name="Currency [0] 6724" xfId="13953" hidden="1"/>
    <cellStyle name="Currency [0] 6724" xfId="43341" hidden="1"/>
    <cellStyle name="Currency [0] 6725" xfId="13955" hidden="1"/>
    <cellStyle name="Currency [0] 6725" xfId="43343" hidden="1"/>
    <cellStyle name="Currency [0] 6726" xfId="14023" hidden="1"/>
    <cellStyle name="Currency [0] 6726" xfId="43411" hidden="1"/>
    <cellStyle name="Currency [0] 6727" xfId="13858" hidden="1"/>
    <cellStyle name="Currency [0] 6727" xfId="43246" hidden="1"/>
    <cellStyle name="Currency [0] 6728" xfId="14001" hidden="1"/>
    <cellStyle name="Currency [0] 6728" xfId="43389" hidden="1"/>
    <cellStyle name="Currency [0] 6729" xfId="14029" hidden="1"/>
    <cellStyle name="Currency [0] 6729" xfId="43417" hidden="1"/>
    <cellStyle name="Currency [0] 673" xfId="3115" hidden="1"/>
    <cellStyle name="Currency [0] 673" xfId="32504" hidden="1"/>
    <cellStyle name="Currency [0] 6730" xfId="14031" hidden="1"/>
    <cellStyle name="Currency [0] 6730" xfId="43419" hidden="1"/>
    <cellStyle name="Currency [0] 6731" xfId="13906" hidden="1"/>
    <cellStyle name="Currency [0] 6731" xfId="43294" hidden="1"/>
    <cellStyle name="Currency [0] 6732" xfId="13980" hidden="1"/>
    <cellStyle name="Currency [0] 6732" xfId="43368" hidden="1"/>
    <cellStyle name="Currency [0] 6733" xfId="13936" hidden="1"/>
    <cellStyle name="Currency [0] 6733" xfId="43324" hidden="1"/>
    <cellStyle name="Currency [0] 6734" xfId="13972" hidden="1"/>
    <cellStyle name="Currency [0] 6734" xfId="43360" hidden="1"/>
    <cellStyle name="Currency [0] 6735" xfId="13976" hidden="1"/>
    <cellStyle name="Currency [0] 6735" xfId="43364" hidden="1"/>
    <cellStyle name="Currency [0] 6736" xfId="14037" hidden="1"/>
    <cellStyle name="Currency [0] 6736" xfId="43425" hidden="1"/>
    <cellStyle name="Currency [0] 6737" xfId="13853" hidden="1"/>
    <cellStyle name="Currency [0] 6737" xfId="43241" hidden="1"/>
    <cellStyle name="Currency [0] 6738" xfId="14019" hidden="1"/>
    <cellStyle name="Currency [0] 6738" xfId="43407" hidden="1"/>
    <cellStyle name="Currency [0] 6739" xfId="14042" hidden="1"/>
    <cellStyle name="Currency [0] 6739" xfId="43430" hidden="1"/>
    <cellStyle name="Currency [0] 674" xfId="3059" hidden="1"/>
    <cellStyle name="Currency [0] 674" xfId="32448" hidden="1"/>
    <cellStyle name="Currency [0] 6740" xfId="14044" hidden="1"/>
    <cellStyle name="Currency [0] 6740" xfId="43432" hidden="1"/>
    <cellStyle name="Currency [0] 6741" xfId="13900" hidden="1"/>
    <cellStyle name="Currency [0] 6741" xfId="43288" hidden="1"/>
    <cellStyle name="Currency [0] 6742" xfId="13999" hidden="1"/>
    <cellStyle name="Currency [0] 6742" xfId="43387" hidden="1"/>
    <cellStyle name="Currency [0] 6743" xfId="13966" hidden="1"/>
    <cellStyle name="Currency [0] 6743" xfId="43354" hidden="1"/>
    <cellStyle name="Currency [0] 6744" xfId="13984" hidden="1"/>
    <cellStyle name="Currency [0] 6744" xfId="43372" hidden="1"/>
    <cellStyle name="Currency [0] 6745" xfId="13981" hidden="1"/>
    <cellStyle name="Currency [0] 6745" xfId="43369" hidden="1"/>
    <cellStyle name="Currency [0] 6746" xfId="14048" hidden="1"/>
    <cellStyle name="Currency [0] 6746" xfId="43436" hidden="1"/>
    <cellStyle name="Currency [0] 6747" xfId="13933" hidden="1"/>
    <cellStyle name="Currency [0] 6747" xfId="43321" hidden="1"/>
    <cellStyle name="Currency [0] 6748" xfId="14033" hidden="1"/>
    <cellStyle name="Currency [0] 6748" xfId="43421" hidden="1"/>
    <cellStyle name="Currency [0] 6749" xfId="14055" hidden="1"/>
    <cellStyle name="Currency [0] 6749" xfId="43443" hidden="1"/>
    <cellStyle name="Currency [0] 675" xfId="3109" hidden="1"/>
    <cellStyle name="Currency [0] 675" xfId="32498" hidden="1"/>
    <cellStyle name="Currency [0] 6750" xfId="14057" hidden="1"/>
    <cellStyle name="Currency [0] 6750" xfId="43445" hidden="1"/>
    <cellStyle name="Currency [0] 6751" xfId="13985" hidden="1"/>
    <cellStyle name="Currency [0] 6751" xfId="43373" hidden="1"/>
    <cellStyle name="Currency [0] 6752" xfId="14017" hidden="1"/>
    <cellStyle name="Currency [0] 6752" xfId="43405" hidden="1"/>
    <cellStyle name="Currency [0] 6753" xfId="13869" hidden="1"/>
    <cellStyle name="Currency [0] 6753" xfId="43257" hidden="1"/>
    <cellStyle name="Currency [0] 6754" xfId="14003" hidden="1"/>
    <cellStyle name="Currency [0] 6754" xfId="43391" hidden="1"/>
    <cellStyle name="Currency [0] 6755" xfId="14000" hidden="1"/>
    <cellStyle name="Currency [0] 6755" xfId="43388" hidden="1"/>
    <cellStyle name="Currency [0] 6756" xfId="14061" hidden="1"/>
    <cellStyle name="Currency [0] 6756" xfId="43449" hidden="1"/>
    <cellStyle name="Currency [0] 6757" xfId="13896" hidden="1"/>
    <cellStyle name="Currency [0] 6757" xfId="43284" hidden="1"/>
    <cellStyle name="Currency [0] 6758" xfId="14045" hidden="1"/>
    <cellStyle name="Currency [0] 6758" xfId="43433" hidden="1"/>
    <cellStyle name="Currency [0] 6759" xfId="14065" hidden="1"/>
    <cellStyle name="Currency [0] 6759" xfId="43453" hidden="1"/>
    <cellStyle name="Currency [0] 676" xfId="3119" hidden="1"/>
    <cellStyle name="Currency [0] 676" xfId="32508" hidden="1"/>
    <cellStyle name="Currency [0] 6760" xfId="14067" hidden="1"/>
    <cellStyle name="Currency [0] 6760" xfId="43455" hidden="1"/>
    <cellStyle name="Currency [0] 6761" xfId="14004" hidden="1"/>
    <cellStyle name="Currency [0] 6761" xfId="43392" hidden="1"/>
    <cellStyle name="Currency [0] 6762" xfId="14032" hidden="1"/>
    <cellStyle name="Currency [0] 6762" xfId="43420" hidden="1"/>
    <cellStyle name="Currency [0] 6763" xfId="13992" hidden="1"/>
    <cellStyle name="Currency [0] 6763" xfId="43380" hidden="1"/>
    <cellStyle name="Currency [0] 6764" xfId="14021" hidden="1"/>
    <cellStyle name="Currency [0] 6764" xfId="43409" hidden="1"/>
    <cellStyle name="Currency [0] 6765" xfId="14018" hidden="1"/>
    <cellStyle name="Currency [0] 6765" xfId="43406" hidden="1"/>
    <cellStyle name="Currency [0] 6766" xfId="14071" hidden="1"/>
    <cellStyle name="Currency [0] 6766" xfId="43459" hidden="1"/>
    <cellStyle name="Currency [0] 6767" xfId="13899" hidden="1"/>
    <cellStyle name="Currency [0] 6767" xfId="43287" hidden="1"/>
    <cellStyle name="Currency [0] 6768" xfId="14058" hidden="1"/>
    <cellStyle name="Currency [0] 6768" xfId="43446" hidden="1"/>
    <cellStyle name="Currency [0] 6769" xfId="14075" hidden="1"/>
    <cellStyle name="Currency [0] 6769" xfId="43463" hidden="1"/>
    <cellStyle name="Currency [0] 677" xfId="3120" hidden="1"/>
    <cellStyle name="Currency [0] 677" xfId="32509" hidden="1"/>
    <cellStyle name="Currency [0] 6770" xfId="14077" hidden="1"/>
    <cellStyle name="Currency [0] 6770" xfId="43465" hidden="1"/>
    <cellStyle name="Currency [0] 6771" xfId="13958" hidden="1"/>
    <cellStyle name="Currency [0] 6771" xfId="43346" hidden="1"/>
    <cellStyle name="Currency [0] 6772" xfId="13994" hidden="1"/>
    <cellStyle name="Currency [0] 6772" xfId="43382" hidden="1"/>
    <cellStyle name="Currency [0] 6773" xfId="14063" hidden="1"/>
    <cellStyle name="Currency [0] 6773" xfId="43451" hidden="1"/>
    <cellStyle name="Currency [0] 6774" xfId="14051" hidden="1"/>
    <cellStyle name="Currency [0] 6774" xfId="43439" hidden="1"/>
    <cellStyle name="Currency [0] 6775" xfId="14068" hidden="1"/>
    <cellStyle name="Currency [0] 6775" xfId="43456" hidden="1"/>
    <cellStyle name="Currency [0] 6776" xfId="14079" hidden="1"/>
    <cellStyle name="Currency [0] 6776" xfId="43467" hidden="1"/>
    <cellStyle name="Currency [0] 6777" xfId="13927" hidden="1"/>
    <cellStyle name="Currency [0] 6777" xfId="43315" hidden="1"/>
    <cellStyle name="Currency [0] 6778" xfId="13991" hidden="1"/>
    <cellStyle name="Currency [0] 6778" xfId="43379" hidden="1"/>
    <cellStyle name="Currency [0] 6779" xfId="14083" hidden="1"/>
    <cellStyle name="Currency [0] 6779" xfId="43471" hidden="1"/>
    <cellStyle name="Currency [0] 678" xfId="3085" hidden="1"/>
    <cellStyle name="Currency [0] 678" xfId="32474" hidden="1"/>
    <cellStyle name="Currency [0] 6780" xfId="14085" hidden="1"/>
    <cellStyle name="Currency [0] 6780" xfId="43473" hidden="1"/>
    <cellStyle name="Currency [0] 6781" xfId="14040" hidden="1"/>
    <cellStyle name="Currency [0] 6781" xfId="43428" hidden="1"/>
    <cellStyle name="Currency [0] 6782" xfId="14052" hidden="1"/>
    <cellStyle name="Currency [0] 6782" xfId="43440" hidden="1"/>
    <cellStyle name="Currency [0] 6783" xfId="14080" hidden="1"/>
    <cellStyle name="Currency [0] 6783" xfId="43468" hidden="1"/>
    <cellStyle name="Currency [0] 6784" xfId="14053" hidden="1"/>
    <cellStyle name="Currency [0] 6784" xfId="43441" hidden="1"/>
    <cellStyle name="Currency [0] 6785" xfId="14086" hidden="1"/>
    <cellStyle name="Currency [0] 6785" xfId="43474" hidden="1"/>
    <cellStyle name="Currency [0] 6786" xfId="14088" hidden="1"/>
    <cellStyle name="Currency [0] 6786" xfId="43476" hidden="1"/>
    <cellStyle name="Currency [0] 6787" xfId="14081" hidden="1"/>
    <cellStyle name="Currency [0] 6787" xfId="43469" hidden="1"/>
    <cellStyle name="Currency [0] 6788" xfId="14027" hidden="1"/>
    <cellStyle name="Currency [0] 6788" xfId="43415" hidden="1"/>
    <cellStyle name="Currency [0] 6789" xfId="14091" hidden="1"/>
    <cellStyle name="Currency [0] 6789" xfId="43479" hidden="1"/>
    <cellStyle name="Currency [0] 679" xfId="3100" hidden="1"/>
    <cellStyle name="Currency [0] 679" xfId="32489" hidden="1"/>
    <cellStyle name="Currency [0] 6790" xfId="14093" hidden="1"/>
    <cellStyle name="Currency [0] 6790" xfId="43481" hidden="1"/>
    <cellStyle name="Currency [0] 6791" xfId="13810" hidden="1"/>
    <cellStyle name="Currency [0] 6791" xfId="43198" hidden="1"/>
    <cellStyle name="Currency [0] 6792" xfId="13832" hidden="1"/>
    <cellStyle name="Currency [0] 6792" xfId="43220" hidden="1"/>
    <cellStyle name="Currency [0] 6793" xfId="14097" hidden="1"/>
    <cellStyle name="Currency [0] 6793" xfId="43485" hidden="1"/>
    <cellStyle name="Currency [0] 6794" xfId="14104" hidden="1"/>
    <cellStyle name="Currency [0] 6794" xfId="43492" hidden="1"/>
    <cellStyle name="Currency [0] 6795" xfId="14106" hidden="1"/>
    <cellStyle name="Currency [0] 6795" xfId="43494" hidden="1"/>
    <cellStyle name="Currency [0] 6796" xfId="13797" hidden="1"/>
    <cellStyle name="Currency [0] 6796" xfId="43185" hidden="1"/>
    <cellStyle name="Currency [0] 6797" xfId="14100" hidden="1"/>
    <cellStyle name="Currency [0] 6797" xfId="43488" hidden="1"/>
    <cellStyle name="Currency [0] 6798" xfId="14109" hidden="1"/>
    <cellStyle name="Currency [0] 6798" xfId="43497" hidden="1"/>
    <cellStyle name="Currency [0] 6799" xfId="14111" hidden="1"/>
    <cellStyle name="Currency [0] 6799" xfId="43499" hidden="1"/>
    <cellStyle name="Currency [0] 68" xfId="2473" hidden="1"/>
    <cellStyle name="Currency [0] 68" xfId="31862" hidden="1"/>
    <cellStyle name="Currency [0] 680" xfId="3027" hidden="1"/>
    <cellStyle name="Currency [0] 680" xfId="32416" hidden="1"/>
    <cellStyle name="Currency [0] 6800" xfId="14099" hidden="1"/>
    <cellStyle name="Currency [0] 6800" xfId="43487" hidden="1"/>
    <cellStyle name="Currency [0] 6801" xfId="13809" hidden="1"/>
    <cellStyle name="Currency [0] 6801" xfId="43197" hidden="1"/>
    <cellStyle name="Currency [0] 6802" xfId="14122" hidden="1"/>
    <cellStyle name="Currency [0] 6802" xfId="43510" hidden="1"/>
    <cellStyle name="Currency [0] 6803" xfId="14131" hidden="1"/>
    <cellStyle name="Currency [0] 6803" xfId="43519" hidden="1"/>
    <cellStyle name="Currency [0] 6804" xfId="14142" hidden="1"/>
    <cellStyle name="Currency [0] 6804" xfId="43530" hidden="1"/>
    <cellStyle name="Currency [0] 6805" xfId="14148" hidden="1"/>
    <cellStyle name="Currency [0] 6805" xfId="43536" hidden="1"/>
    <cellStyle name="Currency [0] 6806" xfId="14120" hidden="1"/>
    <cellStyle name="Currency [0] 6806" xfId="43508" hidden="1"/>
    <cellStyle name="Currency [0] 6807" xfId="14138" hidden="1"/>
    <cellStyle name="Currency [0] 6807" xfId="43526" hidden="1"/>
    <cellStyle name="Currency [0] 6808" xfId="14160" hidden="1"/>
    <cellStyle name="Currency [0] 6808" xfId="43548" hidden="1"/>
    <cellStyle name="Currency [0] 6809" xfId="14162" hidden="1"/>
    <cellStyle name="Currency [0] 6809" xfId="43550" hidden="1"/>
    <cellStyle name="Currency [0] 681" xfId="3095" hidden="1"/>
    <cellStyle name="Currency [0] 681" xfId="32484" hidden="1"/>
    <cellStyle name="Currency [0] 6810" xfId="14094" hidden="1"/>
    <cellStyle name="Currency [0] 6810" xfId="43482" hidden="1"/>
    <cellStyle name="Currency [0] 6811" xfId="13805" hidden="1"/>
    <cellStyle name="Currency [0] 6811" xfId="43193" hidden="1"/>
    <cellStyle name="Currency [0] 6812" xfId="14134" hidden="1"/>
    <cellStyle name="Currency [0] 6812" xfId="43522" hidden="1"/>
    <cellStyle name="Currency [0] 6813" xfId="13801" hidden="1"/>
    <cellStyle name="Currency [0] 6813" xfId="43189" hidden="1"/>
    <cellStyle name="Currency [0] 6814" xfId="14123" hidden="1"/>
    <cellStyle name="Currency [0] 6814" xfId="43511" hidden="1"/>
    <cellStyle name="Currency [0] 6815" xfId="14167" hidden="1"/>
    <cellStyle name="Currency [0] 6815" xfId="43555" hidden="1"/>
    <cellStyle name="Currency [0] 6816" xfId="14135" hidden="1"/>
    <cellStyle name="Currency [0] 6816" xfId="43523" hidden="1"/>
    <cellStyle name="Currency [0] 6817" xfId="14143" hidden="1"/>
    <cellStyle name="Currency [0] 6817" xfId="43531" hidden="1"/>
    <cellStyle name="Currency [0] 6818" xfId="14179" hidden="1"/>
    <cellStyle name="Currency [0] 6818" xfId="43567" hidden="1"/>
    <cellStyle name="Currency [0] 6819" xfId="14181" hidden="1"/>
    <cellStyle name="Currency [0] 6819" xfId="43569" hidden="1"/>
    <cellStyle name="Currency [0] 682" xfId="3093" hidden="1"/>
    <cellStyle name="Currency [0] 682" xfId="32482" hidden="1"/>
    <cellStyle name="Currency [0] 6820" xfId="14137" hidden="1"/>
    <cellStyle name="Currency [0] 6820" xfId="43525" hidden="1"/>
    <cellStyle name="Currency [0] 6821" xfId="14150" hidden="1"/>
    <cellStyle name="Currency [0] 6821" xfId="43538" hidden="1"/>
    <cellStyle name="Currency [0] 6822" xfId="14155" hidden="1"/>
    <cellStyle name="Currency [0] 6822" xfId="43543" hidden="1"/>
    <cellStyle name="Currency [0] 6823" xfId="14149" hidden="1"/>
    <cellStyle name="Currency [0] 6823" xfId="43537" hidden="1"/>
    <cellStyle name="Currency [0] 6824" xfId="14197" hidden="1"/>
    <cellStyle name="Currency [0] 6824" xfId="43585" hidden="1"/>
    <cellStyle name="Currency [0] 6825" xfId="14205" hidden="1"/>
    <cellStyle name="Currency [0] 6825" xfId="43593" hidden="1"/>
    <cellStyle name="Currency [0] 6826" xfId="14133" hidden="1"/>
    <cellStyle name="Currency [0] 6826" xfId="43521" hidden="1"/>
    <cellStyle name="Currency [0] 6827" xfId="14191" hidden="1"/>
    <cellStyle name="Currency [0] 6827" xfId="43579" hidden="1"/>
    <cellStyle name="Currency [0] 6828" xfId="14214" hidden="1"/>
    <cellStyle name="Currency [0] 6828" xfId="43602" hidden="1"/>
    <cellStyle name="Currency [0] 6829" xfId="14216" hidden="1"/>
    <cellStyle name="Currency [0] 6829" xfId="43604" hidden="1"/>
    <cellStyle name="Currency [0] 683" xfId="3122" hidden="1"/>
    <cellStyle name="Currency [0] 683" xfId="32511" hidden="1"/>
    <cellStyle name="Currency [0] 6830" xfId="14116" hidden="1"/>
    <cellStyle name="Currency [0] 6830" xfId="43504" hidden="1"/>
    <cellStyle name="Currency [0] 6831" xfId="14126" hidden="1"/>
    <cellStyle name="Currency [0] 6831" xfId="43514" hidden="1"/>
    <cellStyle name="Currency [0] 6832" xfId="14188" hidden="1"/>
    <cellStyle name="Currency [0] 6832" xfId="43576" hidden="1"/>
    <cellStyle name="Currency [0] 6833" xfId="14153" hidden="1"/>
    <cellStyle name="Currency [0] 6833" xfId="43541" hidden="1"/>
    <cellStyle name="Currency [0] 6834" xfId="14102" hidden="1"/>
    <cellStyle name="Currency [0] 6834" xfId="43490" hidden="1"/>
    <cellStyle name="Currency [0] 6835" xfId="14224" hidden="1"/>
    <cellStyle name="Currency [0] 6835" xfId="43612" hidden="1"/>
    <cellStyle name="Currency [0] 6836" xfId="14189" hidden="1"/>
    <cellStyle name="Currency [0] 6836" xfId="43577" hidden="1"/>
    <cellStyle name="Currency [0] 6837" xfId="14200" hidden="1"/>
    <cellStyle name="Currency [0] 6837" xfId="43588" hidden="1"/>
    <cellStyle name="Currency [0] 6838" xfId="14232" hidden="1"/>
    <cellStyle name="Currency [0] 6838" xfId="43620" hidden="1"/>
    <cellStyle name="Currency [0] 6839" xfId="14234" hidden="1"/>
    <cellStyle name="Currency [0] 6839" xfId="43622" hidden="1"/>
    <cellStyle name="Currency [0] 684" xfId="3038" hidden="1"/>
    <cellStyle name="Currency [0] 684" xfId="32427" hidden="1"/>
    <cellStyle name="Currency [0] 6840" xfId="14186" hidden="1"/>
    <cellStyle name="Currency [0] 6840" xfId="43574" hidden="1"/>
    <cellStyle name="Currency [0] 6841" xfId="14185" hidden="1"/>
    <cellStyle name="Currency [0] 6841" xfId="43573" hidden="1"/>
    <cellStyle name="Currency [0] 6842" xfId="14175" hidden="1"/>
    <cellStyle name="Currency [0] 6842" xfId="43563" hidden="1"/>
    <cellStyle name="Currency [0] 6843" xfId="14171" hidden="1"/>
    <cellStyle name="Currency [0] 6843" xfId="43559" hidden="1"/>
    <cellStyle name="Currency [0] 6844" xfId="14173" hidden="1"/>
    <cellStyle name="Currency [0] 6844" xfId="43561" hidden="1"/>
    <cellStyle name="Currency [0] 6845" xfId="14241" hidden="1"/>
    <cellStyle name="Currency [0] 6845" xfId="43629" hidden="1"/>
    <cellStyle name="Currency [0] 6846" xfId="13803" hidden="1"/>
    <cellStyle name="Currency [0] 6846" xfId="43191" hidden="1"/>
    <cellStyle name="Currency [0] 6847" xfId="14219" hidden="1"/>
    <cellStyle name="Currency [0] 6847" xfId="43607" hidden="1"/>
    <cellStyle name="Currency [0] 6848" xfId="14247" hidden="1"/>
    <cellStyle name="Currency [0] 6848" xfId="43635" hidden="1"/>
    <cellStyle name="Currency [0] 6849" xfId="14249" hidden="1"/>
    <cellStyle name="Currency [0] 6849" xfId="43637" hidden="1"/>
    <cellStyle name="Currency [0] 685" xfId="3114" hidden="1"/>
    <cellStyle name="Currency [0] 685" xfId="32503" hidden="1"/>
    <cellStyle name="Currency [0] 6850" xfId="14124" hidden="1"/>
    <cellStyle name="Currency [0] 6850" xfId="43512" hidden="1"/>
    <cellStyle name="Currency [0] 6851" xfId="14198" hidden="1"/>
    <cellStyle name="Currency [0] 6851" xfId="43586" hidden="1"/>
    <cellStyle name="Currency [0] 6852" xfId="14154" hidden="1"/>
    <cellStyle name="Currency [0] 6852" xfId="43542" hidden="1"/>
    <cellStyle name="Currency [0] 6853" xfId="14190" hidden="1"/>
    <cellStyle name="Currency [0] 6853" xfId="43578" hidden="1"/>
    <cellStyle name="Currency [0] 6854" xfId="14194" hidden="1"/>
    <cellStyle name="Currency [0] 6854" xfId="43582" hidden="1"/>
    <cellStyle name="Currency [0] 6855" xfId="14255" hidden="1"/>
    <cellStyle name="Currency [0] 6855" xfId="43643" hidden="1"/>
    <cellStyle name="Currency [0] 6856" xfId="13838" hidden="1"/>
    <cellStyle name="Currency [0] 6856" xfId="43226" hidden="1"/>
    <cellStyle name="Currency [0] 6857" xfId="14237" hidden="1"/>
    <cellStyle name="Currency [0] 6857" xfId="43625" hidden="1"/>
    <cellStyle name="Currency [0] 6858" xfId="14260" hidden="1"/>
    <cellStyle name="Currency [0] 6858" xfId="43648" hidden="1"/>
    <cellStyle name="Currency [0] 6859" xfId="14262" hidden="1"/>
    <cellStyle name="Currency [0] 6859" xfId="43650" hidden="1"/>
    <cellStyle name="Currency [0] 686" xfId="3124" hidden="1"/>
    <cellStyle name="Currency [0] 686" xfId="32513" hidden="1"/>
    <cellStyle name="Currency [0] 6860" xfId="14118" hidden="1"/>
    <cellStyle name="Currency [0] 6860" xfId="43506" hidden="1"/>
    <cellStyle name="Currency [0] 6861" xfId="14217" hidden="1"/>
    <cellStyle name="Currency [0] 6861" xfId="43605" hidden="1"/>
    <cellStyle name="Currency [0] 6862" xfId="14184" hidden="1"/>
    <cellStyle name="Currency [0] 6862" xfId="43572" hidden="1"/>
    <cellStyle name="Currency [0] 6863" xfId="14202" hidden="1"/>
    <cellStyle name="Currency [0] 6863" xfId="43590" hidden="1"/>
    <cellStyle name="Currency [0] 6864" xfId="14199" hidden="1"/>
    <cellStyle name="Currency [0] 6864" xfId="43587" hidden="1"/>
    <cellStyle name="Currency [0] 6865" xfId="14266" hidden="1"/>
    <cellStyle name="Currency [0] 6865" xfId="43654" hidden="1"/>
    <cellStyle name="Currency [0] 6866" xfId="14151" hidden="1"/>
    <cellStyle name="Currency [0] 6866" xfId="43539" hidden="1"/>
    <cellStyle name="Currency [0] 6867" xfId="14251" hidden="1"/>
    <cellStyle name="Currency [0] 6867" xfId="43639" hidden="1"/>
    <cellStyle name="Currency [0] 6868" xfId="14273" hidden="1"/>
    <cellStyle name="Currency [0] 6868" xfId="43661" hidden="1"/>
    <cellStyle name="Currency [0] 6869" xfId="14275" hidden="1"/>
    <cellStyle name="Currency [0] 6869" xfId="43663" hidden="1"/>
    <cellStyle name="Currency [0] 687" xfId="3125" hidden="1"/>
    <cellStyle name="Currency [0] 687" xfId="32514" hidden="1"/>
    <cellStyle name="Currency [0] 6870" xfId="14203" hidden="1"/>
    <cellStyle name="Currency [0] 6870" xfId="43591" hidden="1"/>
    <cellStyle name="Currency [0] 6871" xfId="14235" hidden="1"/>
    <cellStyle name="Currency [0] 6871" xfId="43623" hidden="1"/>
    <cellStyle name="Currency [0] 6872" xfId="13883" hidden="1"/>
    <cellStyle name="Currency [0] 6872" xfId="43271" hidden="1"/>
    <cellStyle name="Currency [0] 6873" xfId="14221" hidden="1"/>
    <cellStyle name="Currency [0] 6873" xfId="43609" hidden="1"/>
    <cellStyle name="Currency [0] 6874" xfId="14218" hidden="1"/>
    <cellStyle name="Currency [0] 6874" xfId="43606" hidden="1"/>
    <cellStyle name="Currency [0] 6875" xfId="14279" hidden="1"/>
    <cellStyle name="Currency [0] 6875" xfId="43667" hidden="1"/>
    <cellStyle name="Currency [0] 6876" xfId="14114" hidden="1"/>
    <cellStyle name="Currency [0] 6876" xfId="43502" hidden="1"/>
    <cellStyle name="Currency [0] 6877" xfId="14263" hidden="1"/>
    <cellStyle name="Currency [0] 6877" xfId="43651" hidden="1"/>
    <cellStyle name="Currency [0] 6878" xfId="14283" hidden="1"/>
    <cellStyle name="Currency [0] 6878" xfId="43671" hidden="1"/>
    <cellStyle name="Currency [0] 6879" xfId="14285" hidden="1"/>
    <cellStyle name="Currency [0] 6879" xfId="43673" hidden="1"/>
    <cellStyle name="Currency [0] 688" xfId="3096" hidden="1"/>
    <cellStyle name="Currency [0] 688" xfId="32485" hidden="1"/>
    <cellStyle name="Currency [0] 6880" xfId="14222" hidden="1"/>
    <cellStyle name="Currency [0] 6880" xfId="43610" hidden="1"/>
    <cellStyle name="Currency [0] 6881" xfId="14250" hidden="1"/>
    <cellStyle name="Currency [0] 6881" xfId="43638" hidden="1"/>
    <cellStyle name="Currency [0] 6882" xfId="14210" hidden="1"/>
    <cellStyle name="Currency [0] 6882" xfId="43598" hidden="1"/>
    <cellStyle name="Currency [0] 6883" xfId="14239" hidden="1"/>
    <cellStyle name="Currency [0] 6883" xfId="43627" hidden="1"/>
    <cellStyle name="Currency [0] 6884" xfId="14236" hidden="1"/>
    <cellStyle name="Currency [0] 6884" xfId="43624" hidden="1"/>
    <cellStyle name="Currency [0] 6885" xfId="14289" hidden="1"/>
    <cellStyle name="Currency [0] 6885" xfId="43677" hidden="1"/>
    <cellStyle name="Currency [0] 6886" xfId="14117" hidden="1"/>
    <cellStyle name="Currency [0] 6886" xfId="43505" hidden="1"/>
    <cellStyle name="Currency [0] 6887" xfId="14276" hidden="1"/>
    <cellStyle name="Currency [0] 6887" xfId="43664" hidden="1"/>
    <cellStyle name="Currency [0] 6888" xfId="14293" hidden="1"/>
    <cellStyle name="Currency [0] 6888" xfId="43681" hidden="1"/>
    <cellStyle name="Currency [0] 6889" xfId="14295" hidden="1"/>
    <cellStyle name="Currency [0] 6889" xfId="43683" hidden="1"/>
    <cellStyle name="Currency [0] 689" xfId="3108" hidden="1"/>
    <cellStyle name="Currency [0] 689" xfId="32497" hidden="1"/>
    <cellStyle name="Currency [0] 6890" xfId="14176" hidden="1"/>
    <cellStyle name="Currency [0] 6890" xfId="43564" hidden="1"/>
    <cellStyle name="Currency [0] 6891" xfId="14212" hidden="1"/>
    <cellStyle name="Currency [0] 6891" xfId="43600" hidden="1"/>
    <cellStyle name="Currency [0] 6892" xfId="14281" hidden="1"/>
    <cellStyle name="Currency [0] 6892" xfId="43669" hidden="1"/>
    <cellStyle name="Currency [0] 6893" xfId="14269" hidden="1"/>
    <cellStyle name="Currency [0] 6893" xfId="43657" hidden="1"/>
    <cellStyle name="Currency [0] 6894" xfId="14286" hidden="1"/>
    <cellStyle name="Currency [0] 6894" xfId="43674" hidden="1"/>
    <cellStyle name="Currency [0] 6895" xfId="14297" hidden="1"/>
    <cellStyle name="Currency [0] 6895" xfId="43685" hidden="1"/>
    <cellStyle name="Currency [0] 6896" xfId="14145" hidden="1"/>
    <cellStyle name="Currency [0] 6896" xfId="43533" hidden="1"/>
    <cellStyle name="Currency [0] 6897" xfId="14209" hidden="1"/>
    <cellStyle name="Currency [0] 6897" xfId="43597" hidden="1"/>
    <cellStyle name="Currency [0] 6898" xfId="14301" hidden="1"/>
    <cellStyle name="Currency [0] 6898" xfId="43689" hidden="1"/>
    <cellStyle name="Currency [0] 6899" xfId="14303" hidden="1"/>
    <cellStyle name="Currency [0] 6899" xfId="43691" hidden="1"/>
    <cellStyle name="Currency [0] 69" xfId="2483" hidden="1"/>
    <cellStyle name="Currency [0] 69" xfId="31872" hidden="1"/>
    <cellStyle name="Currency [0] 690" xfId="3088" hidden="1"/>
    <cellStyle name="Currency [0] 690" xfId="32477" hidden="1"/>
    <cellStyle name="Currency [0] 6900" xfId="14258" hidden="1"/>
    <cellStyle name="Currency [0] 6900" xfId="43646" hidden="1"/>
    <cellStyle name="Currency [0] 6901" xfId="14270" hidden="1"/>
    <cellStyle name="Currency [0] 6901" xfId="43658" hidden="1"/>
    <cellStyle name="Currency [0] 6902" xfId="14298" hidden="1"/>
    <cellStyle name="Currency [0] 6902" xfId="43686" hidden="1"/>
    <cellStyle name="Currency [0] 6903" xfId="14271" hidden="1"/>
    <cellStyle name="Currency [0] 6903" xfId="43659" hidden="1"/>
    <cellStyle name="Currency [0] 6904" xfId="14304" hidden="1"/>
    <cellStyle name="Currency [0] 6904" xfId="43692" hidden="1"/>
    <cellStyle name="Currency [0] 6905" xfId="14306" hidden="1"/>
    <cellStyle name="Currency [0] 6905" xfId="43694" hidden="1"/>
    <cellStyle name="Currency [0] 6906" xfId="14299" hidden="1"/>
    <cellStyle name="Currency [0] 6906" xfId="43687" hidden="1"/>
    <cellStyle name="Currency [0] 6907" xfId="14245" hidden="1"/>
    <cellStyle name="Currency [0] 6907" xfId="43633" hidden="1"/>
    <cellStyle name="Currency [0] 6908" xfId="14308" hidden="1"/>
    <cellStyle name="Currency [0] 6908" xfId="43696" hidden="1"/>
    <cellStyle name="Currency [0] 6909" xfId="14310" hidden="1"/>
    <cellStyle name="Currency [0] 6909" xfId="43698" hidden="1"/>
    <cellStyle name="Currency [0] 691" xfId="3103" hidden="1"/>
    <cellStyle name="Currency [0] 691" xfId="32492" hidden="1"/>
    <cellStyle name="Currency [0] 6910" xfId="13822" hidden="1"/>
    <cellStyle name="Currency [0] 6910" xfId="43210" hidden="1"/>
    <cellStyle name="Currency [0] 6911" xfId="13800" hidden="1"/>
    <cellStyle name="Currency [0] 6911" xfId="43188" hidden="1"/>
    <cellStyle name="Currency [0] 6912" xfId="14316" hidden="1"/>
    <cellStyle name="Currency [0] 6912" xfId="43704" hidden="1"/>
    <cellStyle name="Currency [0] 6913" xfId="14322" hidden="1"/>
    <cellStyle name="Currency [0] 6913" xfId="43710" hidden="1"/>
    <cellStyle name="Currency [0] 6914" xfId="14324" hidden="1"/>
    <cellStyle name="Currency [0] 6914" xfId="43712" hidden="1"/>
    <cellStyle name="Currency [0] 6915" xfId="13817" hidden="1"/>
    <cellStyle name="Currency [0] 6915" xfId="43205" hidden="1"/>
    <cellStyle name="Currency [0] 6916" xfId="14318" hidden="1"/>
    <cellStyle name="Currency [0] 6916" xfId="43706" hidden="1"/>
    <cellStyle name="Currency [0] 6917" xfId="14326" hidden="1"/>
    <cellStyle name="Currency [0] 6917" xfId="43714" hidden="1"/>
    <cellStyle name="Currency [0] 6918" xfId="14328" hidden="1"/>
    <cellStyle name="Currency [0] 6918" xfId="43716" hidden="1"/>
    <cellStyle name="Currency [0] 6919" xfId="14317" hidden="1"/>
    <cellStyle name="Currency [0] 6919" xfId="43705" hidden="1"/>
    <cellStyle name="Currency [0] 692" xfId="3101" hidden="1"/>
    <cellStyle name="Currency [0] 692" xfId="32490" hidden="1"/>
    <cellStyle name="Currency [0] 6920" xfId="13823" hidden="1"/>
    <cellStyle name="Currency [0] 6920" xfId="43211" hidden="1"/>
    <cellStyle name="Currency [0] 6921" xfId="14339" hidden="1"/>
    <cellStyle name="Currency [0] 6921" xfId="43727" hidden="1"/>
    <cellStyle name="Currency [0] 6922" xfId="14348" hidden="1"/>
    <cellStyle name="Currency [0] 6922" xfId="43736" hidden="1"/>
    <cellStyle name="Currency [0] 6923" xfId="14359" hidden="1"/>
    <cellStyle name="Currency [0] 6923" xfId="43747" hidden="1"/>
    <cellStyle name="Currency [0] 6924" xfId="14365" hidden="1"/>
    <cellStyle name="Currency [0] 6924" xfId="43753" hidden="1"/>
    <cellStyle name="Currency [0] 6925" xfId="14337" hidden="1"/>
    <cellStyle name="Currency [0] 6925" xfId="43725" hidden="1"/>
    <cellStyle name="Currency [0] 6926" xfId="14355" hidden="1"/>
    <cellStyle name="Currency [0] 6926" xfId="43743" hidden="1"/>
    <cellStyle name="Currency [0] 6927" xfId="14377" hidden="1"/>
    <cellStyle name="Currency [0] 6927" xfId="43765" hidden="1"/>
    <cellStyle name="Currency [0] 6928" xfId="14379" hidden="1"/>
    <cellStyle name="Currency [0] 6928" xfId="43767" hidden="1"/>
    <cellStyle name="Currency [0] 6929" xfId="14313" hidden="1"/>
    <cellStyle name="Currency [0] 6929" xfId="43701" hidden="1"/>
    <cellStyle name="Currency [0] 693" xfId="3127" hidden="1"/>
    <cellStyle name="Currency [0] 693" xfId="32516" hidden="1"/>
    <cellStyle name="Currency [0] 6930" xfId="13827" hidden="1"/>
    <cellStyle name="Currency [0] 6930" xfId="43215" hidden="1"/>
    <cellStyle name="Currency [0] 6931" xfId="14351" hidden="1"/>
    <cellStyle name="Currency [0] 6931" xfId="43739" hidden="1"/>
    <cellStyle name="Currency [0] 6932" xfId="13843" hidden="1"/>
    <cellStyle name="Currency [0] 6932" xfId="43231" hidden="1"/>
    <cellStyle name="Currency [0] 6933" xfId="14340" hidden="1"/>
    <cellStyle name="Currency [0] 6933" xfId="43728" hidden="1"/>
    <cellStyle name="Currency [0] 6934" xfId="14384" hidden="1"/>
    <cellStyle name="Currency [0] 6934" xfId="43772" hidden="1"/>
    <cellStyle name="Currency [0] 6935" xfId="14352" hidden="1"/>
    <cellStyle name="Currency [0] 6935" xfId="43740" hidden="1"/>
    <cellStyle name="Currency [0] 6936" xfId="14360" hidden="1"/>
    <cellStyle name="Currency [0] 6936" xfId="43748" hidden="1"/>
    <cellStyle name="Currency [0] 6937" xfId="14396" hidden="1"/>
    <cellStyle name="Currency [0] 6937" xfId="43784" hidden="1"/>
    <cellStyle name="Currency [0] 6938" xfId="14398" hidden="1"/>
    <cellStyle name="Currency [0] 6938" xfId="43786" hidden="1"/>
    <cellStyle name="Currency [0] 6939" xfId="14354" hidden="1"/>
    <cellStyle name="Currency [0] 6939" xfId="43742" hidden="1"/>
    <cellStyle name="Currency [0] 694" xfId="3040" hidden="1"/>
    <cellStyle name="Currency [0] 694" xfId="32429" hidden="1"/>
    <cellStyle name="Currency [0] 6940" xfId="14367" hidden="1"/>
    <cellStyle name="Currency [0] 6940" xfId="43755" hidden="1"/>
    <cellStyle name="Currency [0] 6941" xfId="14372" hidden="1"/>
    <cellStyle name="Currency [0] 6941" xfId="43760" hidden="1"/>
    <cellStyle name="Currency [0] 6942" xfId="14366" hidden="1"/>
    <cellStyle name="Currency [0] 6942" xfId="43754" hidden="1"/>
    <cellStyle name="Currency [0] 6943" xfId="14414" hidden="1"/>
    <cellStyle name="Currency [0] 6943" xfId="43802" hidden="1"/>
    <cellStyle name="Currency [0] 6944" xfId="14422" hidden="1"/>
    <cellStyle name="Currency [0] 6944" xfId="43810" hidden="1"/>
    <cellStyle name="Currency [0] 6945" xfId="14350" hidden="1"/>
    <cellStyle name="Currency [0] 6945" xfId="43738" hidden="1"/>
    <cellStyle name="Currency [0] 6946" xfId="14408" hidden="1"/>
    <cellStyle name="Currency [0] 6946" xfId="43796" hidden="1"/>
    <cellStyle name="Currency [0] 6947" xfId="14431" hidden="1"/>
    <cellStyle name="Currency [0] 6947" xfId="43819" hidden="1"/>
    <cellStyle name="Currency [0] 6948" xfId="14433" hidden="1"/>
    <cellStyle name="Currency [0] 6948" xfId="43821" hidden="1"/>
    <cellStyle name="Currency [0] 6949" xfId="14333" hidden="1"/>
    <cellStyle name="Currency [0] 6949" xfId="43721" hidden="1"/>
    <cellStyle name="Currency [0] 695" xfId="3121" hidden="1"/>
    <cellStyle name="Currency [0] 695" xfId="32510" hidden="1"/>
    <cellStyle name="Currency [0] 6950" xfId="14343" hidden="1"/>
    <cellStyle name="Currency [0] 6950" xfId="43731" hidden="1"/>
    <cellStyle name="Currency [0] 6951" xfId="14405" hidden="1"/>
    <cellStyle name="Currency [0] 6951" xfId="43793" hidden="1"/>
    <cellStyle name="Currency [0] 6952" xfId="14370" hidden="1"/>
    <cellStyle name="Currency [0] 6952" xfId="43758" hidden="1"/>
    <cellStyle name="Currency [0] 6953" xfId="14320" hidden="1"/>
    <cellStyle name="Currency [0] 6953" xfId="43708" hidden="1"/>
    <cellStyle name="Currency [0] 6954" xfId="14441" hidden="1"/>
    <cellStyle name="Currency [0] 6954" xfId="43829" hidden="1"/>
    <cellStyle name="Currency [0] 6955" xfId="14406" hidden="1"/>
    <cellStyle name="Currency [0] 6955" xfId="43794" hidden="1"/>
    <cellStyle name="Currency [0] 6956" xfId="14417" hidden="1"/>
    <cellStyle name="Currency [0] 6956" xfId="43805" hidden="1"/>
    <cellStyle name="Currency [0] 6957" xfId="14449" hidden="1"/>
    <cellStyle name="Currency [0] 6957" xfId="43837" hidden="1"/>
    <cellStyle name="Currency [0] 6958" xfId="14451" hidden="1"/>
    <cellStyle name="Currency [0] 6958" xfId="43839" hidden="1"/>
    <cellStyle name="Currency [0] 6959" xfId="14403" hidden="1"/>
    <cellStyle name="Currency [0] 6959" xfId="43791" hidden="1"/>
    <cellStyle name="Currency [0] 696" xfId="3128" hidden="1"/>
    <cellStyle name="Currency [0] 696" xfId="32517" hidden="1"/>
    <cellStyle name="Currency [0] 6960" xfId="14402" hidden="1"/>
    <cellStyle name="Currency [0] 6960" xfId="43790" hidden="1"/>
    <cellStyle name="Currency [0] 6961" xfId="14392" hidden="1"/>
    <cellStyle name="Currency [0] 6961" xfId="43780" hidden="1"/>
    <cellStyle name="Currency [0] 6962" xfId="14388" hidden="1"/>
    <cellStyle name="Currency [0] 6962" xfId="43776" hidden="1"/>
    <cellStyle name="Currency [0] 6963" xfId="14390" hidden="1"/>
    <cellStyle name="Currency [0] 6963" xfId="43778" hidden="1"/>
    <cellStyle name="Currency [0] 6964" xfId="14458" hidden="1"/>
    <cellStyle name="Currency [0] 6964" xfId="43846" hidden="1"/>
    <cellStyle name="Currency [0] 6965" xfId="13829" hidden="1"/>
    <cellStyle name="Currency [0] 6965" xfId="43217" hidden="1"/>
    <cellStyle name="Currency [0] 6966" xfId="14436" hidden="1"/>
    <cellStyle name="Currency [0] 6966" xfId="43824" hidden="1"/>
    <cellStyle name="Currency [0] 6967" xfId="14464" hidden="1"/>
    <cellStyle name="Currency [0] 6967" xfId="43852" hidden="1"/>
    <cellStyle name="Currency [0] 6968" xfId="14466" hidden="1"/>
    <cellStyle name="Currency [0] 6968" xfId="43854" hidden="1"/>
    <cellStyle name="Currency [0] 6969" xfId="14341" hidden="1"/>
    <cellStyle name="Currency [0] 6969" xfId="43729" hidden="1"/>
    <cellStyle name="Currency [0] 697" xfId="3129" hidden="1"/>
    <cellStyle name="Currency [0] 697" xfId="32518" hidden="1"/>
    <cellStyle name="Currency [0] 6970" xfId="14415" hidden="1"/>
    <cellStyle name="Currency [0] 6970" xfId="43803" hidden="1"/>
    <cellStyle name="Currency [0] 6971" xfId="14371" hidden="1"/>
    <cellStyle name="Currency [0] 6971" xfId="43759" hidden="1"/>
    <cellStyle name="Currency [0] 6972" xfId="14407" hidden="1"/>
    <cellStyle name="Currency [0] 6972" xfId="43795" hidden="1"/>
    <cellStyle name="Currency [0] 6973" xfId="14411" hidden="1"/>
    <cellStyle name="Currency [0] 6973" xfId="43799" hidden="1"/>
    <cellStyle name="Currency [0] 6974" xfId="14472" hidden="1"/>
    <cellStyle name="Currency [0] 6974" xfId="43860" hidden="1"/>
    <cellStyle name="Currency [0] 6975" xfId="13816" hidden="1"/>
    <cellStyle name="Currency [0] 6975" xfId="43204" hidden="1"/>
    <cellStyle name="Currency [0] 6976" xfId="14454" hidden="1"/>
    <cellStyle name="Currency [0] 6976" xfId="43842" hidden="1"/>
    <cellStyle name="Currency [0] 6977" xfId="14477" hidden="1"/>
    <cellStyle name="Currency [0] 6977" xfId="43865" hidden="1"/>
    <cellStyle name="Currency [0] 6978" xfId="14479" hidden="1"/>
    <cellStyle name="Currency [0] 6978" xfId="43867" hidden="1"/>
    <cellStyle name="Currency [0] 6979" xfId="14335" hidden="1"/>
    <cellStyle name="Currency [0] 6979" xfId="43723" hidden="1"/>
    <cellStyle name="Currency [0] 698" xfId="3069" hidden="1"/>
    <cellStyle name="Currency [0] 698" xfId="32458" hidden="1"/>
    <cellStyle name="Currency [0] 6980" xfId="14434" hidden="1"/>
    <cellStyle name="Currency [0] 6980" xfId="43822" hidden="1"/>
    <cellStyle name="Currency [0] 6981" xfId="14401" hidden="1"/>
    <cellStyle name="Currency [0] 6981" xfId="43789" hidden="1"/>
    <cellStyle name="Currency [0] 6982" xfId="14419" hidden="1"/>
    <cellStyle name="Currency [0] 6982" xfId="43807" hidden="1"/>
    <cellStyle name="Currency [0] 6983" xfId="14416" hidden="1"/>
    <cellStyle name="Currency [0] 6983" xfId="43804" hidden="1"/>
    <cellStyle name="Currency [0] 6984" xfId="14483" hidden="1"/>
    <cellStyle name="Currency [0] 6984" xfId="43871" hidden="1"/>
    <cellStyle name="Currency [0] 6985" xfId="14368" hidden="1"/>
    <cellStyle name="Currency [0] 6985" xfId="43756" hidden="1"/>
    <cellStyle name="Currency [0] 6986" xfId="14468" hidden="1"/>
    <cellStyle name="Currency [0] 6986" xfId="43856" hidden="1"/>
    <cellStyle name="Currency [0] 6987" xfId="14490" hidden="1"/>
    <cellStyle name="Currency [0] 6987" xfId="43878" hidden="1"/>
    <cellStyle name="Currency [0] 6988" xfId="14492" hidden="1"/>
    <cellStyle name="Currency [0] 6988" xfId="43880" hidden="1"/>
    <cellStyle name="Currency [0] 6989" xfId="14420" hidden="1"/>
    <cellStyle name="Currency [0] 6989" xfId="43808" hidden="1"/>
    <cellStyle name="Currency [0] 699" xfId="3089" hidden="1"/>
    <cellStyle name="Currency [0] 699" xfId="32478" hidden="1"/>
    <cellStyle name="Currency [0] 6990" xfId="14452" hidden="1"/>
    <cellStyle name="Currency [0] 6990" xfId="43840" hidden="1"/>
    <cellStyle name="Currency [0] 6991" xfId="13795" hidden="1"/>
    <cellStyle name="Currency [0] 6991" xfId="43183" hidden="1"/>
    <cellStyle name="Currency [0] 6992" xfId="14438" hidden="1"/>
    <cellStyle name="Currency [0] 6992" xfId="43826" hidden="1"/>
    <cellStyle name="Currency [0] 6993" xfId="14435" hidden="1"/>
    <cellStyle name="Currency [0] 6993" xfId="43823" hidden="1"/>
    <cellStyle name="Currency [0] 6994" xfId="14496" hidden="1"/>
    <cellStyle name="Currency [0] 6994" xfId="43884" hidden="1"/>
    <cellStyle name="Currency [0] 6995" xfId="14331" hidden="1"/>
    <cellStyle name="Currency [0] 6995" xfId="43719" hidden="1"/>
    <cellStyle name="Currency [0] 6996" xfId="14480" hidden="1"/>
    <cellStyle name="Currency [0] 6996" xfId="43868" hidden="1"/>
    <cellStyle name="Currency [0] 6997" xfId="14500" hidden="1"/>
    <cellStyle name="Currency [0] 6997" xfId="43888" hidden="1"/>
    <cellStyle name="Currency [0] 6998" xfId="14502" hidden="1"/>
    <cellStyle name="Currency [0] 6998" xfId="43890" hidden="1"/>
    <cellStyle name="Currency [0] 6999" xfId="14439" hidden="1"/>
    <cellStyle name="Currency [0] 6999" xfId="43827" hidden="1"/>
    <cellStyle name="Currency [0] 7" xfId="120" hidden="1"/>
    <cellStyle name="Currency [0] 7" xfId="285" hidden="1"/>
    <cellStyle name="Currency [0] 7" xfId="259" hidden="1"/>
    <cellStyle name="Currency [0] 7" xfId="95" hidden="1"/>
    <cellStyle name="Currency [0] 7" xfId="468" hidden="1"/>
    <cellStyle name="Currency [0] 7" xfId="633" hidden="1"/>
    <cellStyle name="Currency [0] 7" xfId="607" hidden="1"/>
    <cellStyle name="Currency [0] 7" xfId="443" hidden="1"/>
    <cellStyle name="Currency [0] 7" xfId="806" hidden="1"/>
    <cellStyle name="Currency [0] 7" xfId="971" hidden="1"/>
    <cellStyle name="Currency [0] 7" xfId="945" hidden="1"/>
    <cellStyle name="Currency [0] 7" xfId="781" hidden="1"/>
    <cellStyle name="Currency [0] 7" xfId="1148" hidden="1"/>
    <cellStyle name="Currency [0] 7" xfId="1313" hidden="1"/>
    <cellStyle name="Currency [0] 7" xfId="1287" hidden="1"/>
    <cellStyle name="Currency [0] 7" xfId="1123" hidden="1"/>
    <cellStyle name="Currency [0] 7" xfId="1476" hidden="1"/>
    <cellStyle name="Currency [0] 7" xfId="1641" hidden="1"/>
    <cellStyle name="Currency [0] 7" xfId="1615" hidden="1"/>
    <cellStyle name="Currency [0] 7" xfId="1451" hidden="1"/>
    <cellStyle name="Currency [0] 7" xfId="1804" hidden="1"/>
    <cellStyle name="Currency [0] 7" xfId="1969" hidden="1"/>
    <cellStyle name="Currency [0] 7" xfId="1943" hidden="1"/>
    <cellStyle name="Currency [0] 7" xfId="1779" hidden="1"/>
    <cellStyle name="Currency [0] 7" xfId="2135" hidden="1"/>
    <cellStyle name="Currency [0] 7" xfId="2299" hidden="1"/>
    <cellStyle name="Currency [0] 7" xfId="2274" hidden="1"/>
    <cellStyle name="Currency [0] 7" xfId="2110" hidden="1"/>
    <cellStyle name="Currency [0] 7" xfId="2397" hidden="1"/>
    <cellStyle name="Currency [0] 7" xfId="31786" hidden="1"/>
    <cellStyle name="Currency [0] 7" xfId="61189" hidden="1"/>
    <cellStyle name="Currency [0] 7" xfId="61271" hidden="1"/>
    <cellStyle name="Currency [0] 7" xfId="61355" hidden="1"/>
    <cellStyle name="Currency [0] 7" xfId="61437" hidden="1"/>
    <cellStyle name="Currency [0] 7" xfId="61520" hidden="1"/>
    <cellStyle name="Currency [0] 7" xfId="61602" hidden="1"/>
    <cellStyle name="Currency [0] 7" xfId="61682" hidden="1"/>
    <cellStyle name="Currency [0] 7" xfId="61764" hidden="1"/>
    <cellStyle name="Currency [0] 7" xfId="61846" hidden="1"/>
    <cellStyle name="Currency [0] 7" xfId="61928" hidden="1"/>
    <cellStyle name="Currency [0] 7" xfId="62012" hidden="1"/>
    <cellStyle name="Currency [0] 7" xfId="62094" hidden="1"/>
    <cellStyle name="Currency [0] 7" xfId="62176" hidden="1"/>
    <cellStyle name="Currency [0] 7" xfId="62258" hidden="1"/>
    <cellStyle name="Currency [0] 7" xfId="62338" hidden="1"/>
    <cellStyle name="Currency [0] 7" xfId="62420" hidden="1"/>
    <cellStyle name="Currency [0] 7" xfId="62495" hidden="1"/>
    <cellStyle name="Currency [0] 7" xfId="62577" hidden="1"/>
    <cellStyle name="Currency [0] 7" xfId="62661" hidden="1"/>
    <cellStyle name="Currency [0] 7" xfId="62743" hidden="1"/>
    <cellStyle name="Currency [0] 7" xfId="62825" hidden="1"/>
    <cellStyle name="Currency [0] 7" xfId="62907" hidden="1"/>
    <cellStyle name="Currency [0] 7" xfId="62987" hidden="1"/>
    <cellStyle name="Currency [0] 7" xfId="63069" hidden="1"/>
    <cellStyle name="Currency [0] 70" xfId="2484" hidden="1"/>
    <cellStyle name="Currency [0] 70" xfId="31873" hidden="1"/>
    <cellStyle name="Currency [0] 700" xfId="3123" hidden="1"/>
    <cellStyle name="Currency [0] 700" xfId="32512" hidden="1"/>
    <cellStyle name="Currency [0] 7000" xfId="14467" hidden="1"/>
    <cellStyle name="Currency [0] 7000" xfId="43855" hidden="1"/>
    <cellStyle name="Currency [0] 7001" xfId="14427" hidden="1"/>
    <cellStyle name="Currency [0] 7001" xfId="43815" hidden="1"/>
    <cellStyle name="Currency [0] 7002" xfId="14456" hidden="1"/>
    <cellStyle name="Currency [0] 7002" xfId="43844" hidden="1"/>
    <cellStyle name="Currency [0] 7003" xfId="14453" hidden="1"/>
    <cellStyle name="Currency [0] 7003" xfId="43841" hidden="1"/>
    <cellStyle name="Currency [0] 7004" xfId="14506" hidden="1"/>
    <cellStyle name="Currency [0] 7004" xfId="43894" hidden="1"/>
    <cellStyle name="Currency [0] 7005" xfId="14334" hidden="1"/>
    <cellStyle name="Currency [0] 7005" xfId="43722" hidden="1"/>
    <cellStyle name="Currency [0] 7006" xfId="14493" hidden="1"/>
    <cellStyle name="Currency [0] 7006" xfId="43881" hidden="1"/>
    <cellStyle name="Currency [0] 7007" xfId="14510" hidden="1"/>
    <cellStyle name="Currency [0] 7007" xfId="43898" hidden="1"/>
    <cellStyle name="Currency [0] 7008" xfId="14512" hidden="1"/>
    <cellStyle name="Currency [0] 7008" xfId="43900" hidden="1"/>
    <cellStyle name="Currency [0] 7009" xfId="14393" hidden="1"/>
    <cellStyle name="Currency [0] 7009" xfId="43781" hidden="1"/>
    <cellStyle name="Currency [0] 701" xfId="3116" hidden="1"/>
    <cellStyle name="Currency [0] 701" xfId="32505" hidden="1"/>
    <cellStyle name="Currency [0] 7010" xfId="14429" hidden="1"/>
    <cellStyle name="Currency [0] 7010" xfId="43817" hidden="1"/>
    <cellStyle name="Currency [0] 7011" xfId="14498" hidden="1"/>
    <cellStyle name="Currency [0] 7011" xfId="43886" hidden="1"/>
    <cellStyle name="Currency [0] 7012" xfId="14486" hidden="1"/>
    <cellStyle name="Currency [0] 7012" xfId="43874" hidden="1"/>
    <cellStyle name="Currency [0] 7013" xfId="14503" hidden="1"/>
    <cellStyle name="Currency [0] 7013" xfId="43891" hidden="1"/>
    <cellStyle name="Currency [0] 7014" xfId="14514" hidden="1"/>
    <cellStyle name="Currency [0] 7014" xfId="43902" hidden="1"/>
    <cellStyle name="Currency [0] 7015" xfId="14362" hidden="1"/>
    <cellStyle name="Currency [0] 7015" xfId="43750" hidden="1"/>
    <cellStyle name="Currency [0] 7016" xfId="14426" hidden="1"/>
    <cellStyle name="Currency [0] 7016" xfId="43814" hidden="1"/>
    <cellStyle name="Currency [0] 7017" xfId="14518" hidden="1"/>
    <cellStyle name="Currency [0] 7017" xfId="43906" hidden="1"/>
    <cellStyle name="Currency [0] 7018" xfId="14520" hidden="1"/>
    <cellStyle name="Currency [0] 7018" xfId="43908" hidden="1"/>
    <cellStyle name="Currency [0] 7019" xfId="14475" hidden="1"/>
    <cellStyle name="Currency [0] 7019" xfId="43863" hidden="1"/>
    <cellStyle name="Currency [0] 702" xfId="3126" hidden="1"/>
    <cellStyle name="Currency [0] 702" xfId="32515" hidden="1"/>
    <cellStyle name="Currency [0] 7020" xfId="14487" hidden="1"/>
    <cellStyle name="Currency [0] 7020" xfId="43875" hidden="1"/>
    <cellStyle name="Currency [0] 7021" xfId="14515" hidden="1"/>
    <cellStyle name="Currency [0] 7021" xfId="43903" hidden="1"/>
    <cellStyle name="Currency [0] 7022" xfId="14488" hidden="1"/>
    <cellStyle name="Currency [0] 7022" xfId="43876" hidden="1"/>
    <cellStyle name="Currency [0] 7023" xfId="14521" hidden="1"/>
    <cellStyle name="Currency [0] 7023" xfId="43909" hidden="1"/>
    <cellStyle name="Currency [0] 7024" xfId="14523" hidden="1"/>
    <cellStyle name="Currency [0] 7024" xfId="43911" hidden="1"/>
    <cellStyle name="Currency [0] 7025" xfId="14516" hidden="1"/>
    <cellStyle name="Currency [0] 7025" xfId="43904" hidden="1"/>
    <cellStyle name="Currency [0] 7026" xfId="14462" hidden="1"/>
    <cellStyle name="Currency [0] 7026" xfId="43850" hidden="1"/>
    <cellStyle name="Currency [0] 7027" xfId="14525" hidden="1"/>
    <cellStyle name="Currency [0] 7027" xfId="43913" hidden="1"/>
    <cellStyle name="Currency [0] 7028" xfId="14527" hidden="1"/>
    <cellStyle name="Currency [0] 7028" xfId="43915" hidden="1"/>
    <cellStyle name="Currency [0] 7029" xfId="13889" hidden="1"/>
    <cellStyle name="Currency [0] 7029" xfId="43277" hidden="1"/>
    <cellStyle name="Currency [0] 703" xfId="3130" hidden="1"/>
    <cellStyle name="Currency [0] 703" xfId="32519" hidden="1"/>
    <cellStyle name="Currency [0] 7030" xfId="13830" hidden="1"/>
    <cellStyle name="Currency [0] 7030" xfId="43218" hidden="1"/>
    <cellStyle name="Currency [0] 7031" xfId="14533" hidden="1"/>
    <cellStyle name="Currency [0] 7031" xfId="43921" hidden="1"/>
    <cellStyle name="Currency [0] 7032" xfId="14539" hidden="1"/>
    <cellStyle name="Currency [0] 7032" xfId="43927" hidden="1"/>
    <cellStyle name="Currency [0] 7033" xfId="14541" hidden="1"/>
    <cellStyle name="Currency [0] 7033" xfId="43929" hidden="1"/>
    <cellStyle name="Currency [0] 7034" xfId="13820" hidden="1"/>
    <cellStyle name="Currency [0] 7034" xfId="43208" hidden="1"/>
    <cellStyle name="Currency [0] 7035" xfId="14535" hidden="1"/>
    <cellStyle name="Currency [0] 7035" xfId="43923" hidden="1"/>
    <cellStyle name="Currency [0] 7036" xfId="14543" hidden="1"/>
    <cellStyle name="Currency [0] 7036" xfId="43931" hidden="1"/>
    <cellStyle name="Currency [0] 7037" xfId="14545" hidden="1"/>
    <cellStyle name="Currency [0] 7037" xfId="43933" hidden="1"/>
    <cellStyle name="Currency [0] 7038" xfId="14534" hidden="1"/>
    <cellStyle name="Currency [0] 7038" xfId="43922" hidden="1"/>
    <cellStyle name="Currency [0] 7039" xfId="13865" hidden="1"/>
    <cellStyle name="Currency [0] 7039" xfId="43253" hidden="1"/>
    <cellStyle name="Currency [0] 704" xfId="3055" hidden="1"/>
    <cellStyle name="Currency [0] 704" xfId="32444" hidden="1"/>
    <cellStyle name="Currency [0] 7040" xfId="14556" hidden="1"/>
    <cellStyle name="Currency [0] 7040" xfId="43944" hidden="1"/>
    <cellStyle name="Currency [0] 7041" xfId="14565" hidden="1"/>
    <cellStyle name="Currency [0] 7041" xfId="43953" hidden="1"/>
    <cellStyle name="Currency [0] 7042" xfId="14576" hidden="1"/>
    <cellStyle name="Currency [0] 7042" xfId="43964" hidden="1"/>
    <cellStyle name="Currency [0] 7043" xfId="14582" hidden="1"/>
    <cellStyle name="Currency [0] 7043" xfId="43970" hidden="1"/>
    <cellStyle name="Currency [0] 7044" xfId="14554" hidden="1"/>
    <cellStyle name="Currency [0] 7044" xfId="43942" hidden="1"/>
    <cellStyle name="Currency [0] 7045" xfId="14572" hidden="1"/>
    <cellStyle name="Currency [0] 7045" xfId="43960" hidden="1"/>
    <cellStyle name="Currency [0] 7046" xfId="14594" hidden="1"/>
    <cellStyle name="Currency [0] 7046" xfId="43982" hidden="1"/>
    <cellStyle name="Currency [0] 7047" xfId="14596" hidden="1"/>
    <cellStyle name="Currency [0] 7047" xfId="43984" hidden="1"/>
    <cellStyle name="Currency [0] 7048" xfId="14530" hidden="1"/>
    <cellStyle name="Currency [0] 7048" xfId="43918" hidden="1"/>
    <cellStyle name="Currency [0] 7049" xfId="13819" hidden="1"/>
    <cellStyle name="Currency [0] 7049" xfId="43207" hidden="1"/>
    <cellStyle name="Currency [0] 705" xfId="3087" hidden="1"/>
    <cellStyle name="Currency [0] 705" xfId="32476" hidden="1"/>
    <cellStyle name="Currency [0] 7050" xfId="14568" hidden="1"/>
    <cellStyle name="Currency [0] 7050" xfId="43956" hidden="1"/>
    <cellStyle name="Currency [0] 7051" xfId="13798" hidden="1"/>
    <cellStyle name="Currency [0] 7051" xfId="43186" hidden="1"/>
    <cellStyle name="Currency [0] 7052" xfId="14557" hidden="1"/>
    <cellStyle name="Currency [0] 7052" xfId="43945" hidden="1"/>
    <cellStyle name="Currency [0] 7053" xfId="14601" hidden="1"/>
    <cellStyle name="Currency [0] 7053" xfId="43989" hidden="1"/>
    <cellStyle name="Currency [0] 7054" xfId="14569" hidden="1"/>
    <cellStyle name="Currency [0] 7054" xfId="43957" hidden="1"/>
    <cellStyle name="Currency [0] 7055" xfId="14577" hidden="1"/>
    <cellStyle name="Currency [0] 7055" xfId="43965" hidden="1"/>
    <cellStyle name="Currency [0] 7056" xfId="14613" hidden="1"/>
    <cellStyle name="Currency [0] 7056" xfId="44001" hidden="1"/>
    <cellStyle name="Currency [0] 7057" xfId="14615" hidden="1"/>
    <cellStyle name="Currency [0] 7057" xfId="44003" hidden="1"/>
    <cellStyle name="Currency [0] 7058" xfId="14571" hidden="1"/>
    <cellStyle name="Currency [0] 7058" xfId="43959" hidden="1"/>
    <cellStyle name="Currency [0] 7059" xfId="14584" hidden="1"/>
    <cellStyle name="Currency [0] 7059" xfId="43972" hidden="1"/>
    <cellStyle name="Currency [0] 706" xfId="3133" hidden="1"/>
    <cellStyle name="Currency [0] 706" xfId="32522" hidden="1"/>
    <cellStyle name="Currency [0] 7060" xfId="14589" hidden="1"/>
    <cellStyle name="Currency [0] 7060" xfId="43977" hidden="1"/>
    <cellStyle name="Currency [0] 7061" xfId="14583" hidden="1"/>
    <cellStyle name="Currency [0] 7061" xfId="43971" hidden="1"/>
    <cellStyle name="Currency [0] 7062" xfId="14631" hidden="1"/>
    <cellStyle name="Currency [0] 7062" xfId="44019" hidden="1"/>
    <cellStyle name="Currency [0] 7063" xfId="14639" hidden="1"/>
    <cellStyle name="Currency [0] 7063" xfId="44027" hidden="1"/>
    <cellStyle name="Currency [0] 7064" xfId="14567" hidden="1"/>
    <cellStyle name="Currency [0] 7064" xfId="43955" hidden="1"/>
    <cellStyle name="Currency [0] 7065" xfId="14625" hidden="1"/>
    <cellStyle name="Currency [0] 7065" xfId="44013" hidden="1"/>
    <cellStyle name="Currency [0] 7066" xfId="14648" hidden="1"/>
    <cellStyle name="Currency [0] 7066" xfId="44036" hidden="1"/>
    <cellStyle name="Currency [0] 7067" xfId="14650" hidden="1"/>
    <cellStyle name="Currency [0] 7067" xfId="44038" hidden="1"/>
    <cellStyle name="Currency [0] 7068" xfId="14550" hidden="1"/>
    <cellStyle name="Currency [0] 7068" xfId="43938" hidden="1"/>
    <cellStyle name="Currency [0] 7069" xfId="14560" hidden="1"/>
    <cellStyle name="Currency [0] 7069" xfId="43948" hidden="1"/>
    <cellStyle name="Currency [0] 707" xfId="3134" hidden="1"/>
    <cellStyle name="Currency [0] 707" xfId="32523" hidden="1"/>
    <cellStyle name="Currency [0] 7070" xfId="14622" hidden="1"/>
    <cellStyle name="Currency [0] 7070" xfId="44010" hidden="1"/>
    <cellStyle name="Currency [0] 7071" xfId="14587" hidden="1"/>
    <cellStyle name="Currency [0] 7071" xfId="43975" hidden="1"/>
    <cellStyle name="Currency [0] 7072" xfId="14537" hidden="1"/>
    <cellStyle name="Currency [0] 7072" xfId="43925" hidden="1"/>
    <cellStyle name="Currency [0] 7073" xfId="14658" hidden="1"/>
    <cellStyle name="Currency [0] 7073" xfId="44046" hidden="1"/>
    <cellStyle name="Currency [0] 7074" xfId="14623" hidden="1"/>
    <cellStyle name="Currency [0] 7074" xfId="44011" hidden="1"/>
    <cellStyle name="Currency [0] 7075" xfId="14634" hidden="1"/>
    <cellStyle name="Currency [0] 7075" xfId="44022" hidden="1"/>
    <cellStyle name="Currency [0] 7076" xfId="14666" hidden="1"/>
    <cellStyle name="Currency [0] 7076" xfId="44054" hidden="1"/>
    <cellStyle name="Currency [0] 7077" xfId="14668" hidden="1"/>
    <cellStyle name="Currency [0] 7077" xfId="44056" hidden="1"/>
    <cellStyle name="Currency [0] 7078" xfId="14620" hidden="1"/>
    <cellStyle name="Currency [0] 7078" xfId="44008" hidden="1"/>
    <cellStyle name="Currency [0] 7079" xfId="14619" hidden="1"/>
    <cellStyle name="Currency [0] 7079" xfId="44007" hidden="1"/>
    <cellStyle name="Currency [0] 708" xfId="3111" hidden="1"/>
    <cellStyle name="Currency [0] 708" xfId="32500" hidden="1"/>
    <cellStyle name="Currency [0] 7080" xfId="14609" hidden="1"/>
    <cellStyle name="Currency [0] 7080" xfId="43997" hidden="1"/>
    <cellStyle name="Currency [0] 7081" xfId="14605" hidden="1"/>
    <cellStyle name="Currency [0] 7081" xfId="43993" hidden="1"/>
    <cellStyle name="Currency [0] 7082" xfId="14607" hidden="1"/>
    <cellStyle name="Currency [0] 7082" xfId="43995" hidden="1"/>
    <cellStyle name="Currency [0] 7083" xfId="14675" hidden="1"/>
    <cellStyle name="Currency [0] 7083" xfId="44063" hidden="1"/>
    <cellStyle name="Currency [0] 7084" xfId="13834" hidden="1"/>
    <cellStyle name="Currency [0] 7084" xfId="43222" hidden="1"/>
    <cellStyle name="Currency [0] 7085" xfId="14653" hidden="1"/>
    <cellStyle name="Currency [0] 7085" xfId="44041" hidden="1"/>
    <cellStyle name="Currency [0] 7086" xfId="14681" hidden="1"/>
    <cellStyle name="Currency [0] 7086" xfId="44069" hidden="1"/>
    <cellStyle name="Currency [0] 7087" xfId="14683" hidden="1"/>
    <cellStyle name="Currency [0] 7087" xfId="44071" hidden="1"/>
    <cellStyle name="Currency [0] 7088" xfId="14558" hidden="1"/>
    <cellStyle name="Currency [0] 7088" xfId="43946" hidden="1"/>
    <cellStyle name="Currency [0] 7089" xfId="14632" hidden="1"/>
    <cellStyle name="Currency [0] 7089" xfId="44020" hidden="1"/>
    <cellStyle name="Currency [0] 709" xfId="3117" hidden="1"/>
    <cellStyle name="Currency [0] 709" xfId="32506" hidden="1"/>
    <cellStyle name="Currency [0] 7090" xfId="14588" hidden="1"/>
    <cellStyle name="Currency [0] 7090" xfId="43976" hidden="1"/>
    <cellStyle name="Currency [0] 7091" xfId="14624" hidden="1"/>
    <cellStyle name="Currency [0] 7091" xfId="44012" hidden="1"/>
    <cellStyle name="Currency [0] 7092" xfId="14628" hidden="1"/>
    <cellStyle name="Currency [0] 7092" xfId="44016" hidden="1"/>
    <cellStyle name="Currency [0] 7093" xfId="14689" hidden="1"/>
    <cellStyle name="Currency [0] 7093" xfId="44077" hidden="1"/>
    <cellStyle name="Currency [0] 7094" xfId="13847" hidden="1"/>
    <cellStyle name="Currency [0] 7094" xfId="43235" hidden="1"/>
    <cellStyle name="Currency [0] 7095" xfId="14671" hidden="1"/>
    <cellStyle name="Currency [0] 7095" xfId="44059" hidden="1"/>
    <cellStyle name="Currency [0] 7096" xfId="14694" hidden="1"/>
    <cellStyle name="Currency [0] 7096" xfId="44082" hidden="1"/>
    <cellStyle name="Currency [0] 7097" xfId="14696" hidden="1"/>
    <cellStyle name="Currency [0] 7097" xfId="44084" hidden="1"/>
    <cellStyle name="Currency [0] 7098" xfId="14552" hidden="1"/>
    <cellStyle name="Currency [0] 7098" xfId="43940" hidden="1"/>
    <cellStyle name="Currency [0] 7099" xfId="14651" hidden="1"/>
    <cellStyle name="Currency [0] 7099" xfId="44039" hidden="1"/>
    <cellStyle name="Currency [0] 71" xfId="2412" hidden="1"/>
    <cellStyle name="Currency [0] 71" xfId="31801" hidden="1"/>
    <cellStyle name="Currency [0] 710" xfId="3131" hidden="1"/>
    <cellStyle name="Currency [0] 710" xfId="32520" hidden="1"/>
    <cellStyle name="Currency [0] 7100" xfId="14618" hidden="1"/>
    <cellStyle name="Currency [0] 7100" xfId="44006" hidden="1"/>
    <cellStyle name="Currency [0] 7101" xfId="14636" hidden="1"/>
    <cellStyle name="Currency [0] 7101" xfId="44024" hidden="1"/>
    <cellStyle name="Currency [0] 7102" xfId="14633" hidden="1"/>
    <cellStyle name="Currency [0] 7102" xfId="44021" hidden="1"/>
    <cellStyle name="Currency [0] 7103" xfId="14700" hidden="1"/>
    <cellStyle name="Currency [0] 7103" xfId="44088" hidden="1"/>
    <cellStyle name="Currency [0] 7104" xfId="14585" hidden="1"/>
    <cellStyle name="Currency [0] 7104" xfId="43973" hidden="1"/>
    <cellStyle name="Currency [0] 7105" xfId="14685" hidden="1"/>
    <cellStyle name="Currency [0] 7105" xfId="44073" hidden="1"/>
    <cellStyle name="Currency [0] 7106" xfId="14707" hidden="1"/>
    <cellStyle name="Currency [0] 7106" xfId="44095" hidden="1"/>
    <cellStyle name="Currency [0] 7107" xfId="14709" hidden="1"/>
    <cellStyle name="Currency [0] 7107" xfId="44097" hidden="1"/>
    <cellStyle name="Currency [0] 7108" xfId="14637" hidden="1"/>
    <cellStyle name="Currency [0] 7108" xfId="44025" hidden="1"/>
    <cellStyle name="Currency [0] 7109" xfId="14669" hidden="1"/>
    <cellStyle name="Currency [0] 7109" xfId="44057" hidden="1"/>
    <cellStyle name="Currency [0] 711" xfId="3118" hidden="1"/>
    <cellStyle name="Currency [0] 711" xfId="32507" hidden="1"/>
    <cellStyle name="Currency [0] 7110" xfId="13799" hidden="1"/>
    <cellStyle name="Currency [0] 7110" xfId="43187" hidden="1"/>
    <cellStyle name="Currency [0] 7111" xfId="14655" hidden="1"/>
    <cellStyle name="Currency [0] 7111" xfId="44043" hidden="1"/>
    <cellStyle name="Currency [0] 7112" xfId="14652" hidden="1"/>
    <cellStyle name="Currency [0] 7112" xfId="44040" hidden="1"/>
    <cellStyle name="Currency [0] 7113" xfId="14713" hidden="1"/>
    <cellStyle name="Currency [0] 7113" xfId="44101" hidden="1"/>
    <cellStyle name="Currency [0] 7114" xfId="14548" hidden="1"/>
    <cellStyle name="Currency [0] 7114" xfId="43936" hidden="1"/>
    <cellStyle name="Currency [0] 7115" xfId="14697" hidden="1"/>
    <cellStyle name="Currency [0] 7115" xfId="44085" hidden="1"/>
    <cellStyle name="Currency [0] 7116" xfId="14717" hidden="1"/>
    <cellStyle name="Currency [0] 7116" xfId="44105" hidden="1"/>
    <cellStyle name="Currency [0] 7117" xfId="14719" hidden="1"/>
    <cellStyle name="Currency [0] 7117" xfId="44107" hidden="1"/>
    <cellStyle name="Currency [0] 7118" xfId="14656" hidden="1"/>
    <cellStyle name="Currency [0] 7118" xfId="44044" hidden="1"/>
    <cellStyle name="Currency [0] 7119" xfId="14684" hidden="1"/>
    <cellStyle name="Currency [0] 7119" xfId="44072" hidden="1"/>
    <cellStyle name="Currency [0] 712" xfId="3135" hidden="1"/>
    <cellStyle name="Currency [0] 712" xfId="32524" hidden="1"/>
    <cellStyle name="Currency [0] 7120" xfId="14644" hidden="1"/>
    <cellStyle name="Currency [0] 7120" xfId="44032" hidden="1"/>
    <cellStyle name="Currency [0] 7121" xfId="14673" hidden="1"/>
    <cellStyle name="Currency [0] 7121" xfId="44061" hidden="1"/>
    <cellStyle name="Currency [0] 7122" xfId="14670" hidden="1"/>
    <cellStyle name="Currency [0] 7122" xfId="44058" hidden="1"/>
    <cellStyle name="Currency [0] 7123" xfId="14723" hidden="1"/>
    <cellStyle name="Currency [0] 7123" xfId="44111" hidden="1"/>
    <cellStyle name="Currency [0] 7124" xfId="14551" hidden="1"/>
    <cellStyle name="Currency [0] 7124" xfId="43939" hidden="1"/>
    <cellStyle name="Currency [0] 7125" xfId="14710" hidden="1"/>
    <cellStyle name="Currency [0] 7125" xfId="44098" hidden="1"/>
    <cellStyle name="Currency [0] 7126" xfId="14727" hidden="1"/>
    <cellStyle name="Currency [0] 7126" xfId="44115" hidden="1"/>
    <cellStyle name="Currency [0] 7127" xfId="14729" hidden="1"/>
    <cellStyle name="Currency [0] 7127" xfId="44117" hidden="1"/>
    <cellStyle name="Currency [0] 7128" xfId="14610" hidden="1"/>
    <cellStyle name="Currency [0] 7128" xfId="43998" hidden="1"/>
    <cellStyle name="Currency [0] 7129" xfId="14646" hidden="1"/>
    <cellStyle name="Currency [0] 7129" xfId="44034" hidden="1"/>
    <cellStyle name="Currency [0] 713" xfId="3136" hidden="1"/>
    <cellStyle name="Currency [0] 713" xfId="32525" hidden="1"/>
    <cellStyle name="Currency [0] 7130" xfId="14715" hidden="1"/>
    <cellStyle name="Currency [0] 7130" xfId="44103" hidden="1"/>
    <cellStyle name="Currency [0] 7131" xfId="14703" hidden="1"/>
    <cellStyle name="Currency [0] 7131" xfId="44091" hidden="1"/>
    <cellStyle name="Currency [0] 7132" xfId="14720" hidden="1"/>
    <cellStyle name="Currency [0] 7132" xfId="44108" hidden="1"/>
    <cellStyle name="Currency [0] 7133" xfId="14731" hidden="1"/>
    <cellStyle name="Currency [0] 7133" xfId="44119" hidden="1"/>
    <cellStyle name="Currency [0] 7134" xfId="14579" hidden="1"/>
    <cellStyle name="Currency [0] 7134" xfId="43967" hidden="1"/>
    <cellStyle name="Currency [0] 7135" xfId="14643" hidden="1"/>
    <cellStyle name="Currency [0] 7135" xfId="44031" hidden="1"/>
    <cellStyle name="Currency [0] 7136" xfId="14735" hidden="1"/>
    <cellStyle name="Currency [0] 7136" xfId="44123" hidden="1"/>
    <cellStyle name="Currency [0] 7137" xfId="14737" hidden="1"/>
    <cellStyle name="Currency [0] 7137" xfId="44125" hidden="1"/>
    <cellStyle name="Currency [0] 7138" xfId="14692" hidden="1"/>
    <cellStyle name="Currency [0] 7138" xfId="44080" hidden="1"/>
    <cellStyle name="Currency [0] 7139" xfId="14704" hidden="1"/>
    <cellStyle name="Currency [0] 7139" xfId="44092" hidden="1"/>
    <cellStyle name="Currency [0] 714" xfId="3132" hidden="1"/>
    <cellStyle name="Currency [0] 714" xfId="32521" hidden="1"/>
    <cellStyle name="Currency [0] 7140" xfId="14732" hidden="1"/>
    <cellStyle name="Currency [0] 7140" xfId="44120" hidden="1"/>
    <cellStyle name="Currency [0] 7141" xfId="14705" hidden="1"/>
    <cellStyle name="Currency [0] 7141" xfId="44093" hidden="1"/>
    <cellStyle name="Currency [0] 7142" xfId="14738" hidden="1"/>
    <cellStyle name="Currency [0] 7142" xfId="44126" hidden="1"/>
    <cellStyle name="Currency [0] 7143" xfId="14740" hidden="1"/>
    <cellStyle name="Currency [0] 7143" xfId="44128" hidden="1"/>
    <cellStyle name="Currency [0] 7144" xfId="14733" hidden="1"/>
    <cellStyle name="Currency [0] 7144" xfId="44121" hidden="1"/>
    <cellStyle name="Currency [0] 7145" xfId="14679" hidden="1"/>
    <cellStyle name="Currency [0] 7145" xfId="44067" hidden="1"/>
    <cellStyle name="Currency [0] 7146" xfId="14742" hidden="1"/>
    <cellStyle name="Currency [0] 7146" xfId="44130" hidden="1"/>
    <cellStyle name="Currency [0] 7147" xfId="14744" hidden="1"/>
    <cellStyle name="Currency [0] 7147" xfId="44132" hidden="1"/>
    <cellStyle name="Currency [0] 7148" xfId="13504" hidden="1"/>
    <cellStyle name="Currency [0] 7148" xfId="42892" hidden="1"/>
    <cellStyle name="Currency [0] 7149" xfId="13559" hidden="1"/>
    <cellStyle name="Currency [0] 7149" xfId="42947" hidden="1"/>
    <cellStyle name="Currency [0] 715" xfId="3105" hidden="1"/>
    <cellStyle name="Currency [0] 715" xfId="32494" hidden="1"/>
    <cellStyle name="Currency [0] 7150" xfId="13584" hidden="1"/>
    <cellStyle name="Currency [0] 7150" xfId="42972" hidden="1"/>
    <cellStyle name="Currency [0] 7151" xfId="14749" hidden="1"/>
    <cellStyle name="Currency [0] 7151" xfId="44137" hidden="1"/>
    <cellStyle name="Currency [0] 7152" xfId="14752" hidden="1"/>
    <cellStyle name="Currency [0] 7152" xfId="44140" hidden="1"/>
    <cellStyle name="Currency [0] 7153" xfId="13512" hidden="1"/>
    <cellStyle name="Currency [0] 7153" xfId="42900" hidden="1"/>
    <cellStyle name="Currency [0] 7154" xfId="14745" hidden="1"/>
    <cellStyle name="Currency [0] 7154" xfId="44133" hidden="1"/>
    <cellStyle name="Currency [0] 7155" xfId="14754" hidden="1"/>
    <cellStyle name="Currency [0] 7155" xfId="44142" hidden="1"/>
    <cellStyle name="Currency [0] 7156" xfId="14756" hidden="1"/>
    <cellStyle name="Currency [0] 7156" xfId="44144" hidden="1"/>
    <cellStyle name="Currency [0] 7157" xfId="13537" hidden="1"/>
    <cellStyle name="Currency [0] 7157" xfId="42925" hidden="1"/>
    <cellStyle name="Currency [0] 7158" xfId="13503" hidden="1"/>
    <cellStyle name="Currency [0] 7158" xfId="42891" hidden="1"/>
    <cellStyle name="Currency [0] 7159" xfId="14767" hidden="1"/>
    <cellStyle name="Currency [0] 7159" xfId="44155" hidden="1"/>
    <cellStyle name="Currency [0] 716" xfId="3137" hidden="1"/>
    <cellStyle name="Currency [0] 716" xfId="32526" hidden="1"/>
    <cellStyle name="Currency [0] 7160" xfId="14776" hidden="1"/>
    <cellStyle name="Currency [0] 7160" xfId="44164" hidden="1"/>
    <cellStyle name="Currency [0] 7161" xfId="14787" hidden="1"/>
    <cellStyle name="Currency [0] 7161" xfId="44175" hidden="1"/>
    <cellStyle name="Currency [0] 7162" xfId="14793" hidden="1"/>
    <cellStyle name="Currency [0] 7162" xfId="44181" hidden="1"/>
    <cellStyle name="Currency [0] 7163" xfId="14765" hidden="1"/>
    <cellStyle name="Currency [0] 7163" xfId="44153" hidden="1"/>
    <cellStyle name="Currency [0] 7164" xfId="14783" hidden="1"/>
    <cellStyle name="Currency [0] 7164" xfId="44171" hidden="1"/>
    <cellStyle name="Currency [0] 7165" xfId="14805" hidden="1"/>
    <cellStyle name="Currency [0] 7165" xfId="44193" hidden="1"/>
    <cellStyle name="Currency [0] 7166" xfId="14807" hidden="1"/>
    <cellStyle name="Currency [0] 7166" xfId="44195" hidden="1"/>
    <cellStyle name="Currency [0] 7167" xfId="13507" hidden="1"/>
    <cellStyle name="Currency [0] 7167" xfId="42895" hidden="1"/>
    <cellStyle name="Currency [0] 7168" xfId="13521" hidden="1"/>
    <cellStyle name="Currency [0] 7168" xfId="42909" hidden="1"/>
    <cellStyle name="Currency [0] 7169" xfId="14779" hidden="1"/>
    <cellStyle name="Currency [0] 7169" xfId="44167" hidden="1"/>
    <cellStyle name="Currency [0] 717" xfId="3138" hidden="1"/>
    <cellStyle name="Currency [0] 717" xfId="32527" hidden="1"/>
    <cellStyle name="Currency [0] 7170" xfId="13516" hidden="1"/>
    <cellStyle name="Currency [0] 7170" xfId="42904" hidden="1"/>
    <cellStyle name="Currency [0] 7171" xfId="14768" hidden="1"/>
    <cellStyle name="Currency [0] 7171" xfId="44156" hidden="1"/>
    <cellStyle name="Currency [0] 7172" xfId="14812" hidden="1"/>
    <cellStyle name="Currency [0] 7172" xfId="44200" hidden="1"/>
    <cellStyle name="Currency [0] 7173" xfId="14780" hidden="1"/>
    <cellStyle name="Currency [0] 7173" xfId="44168" hidden="1"/>
    <cellStyle name="Currency [0] 7174" xfId="14788" hidden="1"/>
    <cellStyle name="Currency [0] 7174" xfId="44176" hidden="1"/>
    <cellStyle name="Currency [0] 7175" xfId="14824" hidden="1"/>
    <cellStyle name="Currency [0] 7175" xfId="44212" hidden="1"/>
    <cellStyle name="Currency [0] 7176" xfId="14826" hidden="1"/>
    <cellStyle name="Currency [0] 7176" xfId="44214" hidden="1"/>
    <cellStyle name="Currency [0] 7177" xfId="14782" hidden="1"/>
    <cellStyle name="Currency [0] 7177" xfId="44170" hidden="1"/>
    <cellStyle name="Currency [0] 7178" xfId="14795" hidden="1"/>
    <cellStyle name="Currency [0] 7178" xfId="44183" hidden="1"/>
    <cellStyle name="Currency [0] 7179" xfId="14800" hidden="1"/>
    <cellStyle name="Currency [0] 7179" xfId="44188" hidden="1"/>
    <cellStyle name="Currency [0] 718" xfId="3163" hidden="1"/>
    <cellStyle name="Currency [0] 718" xfId="32552" hidden="1"/>
    <cellStyle name="Currency [0] 7180" xfId="14794" hidden="1"/>
    <cellStyle name="Currency [0] 7180" xfId="44182" hidden="1"/>
    <cellStyle name="Currency [0] 7181" xfId="14842" hidden="1"/>
    <cellStyle name="Currency [0] 7181" xfId="44230" hidden="1"/>
    <cellStyle name="Currency [0] 7182" xfId="14850" hidden="1"/>
    <cellStyle name="Currency [0] 7182" xfId="44238" hidden="1"/>
    <cellStyle name="Currency [0] 7183" xfId="14778" hidden="1"/>
    <cellStyle name="Currency [0] 7183" xfId="44166" hidden="1"/>
    <cellStyle name="Currency [0] 7184" xfId="14836" hidden="1"/>
    <cellStyle name="Currency [0] 7184" xfId="44224" hidden="1"/>
    <cellStyle name="Currency [0] 7185" xfId="14859" hidden="1"/>
    <cellStyle name="Currency [0] 7185" xfId="44247" hidden="1"/>
    <cellStyle name="Currency [0] 7186" xfId="14861" hidden="1"/>
    <cellStyle name="Currency [0] 7186" xfId="44249" hidden="1"/>
    <cellStyle name="Currency [0] 7187" xfId="14761" hidden="1"/>
    <cellStyle name="Currency [0] 7187" xfId="44149" hidden="1"/>
    <cellStyle name="Currency [0] 7188" xfId="14771" hidden="1"/>
    <cellStyle name="Currency [0] 7188" xfId="44159" hidden="1"/>
    <cellStyle name="Currency [0] 7189" xfId="14833" hidden="1"/>
    <cellStyle name="Currency [0] 7189" xfId="44221" hidden="1"/>
    <cellStyle name="Currency [0] 719" xfId="3171" hidden="1"/>
    <cellStyle name="Currency [0] 719" xfId="32560" hidden="1"/>
    <cellStyle name="Currency [0] 7190" xfId="14798" hidden="1"/>
    <cellStyle name="Currency [0] 7190" xfId="44186" hidden="1"/>
    <cellStyle name="Currency [0] 7191" xfId="14747" hidden="1"/>
    <cellStyle name="Currency [0] 7191" xfId="44135" hidden="1"/>
    <cellStyle name="Currency [0] 7192" xfId="14869" hidden="1"/>
    <cellStyle name="Currency [0] 7192" xfId="44257" hidden="1"/>
    <cellStyle name="Currency [0] 7193" xfId="14834" hidden="1"/>
    <cellStyle name="Currency [0] 7193" xfId="44222" hidden="1"/>
    <cellStyle name="Currency [0] 7194" xfId="14845" hidden="1"/>
    <cellStyle name="Currency [0] 7194" xfId="44233" hidden="1"/>
    <cellStyle name="Currency [0] 7195" xfId="14877" hidden="1"/>
    <cellStyle name="Currency [0] 7195" xfId="44265" hidden="1"/>
    <cellStyle name="Currency [0] 7196" xfId="14879" hidden="1"/>
    <cellStyle name="Currency [0] 7196" xfId="44267" hidden="1"/>
    <cellStyle name="Currency [0] 7197" xfId="14831" hidden="1"/>
    <cellStyle name="Currency [0] 7197" xfId="44219" hidden="1"/>
    <cellStyle name="Currency [0] 7198" xfId="14830" hidden="1"/>
    <cellStyle name="Currency [0] 7198" xfId="44218" hidden="1"/>
    <cellStyle name="Currency [0] 7199" xfId="14820" hidden="1"/>
    <cellStyle name="Currency [0] 7199" xfId="44208" hidden="1"/>
    <cellStyle name="Currency [0] 72" xfId="2463" hidden="1"/>
    <cellStyle name="Currency [0] 72" xfId="31852" hidden="1"/>
    <cellStyle name="Currency [0] 720" xfId="3174" hidden="1"/>
    <cellStyle name="Currency [0] 720" xfId="32563" hidden="1"/>
    <cellStyle name="Currency [0] 7200" xfId="14816" hidden="1"/>
    <cellStyle name="Currency [0] 7200" xfId="44204" hidden="1"/>
    <cellStyle name="Currency [0] 7201" xfId="14818" hidden="1"/>
    <cellStyle name="Currency [0] 7201" xfId="44206" hidden="1"/>
    <cellStyle name="Currency [0] 7202" xfId="14886" hidden="1"/>
    <cellStyle name="Currency [0] 7202" xfId="44274" hidden="1"/>
    <cellStyle name="Currency [0] 7203" xfId="13539" hidden="1"/>
    <cellStyle name="Currency [0] 7203" xfId="42927" hidden="1"/>
    <cellStyle name="Currency [0] 7204" xfId="14864" hidden="1"/>
    <cellStyle name="Currency [0] 7204" xfId="44252" hidden="1"/>
    <cellStyle name="Currency [0] 7205" xfId="14892" hidden="1"/>
    <cellStyle name="Currency [0] 7205" xfId="44280" hidden="1"/>
    <cellStyle name="Currency [0] 7206" xfId="14894" hidden="1"/>
    <cellStyle name="Currency [0] 7206" xfId="44282" hidden="1"/>
    <cellStyle name="Currency [0] 7207" xfId="14769" hidden="1"/>
    <cellStyle name="Currency [0] 7207" xfId="44157" hidden="1"/>
    <cellStyle name="Currency [0] 7208" xfId="14843" hidden="1"/>
    <cellStyle name="Currency [0] 7208" xfId="44231" hidden="1"/>
    <cellStyle name="Currency [0] 7209" xfId="14799" hidden="1"/>
    <cellStyle name="Currency [0] 7209" xfId="44187" hidden="1"/>
    <cellStyle name="Currency [0] 721" xfId="3178" hidden="1"/>
    <cellStyle name="Currency [0] 721" xfId="32567" hidden="1"/>
    <cellStyle name="Currency [0] 7210" xfId="14835" hidden="1"/>
    <cellStyle name="Currency [0] 7210" xfId="44223" hidden="1"/>
    <cellStyle name="Currency [0] 7211" xfId="14839" hidden="1"/>
    <cellStyle name="Currency [0] 7211" xfId="44227" hidden="1"/>
    <cellStyle name="Currency [0] 7212" xfId="14900" hidden="1"/>
    <cellStyle name="Currency [0] 7212" xfId="44288" hidden="1"/>
    <cellStyle name="Currency [0] 7213" xfId="13523" hidden="1"/>
    <cellStyle name="Currency [0] 7213" xfId="42911" hidden="1"/>
    <cellStyle name="Currency [0] 7214" xfId="14882" hidden="1"/>
    <cellStyle name="Currency [0] 7214" xfId="44270" hidden="1"/>
    <cellStyle name="Currency [0] 7215" xfId="14905" hidden="1"/>
    <cellStyle name="Currency [0] 7215" xfId="44293" hidden="1"/>
    <cellStyle name="Currency [0] 7216" xfId="14907" hidden="1"/>
    <cellStyle name="Currency [0] 7216" xfId="44295" hidden="1"/>
    <cellStyle name="Currency [0] 7217" xfId="14763" hidden="1"/>
    <cellStyle name="Currency [0] 7217" xfId="44151" hidden="1"/>
    <cellStyle name="Currency [0] 7218" xfId="14862" hidden="1"/>
    <cellStyle name="Currency [0] 7218" xfId="44250" hidden="1"/>
    <cellStyle name="Currency [0] 7219" xfId="14829" hidden="1"/>
    <cellStyle name="Currency [0] 7219" xfId="44217" hidden="1"/>
    <cellStyle name="Currency [0] 722" xfId="3180" hidden="1"/>
    <cellStyle name="Currency [0] 722" xfId="32569" hidden="1"/>
    <cellStyle name="Currency [0] 7220" xfId="14847" hidden="1"/>
    <cellStyle name="Currency [0] 7220" xfId="44235" hidden="1"/>
    <cellStyle name="Currency [0] 7221" xfId="14844" hidden="1"/>
    <cellStyle name="Currency [0] 7221" xfId="44232" hidden="1"/>
    <cellStyle name="Currency [0] 7222" xfId="14911" hidden="1"/>
    <cellStyle name="Currency [0] 7222" xfId="44299" hidden="1"/>
    <cellStyle name="Currency [0] 7223" xfId="14796" hidden="1"/>
    <cellStyle name="Currency [0] 7223" xfId="44184" hidden="1"/>
    <cellStyle name="Currency [0] 7224" xfId="14896" hidden="1"/>
    <cellStyle name="Currency [0] 7224" xfId="44284" hidden="1"/>
    <cellStyle name="Currency [0] 7225" xfId="14918" hidden="1"/>
    <cellStyle name="Currency [0] 7225" xfId="44306" hidden="1"/>
    <cellStyle name="Currency [0] 7226" xfId="14920" hidden="1"/>
    <cellStyle name="Currency [0] 7226" xfId="44308" hidden="1"/>
    <cellStyle name="Currency [0] 7227" xfId="14848" hidden="1"/>
    <cellStyle name="Currency [0] 7227" xfId="44236" hidden="1"/>
    <cellStyle name="Currency [0] 7228" xfId="14880" hidden="1"/>
    <cellStyle name="Currency [0] 7228" xfId="44268" hidden="1"/>
    <cellStyle name="Currency [0] 7229" xfId="13510" hidden="1"/>
    <cellStyle name="Currency [0] 7229" xfId="42898" hidden="1"/>
    <cellStyle name="Currency [0] 723" xfId="3170" hidden="1"/>
    <cellStyle name="Currency [0] 723" xfId="32559" hidden="1"/>
    <cellStyle name="Currency [0] 7230" xfId="14866" hidden="1"/>
    <cellStyle name="Currency [0] 7230" xfId="44254" hidden="1"/>
    <cellStyle name="Currency [0] 7231" xfId="14863" hidden="1"/>
    <cellStyle name="Currency [0] 7231" xfId="44251" hidden="1"/>
    <cellStyle name="Currency [0] 7232" xfId="14924" hidden="1"/>
    <cellStyle name="Currency [0] 7232" xfId="44312" hidden="1"/>
    <cellStyle name="Currency [0] 7233" xfId="14759" hidden="1"/>
    <cellStyle name="Currency [0] 7233" xfId="44147" hidden="1"/>
    <cellStyle name="Currency [0] 7234" xfId="14908" hidden="1"/>
    <cellStyle name="Currency [0] 7234" xfId="44296" hidden="1"/>
    <cellStyle name="Currency [0] 7235" xfId="14928" hidden="1"/>
    <cellStyle name="Currency [0] 7235" xfId="44316" hidden="1"/>
    <cellStyle name="Currency [0] 7236" xfId="14930" hidden="1"/>
    <cellStyle name="Currency [0] 7236" xfId="44318" hidden="1"/>
    <cellStyle name="Currency [0] 7237" xfId="14867" hidden="1"/>
    <cellStyle name="Currency [0] 7237" xfId="44255" hidden="1"/>
    <cellStyle name="Currency [0] 7238" xfId="14895" hidden="1"/>
    <cellStyle name="Currency [0] 7238" xfId="44283" hidden="1"/>
    <cellStyle name="Currency [0] 7239" xfId="14855" hidden="1"/>
    <cellStyle name="Currency [0] 7239" xfId="44243" hidden="1"/>
    <cellStyle name="Currency [0] 724" xfId="3176" hidden="1"/>
    <cellStyle name="Currency [0] 724" xfId="32565" hidden="1"/>
    <cellStyle name="Currency [0] 7240" xfId="14884" hidden="1"/>
    <cellStyle name="Currency [0] 7240" xfId="44272" hidden="1"/>
    <cellStyle name="Currency [0] 7241" xfId="14881" hidden="1"/>
    <cellStyle name="Currency [0] 7241" xfId="44269" hidden="1"/>
    <cellStyle name="Currency [0] 7242" xfId="14934" hidden="1"/>
    <cellStyle name="Currency [0] 7242" xfId="44322" hidden="1"/>
    <cellStyle name="Currency [0] 7243" xfId="14762" hidden="1"/>
    <cellStyle name="Currency [0] 7243" xfId="44150" hidden="1"/>
    <cellStyle name="Currency [0] 7244" xfId="14921" hidden="1"/>
    <cellStyle name="Currency [0] 7244" xfId="44309" hidden="1"/>
    <cellStyle name="Currency [0] 7245" xfId="14938" hidden="1"/>
    <cellStyle name="Currency [0] 7245" xfId="44326" hidden="1"/>
    <cellStyle name="Currency [0] 7246" xfId="14940" hidden="1"/>
    <cellStyle name="Currency [0] 7246" xfId="44328" hidden="1"/>
    <cellStyle name="Currency [0] 7247" xfId="14821" hidden="1"/>
    <cellStyle name="Currency [0] 7247" xfId="44209" hidden="1"/>
    <cellStyle name="Currency [0] 7248" xfId="14857" hidden="1"/>
    <cellStyle name="Currency [0] 7248" xfId="44245" hidden="1"/>
    <cellStyle name="Currency [0] 7249" xfId="14926" hidden="1"/>
    <cellStyle name="Currency [0] 7249" xfId="44314" hidden="1"/>
    <cellStyle name="Currency [0] 725" xfId="3182" hidden="1"/>
    <cellStyle name="Currency [0] 725" xfId="32571" hidden="1"/>
    <cellStyle name="Currency [0] 7250" xfId="14914" hidden="1"/>
    <cellStyle name="Currency [0] 7250" xfId="44302" hidden="1"/>
    <cellStyle name="Currency [0] 7251" xfId="14931" hidden="1"/>
    <cellStyle name="Currency [0] 7251" xfId="44319" hidden="1"/>
    <cellStyle name="Currency [0] 7252" xfId="14942" hidden="1"/>
    <cellStyle name="Currency [0] 7252" xfId="44330" hidden="1"/>
    <cellStyle name="Currency [0] 7253" xfId="14790" hidden="1"/>
    <cellStyle name="Currency [0] 7253" xfId="44178" hidden="1"/>
    <cellStyle name="Currency [0] 7254" xfId="14854" hidden="1"/>
    <cellStyle name="Currency [0] 7254" xfId="44242" hidden="1"/>
    <cellStyle name="Currency [0] 7255" xfId="14946" hidden="1"/>
    <cellStyle name="Currency [0] 7255" xfId="44334" hidden="1"/>
    <cellStyle name="Currency [0] 7256" xfId="14948" hidden="1"/>
    <cellStyle name="Currency [0] 7256" xfId="44336" hidden="1"/>
    <cellStyle name="Currency [0] 7257" xfId="14903" hidden="1"/>
    <cellStyle name="Currency [0] 7257" xfId="44291" hidden="1"/>
    <cellStyle name="Currency [0] 7258" xfId="14915" hidden="1"/>
    <cellStyle name="Currency [0] 7258" xfId="44303" hidden="1"/>
    <cellStyle name="Currency [0] 7259" xfId="14943" hidden="1"/>
    <cellStyle name="Currency [0] 7259" xfId="44331" hidden="1"/>
    <cellStyle name="Currency [0] 726" xfId="3183" hidden="1"/>
    <cellStyle name="Currency [0] 726" xfId="32572" hidden="1"/>
    <cellStyle name="Currency [0] 7260" xfId="14916" hidden="1"/>
    <cellStyle name="Currency [0] 7260" xfId="44304" hidden="1"/>
    <cellStyle name="Currency [0] 7261" xfId="14949" hidden="1"/>
    <cellStyle name="Currency [0] 7261" xfId="44337" hidden="1"/>
    <cellStyle name="Currency [0] 7262" xfId="14951" hidden="1"/>
    <cellStyle name="Currency [0] 7262" xfId="44339" hidden="1"/>
    <cellStyle name="Currency [0] 7263" xfId="14944" hidden="1"/>
    <cellStyle name="Currency [0] 7263" xfId="44332" hidden="1"/>
    <cellStyle name="Currency [0] 7264" xfId="14890" hidden="1"/>
    <cellStyle name="Currency [0] 7264" xfId="44278" hidden="1"/>
    <cellStyle name="Currency [0] 7265" xfId="14953" hidden="1"/>
    <cellStyle name="Currency [0] 7265" xfId="44341" hidden="1"/>
    <cellStyle name="Currency [0] 7266" xfId="14955" hidden="1"/>
    <cellStyle name="Currency [0] 7266" xfId="44343" hidden="1"/>
    <cellStyle name="Currency [0] 7267" xfId="15014" hidden="1"/>
    <cellStyle name="Currency [0] 7267" xfId="44402" hidden="1"/>
    <cellStyle name="Currency [0] 7268" xfId="15033" hidden="1"/>
    <cellStyle name="Currency [0] 7268" xfId="44421" hidden="1"/>
    <cellStyle name="Currency [0] 7269" xfId="15040" hidden="1"/>
    <cellStyle name="Currency [0] 7269" xfId="44428" hidden="1"/>
    <cellStyle name="Currency [0] 727" xfId="3175" hidden="1"/>
    <cellStyle name="Currency [0] 727" xfId="32564" hidden="1"/>
    <cellStyle name="Currency [0] 7270" xfId="15047" hidden="1"/>
    <cellStyle name="Currency [0] 7270" xfId="44435" hidden="1"/>
    <cellStyle name="Currency [0] 7271" xfId="15052" hidden="1"/>
    <cellStyle name="Currency [0] 7271" xfId="44440" hidden="1"/>
    <cellStyle name="Currency [0] 7272" xfId="15031" hidden="1"/>
    <cellStyle name="Currency [0] 7272" xfId="44419" hidden="1"/>
    <cellStyle name="Currency [0] 7273" xfId="15042" hidden="1"/>
    <cellStyle name="Currency [0] 7273" xfId="44430" hidden="1"/>
    <cellStyle name="Currency [0] 7274" xfId="15056" hidden="1"/>
    <cellStyle name="Currency [0] 7274" xfId="44444" hidden="1"/>
    <cellStyle name="Currency [0] 7275" xfId="15058" hidden="1"/>
    <cellStyle name="Currency [0] 7275" xfId="44446" hidden="1"/>
    <cellStyle name="Currency [0] 7276" xfId="15041" hidden="1"/>
    <cellStyle name="Currency [0] 7276" xfId="44429" hidden="1"/>
    <cellStyle name="Currency [0] 7277" xfId="15015" hidden="1"/>
    <cellStyle name="Currency [0] 7277" xfId="44403" hidden="1"/>
    <cellStyle name="Currency [0] 7278" xfId="15069" hidden="1"/>
    <cellStyle name="Currency [0] 7278" xfId="44457" hidden="1"/>
    <cellStyle name="Currency [0] 7279" xfId="15078" hidden="1"/>
    <cellStyle name="Currency [0] 7279" xfId="44466" hidden="1"/>
    <cellStyle name="Currency [0] 728" xfId="3164" hidden="1"/>
    <cellStyle name="Currency [0] 728" xfId="32553" hidden="1"/>
    <cellStyle name="Currency [0] 7280" xfId="15089" hidden="1"/>
    <cellStyle name="Currency [0] 7280" xfId="44477" hidden="1"/>
    <cellStyle name="Currency [0] 7281" xfId="15095" hidden="1"/>
    <cellStyle name="Currency [0] 7281" xfId="44483" hidden="1"/>
    <cellStyle name="Currency [0] 7282" xfId="15067" hidden="1"/>
    <cellStyle name="Currency [0] 7282" xfId="44455" hidden="1"/>
    <cellStyle name="Currency [0] 7283" xfId="15085" hidden="1"/>
    <cellStyle name="Currency [0] 7283" xfId="44473" hidden="1"/>
    <cellStyle name="Currency [0] 7284" xfId="15107" hidden="1"/>
    <cellStyle name="Currency [0] 7284" xfId="44495" hidden="1"/>
    <cellStyle name="Currency [0] 7285" xfId="15109" hidden="1"/>
    <cellStyle name="Currency [0] 7285" xfId="44497" hidden="1"/>
    <cellStyle name="Currency [0] 7286" xfId="15037" hidden="1"/>
    <cellStyle name="Currency [0] 7286" xfId="44425" hidden="1"/>
    <cellStyle name="Currency [0] 7287" xfId="15021" hidden="1"/>
    <cellStyle name="Currency [0] 7287" xfId="44409" hidden="1"/>
    <cellStyle name="Currency [0] 7288" xfId="15081" hidden="1"/>
    <cellStyle name="Currency [0] 7288" xfId="44469" hidden="1"/>
    <cellStyle name="Currency [0] 7289" xfId="15026" hidden="1"/>
    <cellStyle name="Currency [0] 7289" xfId="44414" hidden="1"/>
    <cellStyle name="Currency [0] 729" xfId="3189" hidden="1"/>
    <cellStyle name="Currency [0] 729" xfId="32578" hidden="1"/>
    <cellStyle name="Currency [0] 7290" xfId="15070" hidden="1"/>
    <cellStyle name="Currency [0] 7290" xfId="44458" hidden="1"/>
    <cellStyle name="Currency [0] 7291" xfId="15114" hidden="1"/>
    <cellStyle name="Currency [0] 7291" xfId="44502" hidden="1"/>
    <cellStyle name="Currency [0] 7292" xfId="15082" hidden="1"/>
    <cellStyle name="Currency [0] 7292" xfId="44470" hidden="1"/>
    <cellStyle name="Currency [0] 7293" xfId="15090" hidden="1"/>
    <cellStyle name="Currency [0] 7293" xfId="44478" hidden="1"/>
    <cellStyle name="Currency [0] 7294" xfId="15126" hidden="1"/>
    <cellStyle name="Currency [0] 7294" xfId="44514" hidden="1"/>
    <cellStyle name="Currency [0] 7295" xfId="15128" hidden="1"/>
    <cellStyle name="Currency [0] 7295" xfId="44516" hidden="1"/>
    <cellStyle name="Currency [0] 7296" xfId="15084" hidden="1"/>
    <cellStyle name="Currency [0] 7296" xfId="44472" hidden="1"/>
    <cellStyle name="Currency [0] 7297" xfId="15097" hidden="1"/>
    <cellStyle name="Currency [0] 7297" xfId="44485" hidden="1"/>
    <cellStyle name="Currency [0] 7298" xfId="15102" hidden="1"/>
    <cellStyle name="Currency [0] 7298" xfId="44490" hidden="1"/>
    <cellStyle name="Currency [0] 7299" xfId="15096" hidden="1"/>
    <cellStyle name="Currency [0] 7299" xfId="44484" hidden="1"/>
    <cellStyle name="Currency [0] 73" xfId="2443" hidden="1"/>
    <cellStyle name="Currency [0] 73" xfId="31832" hidden="1"/>
    <cellStyle name="Currency [0] 730" xfId="3193" hidden="1"/>
    <cellStyle name="Currency [0] 730" xfId="32582" hidden="1"/>
    <cellStyle name="Currency [0] 7300" xfId="15144" hidden="1"/>
    <cellStyle name="Currency [0] 7300" xfId="44532" hidden="1"/>
    <cellStyle name="Currency [0] 7301" xfId="15152" hidden="1"/>
    <cellStyle name="Currency [0] 7301" xfId="44540" hidden="1"/>
    <cellStyle name="Currency [0] 7302" xfId="15080" hidden="1"/>
    <cellStyle name="Currency [0] 7302" xfId="44468" hidden="1"/>
    <cellStyle name="Currency [0] 7303" xfId="15138" hidden="1"/>
    <cellStyle name="Currency [0] 7303" xfId="44526" hidden="1"/>
    <cellStyle name="Currency [0] 7304" xfId="15161" hidden="1"/>
    <cellStyle name="Currency [0] 7304" xfId="44549" hidden="1"/>
    <cellStyle name="Currency [0] 7305" xfId="15163" hidden="1"/>
    <cellStyle name="Currency [0] 7305" xfId="44551" hidden="1"/>
    <cellStyle name="Currency [0] 7306" xfId="15063" hidden="1"/>
    <cellStyle name="Currency [0] 7306" xfId="44451" hidden="1"/>
    <cellStyle name="Currency [0] 7307" xfId="15073" hidden="1"/>
    <cellStyle name="Currency [0] 7307" xfId="44461" hidden="1"/>
    <cellStyle name="Currency [0] 7308" xfId="15135" hidden="1"/>
    <cellStyle name="Currency [0] 7308" xfId="44523" hidden="1"/>
    <cellStyle name="Currency [0] 7309" xfId="15100" hidden="1"/>
    <cellStyle name="Currency [0] 7309" xfId="44488" hidden="1"/>
    <cellStyle name="Currency [0] 731" xfId="3199" hidden="1"/>
    <cellStyle name="Currency [0] 731" xfId="32588" hidden="1"/>
    <cellStyle name="Currency [0] 7310" xfId="15045" hidden="1"/>
    <cellStyle name="Currency [0] 7310" xfId="44433" hidden="1"/>
    <cellStyle name="Currency [0] 7311" xfId="15171" hidden="1"/>
    <cellStyle name="Currency [0] 7311" xfId="44559" hidden="1"/>
    <cellStyle name="Currency [0] 7312" xfId="15136" hidden="1"/>
    <cellStyle name="Currency [0] 7312" xfId="44524" hidden="1"/>
    <cellStyle name="Currency [0] 7313" xfId="15147" hidden="1"/>
    <cellStyle name="Currency [0] 7313" xfId="44535" hidden="1"/>
    <cellStyle name="Currency [0] 7314" xfId="15179" hidden="1"/>
    <cellStyle name="Currency [0] 7314" xfId="44567" hidden="1"/>
    <cellStyle name="Currency [0] 7315" xfId="15181" hidden="1"/>
    <cellStyle name="Currency [0] 7315" xfId="44569" hidden="1"/>
    <cellStyle name="Currency [0] 7316" xfId="15133" hidden="1"/>
    <cellStyle name="Currency [0] 7316" xfId="44521" hidden="1"/>
    <cellStyle name="Currency [0] 7317" xfId="15132" hidden="1"/>
    <cellStyle name="Currency [0] 7317" xfId="44520" hidden="1"/>
    <cellStyle name="Currency [0] 7318" xfId="15122" hidden="1"/>
    <cellStyle name="Currency [0] 7318" xfId="44510" hidden="1"/>
    <cellStyle name="Currency [0] 7319" xfId="15118" hidden="1"/>
    <cellStyle name="Currency [0] 7319" xfId="44506" hidden="1"/>
    <cellStyle name="Currency [0] 732" xfId="3202" hidden="1"/>
    <cellStyle name="Currency [0] 732" xfId="32591" hidden="1"/>
    <cellStyle name="Currency [0] 7320" xfId="15120" hidden="1"/>
    <cellStyle name="Currency [0] 7320" xfId="44508" hidden="1"/>
    <cellStyle name="Currency [0] 7321" xfId="15188" hidden="1"/>
    <cellStyle name="Currency [0] 7321" xfId="44576" hidden="1"/>
    <cellStyle name="Currency [0] 7322" xfId="15023" hidden="1"/>
    <cellStyle name="Currency [0] 7322" xfId="44411" hidden="1"/>
    <cellStyle name="Currency [0] 7323" xfId="15166" hidden="1"/>
    <cellStyle name="Currency [0] 7323" xfId="44554" hidden="1"/>
    <cellStyle name="Currency [0] 7324" xfId="15194" hidden="1"/>
    <cellStyle name="Currency [0] 7324" xfId="44582" hidden="1"/>
    <cellStyle name="Currency [0] 7325" xfId="15196" hidden="1"/>
    <cellStyle name="Currency [0] 7325" xfId="44584" hidden="1"/>
    <cellStyle name="Currency [0] 7326" xfId="15071" hidden="1"/>
    <cellStyle name="Currency [0] 7326" xfId="44459" hidden="1"/>
    <cellStyle name="Currency [0] 7327" xfId="15145" hidden="1"/>
    <cellStyle name="Currency [0] 7327" xfId="44533" hidden="1"/>
    <cellStyle name="Currency [0] 7328" xfId="15101" hidden="1"/>
    <cellStyle name="Currency [0] 7328" xfId="44489" hidden="1"/>
    <cellStyle name="Currency [0] 7329" xfId="15137" hidden="1"/>
    <cellStyle name="Currency [0] 7329" xfId="44525" hidden="1"/>
    <cellStyle name="Currency [0] 733" xfId="3188" hidden="1"/>
    <cellStyle name="Currency [0] 733" xfId="32577" hidden="1"/>
    <cellStyle name="Currency [0] 7330" xfId="15141" hidden="1"/>
    <cellStyle name="Currency [0] 7330" xfId="44529" hidden="1"/>
    <cellStyle name="Currency [0] 7331" xfId="15202" hidden="1"/>
    <cellStyle name="Currency [0] 7331" xfId="44590" hidden="1"/>
    <cellStyle name="Currency [0] 7332" xfId="15018" hidden="1"/>
    <cellStyle name="Currency [0] 7332" xfId="44406" hidden="1"/>
    <cellStyle name="Currency [0] 7333" xfId="15184" hidden="1"/>
    <cellStyle name="Currency [0] 7333" xfId="44572" hidden="1"/>
    <cellStyle name="Currency [0] 7334" xfId="15207" hidden="1"/>
    <cellStyle name="Currency [0] 7334" xfId="44595" hidden="1"/>
    <cellStyle name="Currency [0] 7335" xfId="15209" hidden="1"/>
    <cellStyle name="Currency [0] 7335" xfId="44597" hidden="1"/>
    <cellStyle name="Currency [0] 7336" xfId="15065" hidden="1"/>
    <cellStyle name="Currency [0] 7336" xfId="44453" hidden="1"/>
    <cellStyle name="Currency [0] 7337" xfId="15164" hidden="1"/>
    <cellStyle name="Currency [0] 7337" xfId="44552" hidden="1"/>
    <cellStyle name="Currency [0] 7338" xfId="15131" hidden="1"/>
    <cellStyle name="Currency [0] 7338" xfId="44519" hidden="1"/>
    <cellStyle name="Currency [0] 7339" xfId="15149" hidden="1"/>
    <cellStyle name="Currency [0] 7339" xfId="44537" hidden="1"/>
    <cellStyle name="Currency [0] 734" xfId="3198" hidden="1"/>
    <cellStyle name="Currency [0] 734" xfId="32587" hidden="1"/>
    <cellStyle name="Currency [0] 7340" xfId="15146" hidden="1"/>
    <cellStyle name="Currency [0] 7340" xfId="44534" hidden="1"/>
    <cellStyle name="Currency [0] 7341" xfId="15213" hidden="1"/>
    <cellStyle name="Currency [0] 7341" xfId="44601" hidden="1"/>
    <cellStyle name="Currency [0] 7342" xfId="15098" hidden="1"/>
    <cellStyle name="Currency [0] 7342" xfId="44486" hidden="1"/>
    <cellStyle name="Currency [0] 7343" xfId="15198" hidden="1"/>
    <cellStyle name="Currency [0] 7343" xfId="44586" hidden="1"/>
    <cellStyle name="Currency [0] 7344" xfId="15220" hidden="1"/>
    <cellStyle name="Currency [0] 7344" xfId="44608" hidden="1"/>
    <cellStyle name="Currency [0] 7345" xfId="15222" hidden="1"/>
    <cellStyle name="Currency [0] 7345" xfId="44610" hidden="1"/>
    <cellStyle name="Currency [0] 7346" xfId="15150" hidden="1"/>
    <cellStyle name="Currency [0] 7346" xfId="44538" hidden="1"/>
    <cellStyle name="Currency [0] 7347" xfId="15182" hidden="1"/>
    <cellStyle name="Currency [0] 7347" xfId="44570" hidden="1"/>
    <cellStyle name="Currency [0] 7348" xfId="15034" hidden="1"/>
    <cellStyle name="Currency [0] 7348" xfId="44422" hidden="1"/>
    <cellStyle name="Currency [0] 7349" xfId="15168" hidden="1"/>
    <cellStyle name="Currency [0] 7349" xfId="44556" hidden="1"/>
    <cellStyle name="Currency [0] 735" xfId="3209" hidden="1"/>
    <cellStyle name="Currency [0] 735" xfId="32598" hidden="1"/>
    <cellStyle name="Currency [0] 7350" xfId="15165" hidden="1"/>
    <cellStyle name="Currency [0] 7350" xfId="44553" hidden="1"/>
    <cellStyle name="Currency [0] 7351" xfId="15226" hidden="1"/>
    <cellStyle name="Currency [0] 7351" xfId="44614" hidden="1"/>
    <cellStyle name="Currency [0] 7352" xfId="15061" hidden="1"/>
    <cellStyle name="Currency [0] 7352" xfId="44449" hidden="1"/>
    <cellStyle name="Currency [0] 7353" xfId="15210" hidden="1"/>
    <cellStyle name="Currency [0] 7353" xfId="44598" hidden="1"/>
    <cellStyle name="Currency [0] 7354" xfId="15230" hidden="1"/>
    <cellStyle name="Currency [0] 7354" xfId="44618" hidden="1"/>
    <cellStyle name="Currency [0] 7355" xfId="15232" hidden="1"/>
    <cellStyle name="Currency [0] 7355" xfId="44620" hidden="1"/>
    <cellStyle name="Currency [0] 7356" xfId="15169" hidden="1"/>
    <cellStyle name="Currency [0] 7356" xfId="44557" hidden="1"/>
    <cellStyle name="Currency [0] 7357" xfId="15197" hidden="1"/>
    <cellStyle name="Currency [0] 7357" xfId="44585" hidden="1"/>
    <cellStyle name="Currency [0] 7358" xfId="15157" hidden="1"/>
    <cellStyle name="Currency [0] 7358" xfId="44545" hidden="1"/>
    <cellStyle name="Currency [0] 7359" xfId="15186" hidden="1"/>
    <cellStyle name="Currency [0] 7359" xfId="44574" hidden="1"/>
    <cellStyle name="Currency [0] 736" xfId="3210" hidden="1"/>
    <cellStyle name="Currency [0] 736" xfId="32599" hidden="1"/>
    <cellStyle name="Currency [0] 7360" xfId="15183" hidden="1"/>
    <cellStyle name="Currency [0] 7360" xfId="44571" hidden="1"/>
    <cellStyle name="Currency [0] 7361" xfId="15236" hidden="1"/>
    <cellStyle name="Currency [0] 7361" xfId="44624" hidden="1"/>
    <cellStyle name="Currency [0] 7362" xfId="15064" hidden="1"/>
    <cellStyle name="Currency [0] 7362" xfId="44452" hidden="1"/>
    <cellStyle name="Currency [0] 7363" xfId="15223" hidden="1"/>
    <cellStyle name="Currency [0] 7363" xfId="44611" hidden="1"/>
    <cellStyle name="Currency [0] 7364" xfId="15240" hidden="1"/>
    <cellStyle name="Currency [0] 7364" xfId="44628" hidden="1"/>
    <cellStyle name="Currency [0] 7365" xfId="15242" hidden="1"/>
    <cellStyle name="Currency [0] 7365" xfId="44630" hidden="1"/>
    <cellStyle name="Currency [0] 7366" xfId="15123" hidden="1"/>
    <cellStyle name="Currency [0] 7366" xfId="44511" hidden="1"/>
    <cellStyle name="Currency [0] 7367" xfId="15159" hidden="1"/>
    <cellStyle name="Currency [0] 7367" xfId="44547" hidden="1"/>
    <cellStyle name="Currency [0] 7368" xfId="15228" hidden="1"/>
    <cellStyle name="Currency [0] 7368" xfId="44616" hidden="1"/>
    <cellStyle name="Currency [0] 7369" xfId="15216" hidden="1"/>
    <cellStyle name="Currency [0] 7369" xfId="44604" hidden="1"/>
    <cellStyle name="Currency [0] 737" xfId="3173" hidden="1"/>
    <cellStyle name="Currency [0] 737" xfId="32562" hidden="1"/>
    <cellStyle name="Currency [0] 7370" xfId="15233" hidden="1"/>
    <cellStyle name="Currency [0] 7370" xfId="44621" hidden="1"/>
    <cellStyle name="Currency [0] 7371" xfId="15244" hidden="1"/>
    <cellStyle name="Currency [0] 7371" xfId="44632" hidden="1"/>
    <cellStyle name="Currency [0] 7372" xfId="15092" hidden="1"/>
    <cellStyle name="Currency [0] 7372" xfId="44480" hidden="1"/>
    <cellStyle name="Currency [0] 7373" xfId="15156" hidden="1"/>
    <cellStyle name="Currency [0] 7373" xfId="44544" hidden="1"/>
    <cellStyle name="Currency [0] 7374" xfId="15248" hidden="1"/>
    <cellStyle name="Currency [0] 7374" xfId="44636" hidden="1"/>
    <cellStyle name="Currency [0] 7375" xfId="15250" hidden="1"/>
    <cellStyle name="Currency [0] 7375" xfId="44638" hidden="1"/>
    <cellStyle name="Currency [0] 7376" xfId="15205" hidden="1"/>
    <cellStyle name="Currency [0] 7376" xfId="44593" hidden="1"/>
    <cellStyle name="Currency [0] 7377" xfId="15217" hidden="1"/>
    <cellStyle name="Currency [0] 7377" xfId="44605" hidden="1"/>
    <cellStyle name="Currency [0] 7378" xfId="15245" hidden="1"/>
    <cellStyle name="Currency [0] 7378" xfId="44633" hidden="1"/>
    <cellStyle name="Currency [0] 7379" xfId="15218" hidden="1"/>
    <cellStyle name="Currency [0] 7379" xfId="44606" hidden="1"/>
    <cellStyle name="Currency [0] 738" xfId="3166" hidden="1"/>
    <cellStyle name="Currency [0] 738" xfId="32555" hidden="1"/>
    <cellStyle name="Currency [0] 7380" xfId="15251" hidden="1"/>
    <cellStyle name="Currency [0] 7380" xfId="44639" hidden="1"/>
    <cellStyle name="Currency [0] 7381" xfId="15253" hidden="1"/>
    <cellStyle name="Currency [0] 7381" xfId="44641" hidden="1"/>
    <cellStyle name="Currency [0] 7382" xfId="15246" hidden="1"/>
    <cellStyle name="Currency [0] 7382" xfId="44634" hidden="1"/>
    <cellStyle name="Currency [0] 7383" xfId="15192" hidden="1"/>
    <cellStyle name="Currency [0] 7383" xfId="44580" hidden="1"/>
    <cellStyle name="Currency [0] 7384" xfId="15256" hidden="1"/>
    <cellStyle name="Currency [0] 7384" xfId="44644" hidden="1"/>
    <cellStyle name="Currency [0] 7385" xfId="15258" hidden="1"/>
    <cellStyle name="Currency [0] 7385" xfId="44646" hidden="1"/>
    <cellStyle name="Currency [0] 7386" xfId="14975" hidden="1"/>
    <cellStyle name="Currency [0] 7386" xfId="44363" hidden="1"/>
    <cellStyle name="Currency [0] 7387" xfId="14997" hidden="1"/>
    <cellStyle name="Currency [0] 7387" xfId="44385" hidden="1"/>
    <cellStyle name="Currency [0] 7388" xfId="15262" hidden="1"/>
    <cellStyle name="Currency [0] 7388" xfId="44650" hidden="1"/>
    <cellStyle name="Currency [0] 7389" xfId="15269" hidden="1"/>
    <cellStyle name="Currency [0] 7389" xfId="44657" hidden="1"/>
    <cellStyle name="Currency [0] 739" xfId="3195" hidden="1"/>
    <cellStyle name="Currency [0] 739" xfId="32584" hidden="1"/>
    <cellStyle name="Currency [0] 7390" xfId="15271" hidden="1"/>
    <cellStyle name="Currency [0] 7390" xfId="44659" hidden="1"/>
    <cellStyle name="Currency [0] 7391" xfId="14962" hidden="1"/>
    <cellStyle name="Currency [0] 7391" xfId="44350" hidden="1"/>
    <cellStyle name="Currency [0] 7392" xfId="15265" hidden="1"/>
    <cellStyle name="Currency [0] 7392" xfId="44653" hidden="1"/>
    <cellStyle name="Currency [0] 7393" xfId="15274" hidden="1"/>
    <cellStyle name="Currency [0] 7393" xfId="44662" hidden="1"/>
    <cellStyle name="Currency [0] 7394" xfId="15276" hidden="1"/>
    <cellStyle name="Currency [0] 7394" xfId="44664" hidden="1"/>
    <cellStyle name="Currency [0] 7395" xfId="15264" hidden="1"/>
    <cellStyle name="Currency [0] 7395" xfId="44652" hidden="1"/>
    <cellStyle name="Currency [0] 7396" xfId="14974" hidden="1"/>
    <cellStyle name="Currency [0] 7396" xfId="44362" hidden="1"/>
    <cellStyle name="Currency [0] 7397" xfId="15287" hidden="1"/>
    <cellStyle name="Currency [0] 7397" xfId="44675" hidden="1"/>
    <cellStyle name="Currency [0] 7398" xfId="15296" hidden="1"/>
    <cellStyle name="Currency [0] 7398" xfId="44684" hidden="1"/>
    <cellStyle name="Currency [0] 7399" xfId="15307" hidden="1"/>
    <cellStyle name="Currency [0] 7399" xfId="44695" hidden="1"/>
    <cellStyle name="Currency [0] 74" xfId="2455" hidden="1"/>
    <cellStyle name="Currency [0] 74" xfId="31844" hidden="1"/>
    <cellStyle name="Currency [0] 740" xfId="3168" hidden="1"/>
    <cellStyle name="Currency [0] 740" xfId="32557" hidden="1"/>
    <cellStyle name="Currency [0] 7400" xfId="15313" hidden="1"/>
    <cellStyle name="Currency [0] 7400" xfId="44701" hidden="1"/>
    <cellStyle name="Currency [0] 7401" xfId="15285" hidden="1"/>
    <cellStyle name="Currency [0] 7401" xfId="44673" hidden="1"/>
    <cellStyle name="Currency [0] 7402" xfId="15303" hidden="1"/>
    <cellStyle name="Currency [0] 7402" xfId="44691" hidden="1"/>
    <cellStyle name="Currency [0] 7403" xfId="15325" hidden="1"/>
    <cellStyle name="Currency [0] 7403" xfId="44713" hidden="1"/>
    <cellStyle name="Currency [0] 7404" xfId="15327" hidden="1"/>
    <cellStyle name="Currency [0] 7404" xfId="44715" hidden="1"/>
    <cellStyle name="Currency [0] 7405" xfId="15259" hidden="1"/>
    <cellStyle name="Currency [0] 7405" xfId="44647" hidden="1"/>
    <cellStyle name="Currency [0] 7406" xfId="14970" hidden="1"/>
    <cellStyle name="Currency [0] 7406" xfId="44358" hidden="1"/>
    <cellStyle name="Currency [0] 7407" xfId="15299" hidden="1"/>
    <cellStyle name="Currency [0] 7407" xfId="44687" hidden="1"/>
    <cellStyle name="Currency [0] 7408" xfId="14966" hidden="1"/>
    <cellStyle name="Currency [0] 7408" xfId="44354" hidden="1"/>
    <cellStyle name="Currency [0] 7409" xfId="15288" hidden="1"/>
    <cellStyle name="Currency [0] 7409" xfId="44676" hidden="1"/>
    <cellStyle name="Currency [0] 741" xfId="3190" hidden="1"/>
    <cellStyle name="Currency [0] 741" xfId="32579" hidden="1"/>
    <cellStyle name="Currency [0] 7410" xfId="15332" hidden="1"/>
    <cellStyle name="Currency [0] 7410" xfId="44720" hidden="1"/>
    <cellStyle name="Currency [0] 7411" xfId="15300" hidden="1"/>
    <cellStyle name="Currency [0] 7411" xfId="44688" hidden="1"/>
    <cellStyle name="Currency [0] 7412" xfId="15308" hidden="1"/>
    <cellStyle name="Currency [0] 7412" xfId="44696" hidden="1"/>
    <cellStyle name="Currency [0] 7413" xfId="15344" hidden="1"/>
    <cellStyle name="Currency [0] 7413" xfId="44732" hidden="1"/>
    <cellStyle name="Currency [0] 7414" xfId="15346" hidden="1"/>
    <cellStyle name="Currency [0] 7414" xfId="44734" hidden="1"/>
    <cellStyle name="Currency [0] 7415" xfId="15302" hidden="1"/>
    <cellStyle name="Currency [0] 7415" xfId="44690" hidden="1"/>
    <cellStyle name="Currency [0] 7416" xfId="15315" hidden="1"/>
    <cellStyle name="Currency [0] 7416" xfId="44703" hidden="1"/>
    <cellStyle name="Currency [0] 7417" xfId="15320" hidden="1"/>
    <cellStyle name="Currency [0] 7417" xfId="44708" hidden="1"/>
    <cellStyle name="Currency [0] 7418" xfId="15314" hidden="1"/>
    <cellStyle name="Currency [0] 7418" xfId="44702" hidden="1"/>
    <cellStyle name="Currency [0] 7419" xfId="15362" hidden="1"/>
    <cellStyle name="Currency [0] 7419" xfId="44750" hidden="1"/>
    <cellStyle name="Currency [0] 742" xfId="3211" hidden="1"/>
    <cellStyle name="Currency [0] 742" xfId="32600" hidden="1"/>
    <cellStyle name="Currency [0] 7420" xfId="15370" hidden="1"/>
    <cellStyle name="Currency [0] 7420" xfId="44758" hidden="1"/>
    <cellStyle name="Currency [0] 7421" xfId="15298" hidden="1"/>
    <cellStyle name="Currency [0] 7421" xfId="44686" hidden="1"/>
    <cellStyle name="Currency [0] 7422" xfId="15356" hidden="1"/>
    <cellStyle name="Currency [0] 7422" xfId="44744" hidden="1"/>
    <cellStyle name="Currency [0] 7423" xfId="15379" hidden="1"/>
    <cellStyle name="Currency [0] 7423" xfId="44767" hidden="1"/>
    <cellStyle name="Currency [0] 7424" xfId="15381" hidden="1"/>
    <cellStyle name="Currency [0] 7424" xfId="44769" hidden="1"/>
    <cellStyle name="Currency [0] 7425" xfId="15281" hidden="1"/>
    <cellStyle name="Currency [0] 7425" xfId="44669" hidden="1"/>
    <cellStyle name="Currency [0] 7426" xfId="15291" hidden="1"/>
    <cellStyle name="Currency [0] 7426" xfId="44679" hidden="1"/>
    <cellStyle name="Currency [0] 7427" xfId="15353" hidden="1"/>
    <cellStyle name="Currency [0] 7427" xfId="44741" hidden="1"/>
    <cellStyle name="Currency [0] 7428" xfId="15318" hidden="1"/>
    <cellStyle name="Currency [0] 7428" xfId="44706" hidden="1"/>
    <cellStyle name="Currency [0] 7429" xfId="15267" hidden="1"/>
    <cellStyle name="Currency [0] 7429" xfId="44655" hidden="1"/>
    <cellStyle name="Currency [0] 743" xfId="3196" hidden="1"/>
    <cellStyle name="Currency [0] 743" xfId="32585" hidden="1"/>
    <cellStyle name="Currency [0] 7430" xfId="15389" hidden="1"/>
    <cellStyle name="Currency [0] 7430" xfId="44777" hidden="1"/>
    <cellStyle name="Currency [0] 7431" xfId="15354" hidden="1"/>
    <cellStyle name="Currency [0] 7431" xfId="44742" hidden="1"/>
    <cellStyle name="Currency [0] 7432" xfId="15365" hidden="1"/>
    <cellStyle name="Currency [0] 7432" xfId="44753" hidden="1"/>
    <cellStyle name="Currency [0] 7433" xfId="15397" hidden="1"/>
    <cellStyle name="Currency [0] 7433" xfId="44785" hidden="1"/>
    <cellStyle name="Currency [0] 7434" xfId="15399" hidden="1"/>
    <cellStyle name="Currency [0] 7434" xfId="44787" hidden="1"/>
    <cellStyle name="Currency [0] 7435" xfId="15351" hidden="1"/>
    <cellStyle name="Currency [0] 7435" xfId="44739" hidden="1"/>
    <cellStyle name="Currency [0] 7436" xfId="15350" hidden="1"/>
    <cellStyle name="Currency [0] 7436" xfId="44738" hidden="1"/>
    <cellStyle name="Currency [0] 7437" xfId="15340" hidden="1"/>
    <cellStyle name="Currency [0] 7437" xfId="44728" hidden="1"/>
    <cellStyle name="Currency [0] 7438" xfId="15336" hidden="1"/>
    <cellStyle name="Currency [0] 7438" xfId="44724" hidden="1"/>
    <cellStyle name="Currency [0] 7439" xfId="15338" hidden="1"/>
    <cellStyle name="Currency [0] 7439" xfId="44726" hidden="1"/>
    <cellStyle name="Currency [0] 744" xfId="3200" hidden="1"/>
    <cellStyle name="Currency [0] 744" xfId="32589" hidden="1"/>
    <cellStyle name="Currency [0] 7440" xfId="15406" hidden="1"/>
    <cellStyle name="Currency [0] 7440" xfId="44794" hidden="1"/>
    <cellStyle name="Currency [0] 7441" xfId="14968" hidden="1"/>
    <cellStyle name="Currency [0] 7441" xfId="44356" hidden="1"/>
    <cellStyle name="Currency [0] 7442" xfId="15384" hidden="1"/>
    <cellStyle name="Currency [0] 7442" xfId="44772" hidden="1"/>
    <cellStyle name="Currency [0] 7443" xfId="15412" hidden="1"/>
    <cellStyle name="Currency [0] 7443" xfId="44800" hidden="1"/>
    <cellStyle name="Currency [0] 7444" xfId="15414" hidden="1"/>
    <cellStyle name="Currency [0] 7444" xfId="44802" hidden="1"/>
    <cellStyle name="Currency [0] 7445" xfId="15289" hidden="1"/>
    <cellStyle name="Currency [0] 7445" xfId="44677" hidden="1"/>
    <cellStyle name="Currency [0] 7446" xfId="15363" hidden="1"/>
    <cellStyle name="Currency [0] 7446" xfId="44751" hidden="1"/>
    <cellStyle name="Currency [0] 7447" xfId="15319" hidden="1"/>
    <cellStyle name="Currency [0] 7447" xfId="44707" hidden="1"/>
    <cellStyle name="Currency [0] 7448" xfId="15355" hidden="1"/>
    <cellStyle name="Currency [0] 7448" xfId="44743" hidden="1"/>
    <cellStyle name="Currency [0] 7449" xfId="15359" hidden="1"/>
    <cellStyle name="Currency [0] 7449" xfId="44747" hidden="1"/>
    <cellStyle name="Currency [0] 745" xfId="3216" hidden="1"/>
    <cellStyle name="Currency [0] 745" xfId="32605" hidden="1"/>
    <cellStyle name="Currency [0] 7450" xfId="15420" hidden="1"/>
    <cellStyle name="Currency [0] 7450" xfId="44808" hidden="1"/>
    <cellStyle name="Currency [0] 7451" xfId="15003" hidden="1"/>
    <cellStyle name="Currency [0] 7451" xfId="44391" hidden="1"/>
    <cellStyle name="Currency [0] 7452" xfId="15402" hidden="1"/>
    <cellStyle name="Currency [0] 7452" xfId="44790" hidden="1"/>
    <cellStyle name="Currency [0] 7453" xfId="15425" hidden="1"/>
    <cellStyle name="Currency [0] 7453" xfId="44813" hidden="1"/>
    <cellStyle name="Currency [0] 7454" xfId="15427" hidden="1"/>
    <cellStyle name="Currency [0] 7454" xfId="44815" hidden="1"/>
    <cellStyle name="Currency [0] 7455" xfId="15283" hidden="1"/>
    <cellStyle name="Currency [0] 7455" xfId="44671" hidden="1"/>
    <cellStyle name="Currency [0] 7456" xfId="15382" hidden="1"/>
    <cellStyle name="Currency [0] 7456" xfId="44770" hidden="1"/>
    <cellStyle name="Currency [0] 7457" xfId="15349" hidden="1"/>
    <cellStyle name="Currency [0] 7457" xfId="44737" hidden="1"/>
    <cellStyle name="Currency [0] 7458" xfId="15367" hidden="1"/>
    <cellStyle name="Currency [0] 7458" xfId="44755" hidden="1"/>
    <cellStyle name="Currency [0] 7459" xfId="15364" hidden="1"/>
    <cellStyle name="Currency [0] 7459" xfId="44752" hidden="1"/>
    <cellStyle name="Currency [0] 746" xfId="3217" hidden="1"/>
    <cellStyle name="Currency [0] 746" xfId="32606" hidden="1"/>
    <cellStyle name="Currency [0] 7460" xfId="15431" hidden="1"/>
    <cellStyle name="Currency [0] 7460" xfId="44819" hidden="1"/>
    <cellStyle name="Currency [0] 7461" xfId="15316" hidden="1"/>
    <cellStyle name="Currency [0] 7461" xfId="44704" hidden="1"/>
    <cellStyle name="Currency [0] 7462" xfId="15416" hidden="1"/>
    <cellStyle name="Currency [0] 7462" xfId="44804" hidden="1"/>
    <cellStyle name="Currency [0] 7463" xfId="15438" hidden="1"/>
    <cellStyle name="Currency [0] 7463" xfId="44826" hidden="1"/>
    <cellStyle name="Currency [0] 7464" xfId="15440" hidden="1"/>
    <cellStyle name="Currency [0] 7464" xfId="44828" hidden="1"/>
    <cellStyle name="Currency [0] 7465" xfId="15368" hidden="1"/>
    <cellStyle name="Currency [0] 7465" xfId="44756" hidden="1"/>
    <cellStyle name="Currency [0] 7466" xfId="15400" hidden="1"/>
    <cellStyle name="Currency [0] 7466" xfId="44788" hidden="1"/>
    <cellStyle name="Currency [0] 7467" xfId="15048" hidden="1"/>
    <cellStyle name="Currency [0] 7467" xfId="44436" hidden="1"/>
    <cellStyle name="Currency [0] 7468" xfId="15386" hidden="1"/>
    <cellStyle name="Currency [0] 7468" xfId="44774" hidden="1"/>
    <cellStyle name="Currency [0] 7469" xfId="15383" hidden="1"/>
    <cellStyle name="Currency [0] 7469" xfId="44771" hidden="1"/>
    <cellStyle name="Currency [0] 747" xfId="3197" hidden="1"/>
    <cellStyle name="Currency [0] 747" xfId="32586" hidden="1"/>
    <cellStyle name="Currency [0] 7470" xfId="15444" hidden="1"/>
    <cellStyle name="Currency [0] 7470" xfId="44832" hidden="1"/>
    <cellStyle name="Currency [0] 7471" xfId="15279" hidden="1"/>
    <cellStyle name="Currency [0] 7471" xfId="44667" hidden="1"/>
    <cellStyle name="Currency [0] 7472" xfId="15428" hidden="1"/>
    <cellStyle name="Currency [0] 7472" xfId="44816" hidden="1"/>
    <cellStyle name="Currency [0] 7473" xfId="15448" hidden="1"/>
    <cellStyle name="Currency [0] 7473" xfId="44836" hidden="1"/>
    <cellStyle name="Currency [0] 7474" xfId="15450" hidden="1"/>
    <cellStyle name="Currency [0] 7474" xfId="44838" hidden="1"/>
    <cellStyle name="Currency [0] 7475" xfId="15387" hidden="1"/>
    <cellStyle name="Currency [0] 7475" xfId="44775" hidden="1"/>
    <cellStyle name="Currency [0] 7476" xfId="15415" hidden="1"/>
    <cellStyle name="Currency [0] 7476" xfId="44803" hidden="1"/>
    <cellStyle name="Currency [0] 7477" xfId="15375" hidden="1"/>
    <cellStyle name="Currency [0] 7477" xfId="44763" hidden="1"/>
    <cellStyle name="Currency [0] 7478" xfId="15404" hidden="1"/>
    <cellStyle name="Currency [0] 7478" xfId="44792" hidden="1"/>
    <cellStyle name="Currency [0] 7479" xfId="15401" hidden="1"/>
    <cellStyle name="Currency [0] 7479" xfId="44789" hidden="1"/>
    <cellStyle name="Currency [0] 748" xfId="3204" hidden="1"/>
    <cellStyle name="Currency [0] 748" xfId="32593" hidden="1"/>
    <cellStyle name="Currency [0] 7480" xfId="15454" hidden="1"/>
    <cellStyle name="Currency [0] 7480" xfId="44842" hidden="1"/>
    <cellStyle name="Currency [0] 7481" xfId="15282" hidden="1"/>
    <cellStyle name="Currency [0] 7481" xfId="44670" hidden="1"/>
    <cellStyle name="Currency [0] 7482" xfId="15441" hidden="1"/>
    <cellStyle name="Currency [0] 7482" xfId="44829" hidden="1"/>
    <cellStyle name="Currency [0] 7483" xfId="15458" hidden="1"/>
    <cellStyle name="Currency [0] 7483" xfId="44846" hidden="1"/>
    <cellStyle name="Currency [0] 7484" xfId="15460" hidden="1"/>
    <cellStyle name="Currency [0] 7484" xfId="44848" hidden="1"/>
    <cellStyle name="Currency [0] 7485" xfId="15341" hidden="1"/>
    <cellStyle name="Currency [0] 7485" xfId="44729" hidden="1"/>
    <cellStyle name="Currency [0] 7486" xfId="15377" hidden="1"/>
    <cellStyle name="Currency [0] 7486" xfId="44765" hidden="1"/>
    <cellStyle name="Currency [0] 7487" xfId="15446" hidden="1"/>
    <cellStyle name="Currency [0] 7487" xfId="44834" hidden="1"/>
    <cellStyle name="Currency [0] 7488" xfId="15434" hidden="1"/>
    <cellStyle name="Currency [0] 7488" xfId="44822" hidden="1"/>
    <cellStyle name="Currency [0] 7489" xfId="15451" hidden="1"/>
    <cellStyle name="Currency [0] 7489" xfId="44839" hidden="1"/>
    <cellStyle name="Currency [0] 749" xfId="3208" hidden="1"/>
    <cellStyle name="Currency [0] 749" xfId="32597" hidden="1"/>
    <cellStyle name="Currency [0] 7490" xfId="15462" hidden="1"/>
    <cellStyle name="Currency [0] 7490" xfId="44850" hidden="1"/>
    <cellStyle name="Currency [0] 7491" xfId="15310" hidden="1"/>
    <cellStyle name="Currency [0] 7491" xfId="44698" hidden="1"/>
    <cellStyle name="Currency [0] 7492" xfId="15374" hidden="1"/>
    <cellStyle name="Currency [0] 7492" xfId="44762" hidden="1"/>
    <cellStyle name="Currency [0] 7493" xfId="15466" hidden="1"/>
    <cellStyle name="Currency [0] 7493" xfId="44854" hidden="1"/>
    <cellStyle name="Currency [0] 7494" xfId="15468" hidden="1"/>
    <cellStyle name="Currency [0] 7494" xfId="44856" hidden="1"/>
    <cellStyle name="Currency [0] 7495" xfId="15423" hidden="1"/>
    <cellStyle name="Currency [0] 7495" xfId="44811" hidden="1"/>
    <cellStyle name="Currency [0] 7496" xfId="15435" hidden="1"/>
    <cellStyle name="Currency [0] 7496" xfId="44823" hidden="1"/>
    <cellStyle name="Currency [0] 7497" xfId="15463" hidden="1"/>
    <cellStyle name="Currency [0] 7497" xfId="44851" hidden="1"/>
    <cellStyle name="Currency [0] 7498" xfId="15436" hidden="1"/>
    <cellStyle name="Currency [0] 7498" xfId="44824" hidden="1"/>
    <cellStyle name="Currency [0] 7499" xfId="15469" hidden="1"/>
    <cellStyle name="Currency [0] 7499" xfId="44857" hidden="1"/>
    <cellStyle name="Currency [0] 75" xfId="2453" hidden="1"/>
    <cellStyle name="Currency [0] 75" xfId="31842" hidden="1"/>
    <cellStyle name="Currency [0] 750" xfId="3203" hidden="1"/>
    <cellStyle name="Currency [0] 750" xfId="32592" hidden="1"/>
    <cellStyle name="Currency [0] 7500" xfId="15471" hidden="1"/>
    <cellStyle name="Currency [0] 7500" xfId="44859" hidden="1"/>
    <cellStyle name="Currency [0] 7501" xfId="15464" hidden="1"/>
    <cellStyle name="Currency [0] 7501" xfId="44852" hidden="1"/>
    <cellStyle name="Currency [0] 7502" xfId="15410" hidden="1"/>
    <cellStyle name="Currency [0] 7502" xfId="44798" hidden="1"/>
    <cellStyle name="Currency [0] 7503" xfId="15473" hidden="1"/>
    <cellStyle name="Currency [0] 7503" xfId="44861" hidden="1"/>
    <cellStyle name="Currency [0] 7504" xfId="15475" hidden="1"/>
    <cellStyle name="Currency [0] 7504" xfId="44863" hidden="1"/>
    <cellStyle name="Currency [0] 7505" xfId="14987" hidden="1"/>
    <cellStyle name="Currency [0] 7505" xfId="44375" hidden="1"/>
    <cellStyle name="Currency [0] 7506" xfId="14965" hidden="1"/>
    <cellStyle name="Currency [0] 7506" xfId="44353" hidden="1"/>
    <cellStyle name="Currency [0] 7507" xfId="15481" hidden="1"/>
    <cellStyle name="Currency [0] 7507" xfId="44869" hidden="1"/>
    <cellStyle name="Currency [0] 7508" xfId="15487" hidden="1"/>
    <cellStyle name="Currency [0] 7508" xfId="44875" hidden="1"/>
    <cellStyle name="Currency [0] 7509" xfId="15489" hidden="1"/>
    <cellStyle name="Currency [0] 7509" xfId="44877" hidden="1"/>
    <cellStyle name="Currency [0] 751" xfId="3226" hidden="1"/>
    <cellStyle name="Currency [0] 751" xfId="32615" hidden="1"/>
    <cellStyle name="Currency [0] 7510" xfId="14982" hidden="1"/>
    <cellStyle name="Currency [0] 7510" xfId="44370" hidden="1"/>
    <cellStyle name="Currency [0] 7511" xfId="15483" hidden="1"/>
    <cellStyle name="Currency [0] 7511" xfId="44871" hidden="1"/>
    <cellStyle name="Currency [0] 7512" xfId="15491" hidden="1"/>
    <cellStyle name="Currency [0] 7512" xfId="44879" hidden="1"/>
    <cellStyle name="Currency [0] 7513" xfId="15493" hidden="1"/>
    <cellStyle name="Currency [0] 7513" xfId="44881" hidden="1"/>
    <cellStyle name="Currency [0] 7514" xfId="15482" hidden="1"/>
    <cellStyle name="Currency [0] 7514" xfId="44870" hidden="1"/>
    <cellStyle name="Currency [0] 7515" xfId="14988" hidden="1"/>
    <cellStyle name="Currency [0] 7515" xfId="44376" hidden="1"/>
    <cellStyle name="Currency [0] 7516" xfId="15504" hidden="1"/>
    <cellStyle name="Currency [0] 7516" xfId="44892" hidden="1"/>
    <cellStyle name="Currency [0] 7517" xfId="15513" hidden="1"/>
    <cellStyle name="Currency [0] 7517" xfId="44901" hidden="1"/>
    <cellStyle name="Currency [0] 7518" xfId="15524" hidden="1"/>
    <cellStyle name="Currency [0] 7518" xfId="44912" hidden="1"/>
    <cellStyle name="Currency [0] 7519" xfId="15530" hidden="1"/>
    <cellStyle name="Currency [0] 7519" xfId="44918" hidden="1"/>
    <cellStyle name="Currency [0] 752" xfId="3232" hidden="1"/>
    <cellStyle name="Currency [0] 752" xfId="32621" hidden="1"/>
    <cellStyle name="Currency [0] 7520" xfId="15502" hidden="1"/>
    <cellStyle name="Currency [0] 7520" xfId="44890" hidden="1"/>
    <cellStyle name="Currency [0] 7521" xfId="15520" hidden="1"/>
    <cellStyle name="Currency [0] 7521" xfId="44908" hidden="1"/>
    <cellStyle name="Currency [0] 7522" xfId="15542" hidden="1"/>
    <cellStyle name="Currency [0] 7522" xfId="44930" hidden="1"/>
    <cellStyle name="Currency [0] 7523" xfId="15544" hidden="1"/>
    <cellStyle name="Currency [0] 7523" xfId="44932" hidden="1"/>
    <cellStyle name="Currency [0] 7524" xfId="15478" hidden="1"/>
    <cellStyle name="Currency [0] 7524" xfId="44866" hidden="1"/>
    <cellStyle name="Currency [0] 7525" xfId="14992" hidden="1"/>
    <cellStyle name="Currency [0] 7525" xfId="44380" hidden="1"/>
    <cellStyle name="Currency [0] 7526" xfId="15516" hidden="1"/>
    <cellStyle name="Currency [0] 7526" xfId="44904" hidden="1"/>
    <cellStyle name="Currency [0] 7527" xfId="15008" hidden="1"/>
    <cellStyle name="Currency [0] 7527" xfId="44396" hidden="1"/>
    <cellStyle name="Currency [0] 7528" xfId="15505" hidden="1"/>
    <cellStyle name="Currency [0] 7528" xfId="44893" hidden="1"/>
    <cellStyle name="Currency [0] 7529" xfId="15549" hidden="1"/>
    <cellStyle name="Currency [0] 7529" xfId="44937" hidden="1"/>
    <cellStyle name="Currency [0] 753" xfId="3194" hidden="1"/>
    <cellStyle name="Currency [0] 753" xfId="32583" hidden="1"/>
    <cellStyle name="Currency [0] 7530" xfId="15517" hidden="1"/>
    <cellStyle name="Currency [0] 7530" xfId="44905" hidden="1"/>
    <cellStyle name="Currency [0] 7531" xfId="15525" hidden="1"/>
    <cellStyle name="Currency [0] 7531" xfId="44913" hidden="1"/>
    <cellStyle name="Currency [0] 7532" xfId="15561" hidden="1"/>
    <cellStyle name="Currency [0] 7532" xfId="44949" hidden="1"/>
    <cellStyle name="Currency [0] 7533" xfId="15563" hidden="1"/>
    <cellStyle name="Currency [0] 7533" xfId="44951" hidden="1"/>
    <cellStyle name="Currency [0] 7534" xfId="15519" hidden="1"/>
    <cellStyle name="Currency [0] 7534" xfId="44907" hidden="1"/>
    <cellStyle name="Currency [0] 7535" xfId="15532" hidden="1"/>
    <cellStyle name="Currency [0] 7535" xfId="44920" hidden="1"/>
    <cellStyle name="Currency [0] 7536" xfId="15537" hidden="1"/>
    <cellStyle name="Currency [0] 7536" xfId="44925" hidden="1"/>
    <cellStyle name="Currency [0] 7537" xfId="15531" hidden="1"/>
    <cellStyle name="Currency [0] 7537" xfId="44919" hidden="1"/>
    <cellStyle name="Currency [0] 7538" xfId="15579" hidden="1"/>
    <cellStyle name="Currency [0] 7538" xfId="44967" hidden="1"/>
    <cellStyle name="Currency [0] 7539" xfId="15587" hidden="1"/>
    <cellStyle name="Currency [0] 7539" xfId="44975" hidden="1"/>
    <cellStyle name="Currency [0] 754" xfId="3224" hidden="1"/>
    <cellStyle name="Currency [0] 754" xfId="32613" hidden="1"/>
    <cellStyle name="Currency [0] 7540" xfId="15515" hidden="1"/>
    <cellStyle name="Currency [0] 7540" xfId="44903" hidden="1"/>
    <cellStyle name="Currency [0] 7541" xfId="15573" hidden="1"/>
    <cellStyle name="Currency [0] 7541" xfId="44961" hidden="1"/>
    <cellStyle name="Currency [0] 7542" xfId="15596" hidden="1"/>
    <cellStyle name="Currency [0] 7542" xfId="44984" hidden="1"/>
    <cellStyle name="Currency [0] 7543" xfId="15598" hidden="1"/>
    <cellStyle name="Currency [0] 7543" xfId="44986" hidden="1"/>
    <cellStyle name="Currency [0] 7544" xfId="15498" hidden="1"/>
    <cellStyle name="Currency [0] 7544" xfId="44886" hidden="1"/>
    <cellStyle name="Currency [0] 7545" xfId="15508" hidden="1"/>
    <cellStyle name="Currency [0] 7545" xfId="44896" hidden="1"/>
    <cellStyle name="Currency [0] 7546" xfId="15570" hidden="1"/>
    <cellStyle name="Currency [0] 7546" xfId="44958" hidden="1"/>
    <cellStyle name="Currency [0] 7547" xfId="15535" hidden="1"/>
    <cellStyle name="Currency [0] 7547" xfId="44923" hidden="1"/>
    <cellStyle name="Currency [0] 7548" xfId="15485" hidden="1"/>
    <cellStyle name="Currency [0] 7548" xfId="44873" hidden="1"/>
    <cellStyle name="Currency [0] 7549" xfId="15606" hidden="1"/>
    <cellStyle name="Currency [0] 7549" xfId="44994" hidden="1"/>
    <cellStyle name="Currency [0] 755" xfId="3236" hidden="1"/>
    <cellStyle name="Currency [0] 755" xfId="32625" hidden="1"/>
    <cellStyle name="Currency [0] 7550" xfId="15571" hidden="1"/>
    <cellStyle name="Currency [0] 7550" xfId="44959" hidden="1"/>
    <cellStyle name="Currency [0] 7551" xfId="15582" hidden="1"/>
    <cellStyle name="Currency [0] 7551" xfId="44970" hidden="1"/>
    <cellStyle name="Currency [0] 7552" xfId="15614" hidden="1"/>
    <cellStyle name="Currency [0] 7552" xfId="45002" hidden="1"/>
    <cellStyle name="Currency [0] 7553" xfId="15616" hidden="1"/>
    <cellStyle name="Currency [0] 7553" xfId="45004" hidden="1"/>
    <cellStyle name="Currency [0] 7554" xfId="15568" hidden="1"/>
    <cellStyle name="Currency [0] 7554" xfId="44956" hidden="1"/>
    <cellStyle name="Currency [0] 7555" xfId="15567" hidden="1"/>
    <cellStyle name="Currency [0] 7555" xfId="44955" hidden="1"/>
    <cellStyle name="Currency [0] 7556" xfId="15557" hidden="1"/>
    <cellStyle name="Currency [0] 7556" xfId="44945" hidden="1"/>
    <cellStyle name="Currency [0] 7557" xfId="15553" hidden="1"/>
    <cellStyle name="Currency [0] 7557" xfId="44941" hidden="1"/>
    <cellStyle name="Currency [0] 7558" xfId="15555" hidden="1"/>
    <cellStyle name="Currency [0] 7558" xfId="44943" hidden="1"/>
    <cellStyle name="Currency [0] 7559" xfId="15623" hidden="1"/>
    <cellStyle name="Currency [0] 7559" xfId="45011" hidden="1"/>
    <cellStyle name="Currency [0] 756" xfId="3237" hidden="1"/>
    <cellStyle name="Currency [0] 756" xfId="32626" hidden="1"/>
    <cellStyle name="Currency [0] 7560" xfId="14994" hidden="1"/>
    <cellStyle name="Currency [0] 7560" xfId="44382" hidden="1"/>
    <cellStyle name="Currency [0] 7561" xfId="15601" hidden="1"/>
    <cellStyle name="Currency [0] 7561" xfId="44989" hidden="1"/>
    <cellStyle name="Currency [0] 7562" xfId="15629" hidden="1"/>
    <cellStyle name="Currency [0] 7562" xfId="45017" hidden="1"/>
    <cellStyle name="Currency [0] 7563" xfId="15631" hidden="1"/>
    <cellStyle name="Currency [0] 7563" xfId="45019" hidden="1"/>
    <cellStyle name="Currency [0] 7564" xfId="15506" hidden="1"/>
    <cellStyle name="Currency [0] 7564" xfId="44894" hidden="1"/>
    <cellStyle name="Currency [0] 7565" xfId="15580" hidden="1"/>
    <cellStyle name="Currency [0] 7565" xfId="44968" hidden="1"/>
    <cellStyle name="Currency [0] 7566" xfId="15536" hidden="1"/>
    <cellStyle name="Currency [0] 7566" xfId="44924" hidden="1"/>
    <cellStyle name="Currency [0] 7567" xfId="15572" hidden="1"/>
    <cellStyle name="Currency [0] 7567" xfId="44960" hidden="1"/>
    <cellStyle name="Currency [0] 7568" xfId="15576" hidden="1"/>
    <cellStyle name="Currency [0] 7568" xfId="44964" hidden="1"/>
    <cellStyle name="Currency [0] 7569" xfId="15637" hidden="1"/>
    <cellStyle name="Currency [0] 7569" xfId="45025" hidden="1"/>
    <cellStyle name="Currency [0] 757" xfId="3185" hidden="1"/>
    <cellStyle name="Currency [0] 757" xfId="32574" hidden="1"/>
    <cellStyle name="Currency [0] 7570" xfId="14981" hidden="1"/>
    <cellStyle name="Currency [0] 7570" xfId="44369" hidden="1"/>
    <cellStyle name="Currency [0] 7571" xfId="15619" hidden="1"/>
    <cellStyle name="Currency [0] 7571" xfId="45007" hidden="1"/>
    <cellStyle name="Currency [0] 7572" xfId="15642" hidden="1"/>
    <cellStyle name="Currency [0] 7572" xfId="45030" hidden="1"/>
    <cellStyle name="Currency [0] 7573" xfId="15644" hidden="1"/>
    <cellStyle name="Currency [0] 7573" xfId="45032" hidden="1"/>
    <cellStyle name="Currency [0] 7574" xfId="15500" hidden="1"/>
    <cellStyle name="Currency [0] 7574" xfId="44888" hidden="1"/>
    <cellStyle name="Currency [0] 7575" xfId="15599" hidden="1"/>
    <cellStyle name="Currency [0] 7575" xfId="44987" hidden="1"/>
    <cellStyle name="Currency [0] 7576" xfId="15566" hidden="1"/>
    <cellStyle name="Currency [0] 7576" xfId="44954" hidden="1"/>
    <cellStyle name="Currency [0] 7577" xfId="15584" hidden="1"/>
    <cellStyle name="Currency [0] 7577" xfId="44972" hidden="1"/>
    <cellStyle name="Currency [0] 7578" xfId="15581" hidden="1"/>
    <cellStyle name="Currency [0] 7578" xfId="44969" hidden="1"/>
    <cellStyle name="Currency [0] 7579" xfId="15648" hidden="1"/>
    <cellStyle name="Currency [0] 7579" xfId="45036" hidden="1"/>
    <cellStyle name="Currency [0] 758" xfId="3192" hidden="1"/>
    <cellStyle name="Currency [0] 758" xfId="32581" hidden="1"/>
    <cellStyle name="Currency [0] 7580" xfId="15533" hidden="1"/>
    <cellStyle name="Currency [0] 7580" xfId="44921" hidden="1"/>
    <cellStyle name="Currency [0] 7581" xfId="15633" hidden="1"/>
    <cellStyle name="Currency [0] 7581" xfId="45021" hidden="1"/>
    <cellStyle name="Currency [0] 7582" xfId="15655" hidden="1"/>
    <cellStyle name="Currency [0] 7582" xfId="45043" hidden="1"/>
    <cellStyle name="Currency [0] 7583" xfId="15657" hidden="1"/>
    <cellStyle name="Currency [0] 7583" xfId="45045" hidden="1"/>
    <cellStyle name="Currency [0] 7584" xfId="15585" hidden="1"/>
    <cellStyle name="Currency [0] 7584" xfId="44973" hidden="1"/>
    <cellStyle name="Currency [0] 7585" xfId="15617" hidden="1"/>
    <cellStyle name="Currency [0] 7585" xfId="45005" hidden="1"/>
    <cellStyle name="Currency [0] 7586" xfId="14960" hidden="1"/>
    <cellStyle name="Currency [0] 7586" xfId="44348" hidden="1"/>
    <cellStyle name="Currency [0] 7587" xfId="15603" hidden="1"/>
    <cellStyle name="Currency [0] 7587" xfId="44991" hidden="1"/>
    <cellStyle name="Currency [0] 7588" xfId="15600" hidden="1"/>
    <cellStyle name="Currency [0] 7588" xfId="44988" hidden="1"/>
    <cellStyle name="Currency [0] 7589" xfId="15661" hidden="1"/>
    <cellStyle name="Currency [0] 7589" xfId="45049" hidden="1"/>
    <cellStyle name="Currency [0] 759" xfId="3221" hidden="1"/>
    <cellStyle name="Currency [0] 759" xfId="32610" hidden="1"/>
    <cellStyle name="Currency [0] 7590" xfId="15496" hidden="1"/>
    <cellStyle name="Currency [0] 7590" xfId="44884" hidden="1"/>
    <cellStyle name="Currency [0] 7591" xfId="15645" hidden="1"/>
    <cellStyle name="Currency [0] 7591" xfId="45033" hidden="1"/>
    <cellStyle name="Currency [0] 7592" xfId="15665" hidden="1"/>
    <cellStyle name="Currency [0] 7592" xfId="45053" hidden="1"/>
    <cellStyle name="Currency [0] 7593" xfId="15667" hidden="1"/>
    <cellStyle name="Currency [0] 7593" xfId="45055" hidden="1"/>
    <cellStyle name="Currency [0] 7594" xfId="15604" hidden="1"/>
    <cellStyle name="Currency [0] 7594" xfId="44992" hidden="1"/>
    <cellStyle name="Currency [0] 7595" xfId="15632" hidden="1"/>
    <cellStyle name="Currency [0] 7595" xfId="45020" hidden="1"/>
    <cellStyle name="Currency [0] 7596" xfId="15592" hidden="1"/>
    <cellStyle name="Currency [0] 7596" xfId="44980" hidden="1"/>
    <cellStyle name="Currency [0] 7597" xfId="15621" hidden="1"/>
    <cellStyle name="Currency [0] 7597" xfId="45009" hidden="1"/>
    <cellStyle name="Currency [0] 7598" xfId="15618" hidden="1"/>
    <cellStyle name="Currency [0] 7598" xfId="45006" hidden="1"/>
    <cellStyle name="Currency [0] 7599" xfId="15671" hidden="1"/>
    <cellStyle name="Currency [0] 7599" xfId="45059" hidden="1"/>
    <cellStyle name="Currency [0] 76" xfId="2486" hidden="1"/>
    <cellStyle name="Currency [0] 76" xfId="31875" hidden="1"/>
    <cellStyle name="Currency [0] 760" xfId="3206" hidden="1"/>
    <cellStyle name="Currency [0] 760" xfId="32595" hidden="1"/>
    <cellStyle name="Currency [0] 7600" xfId="15499" hidden="1"/>
    <cellStyle name="Currency [0] 7600" xfId="44887" hidden="1"/>
    <cellStyle name="Currency [0] 7601" xfId="15658" hidden="1"/>
    <cellStyle name="Currency [0] 7601" xfId="45046" hidden="1"/>
    <cellStyle name="Currency [0] 7602" xfId="15675" hidden="1"/>
    <cellStyle name="Currency [0] 7602" xfId="45063" hidden="1"/>
    <cellStyle name="Currency [0] 7603" xfId="15677" hidden="1"/>
    <cellStyle name="Currency [0] 7603" xfId="45065" hidden="1"/>
    <cellStyle name="Currency [0] 7604" xfId="15558" hidden="1"/>
    <cellStyle name="Currency [0] 7604" xfId="44946" hidden="1"/>
    <cellStyle name="Currency [0] 7605" xfId="15594" hidden="1"/>
    <cellStyle name="Currency [0] 7605" xfId="44982" hidden="1"/>
    <cellStyle name="Currency [0] 7606" xfId="15663" hidden="1"/>
    <cellStyle name="Currency [0] 7606" xfId="45051" hidden="1"/>
    <cellStyle name="Currency [0] 7607" xfId="15651" hidden="1"/>
    <cellStyle name="Currency [0] 7607" xfId="45039" hidden="1"/>
    <cellStyle name="Currency [0] 7608" xfId="15668" hidden="1"/>
    <cellStyle name="Currency [0] 7608" xfId="45056" hidden="1"/>
    <cellStyle name="Currency [0] 7609" xfId="15679" hidden="1"/>
    <cellStyle name="Currency [0] 7609" xfId="45067" hidden="1"/>
    <cellStyle name="Currency [0] 761" xfId="3177" hidden="1"/>
    <cellStyle name="Currency [0] 761" xfId="32566" hidden="1"/>
    <cellStyle name="Currency [0] 7610" xfId="15527" hidden="1"/>
    <cellStyle name="Currency [0] 7610" xfId="44915" hidden="1"/>
    <cellStyle name="Currency [0] 7611" xfId="15591" hidden="1"/>
    <cellStyle name="Currency [0] 7611" xfId="44979" hidden="1"/>
    <cellStyle name="Currency [0] 7612" xfId="15683" hidden="1"/>
    <cellStyle name="Currency [0] 7612" xfId="45071" hidden="1"/>
    <cellStyle name="Currency [0] 7613" xfId="15685" hidden="1"/>
    <cellStyle name="Currency [0] 7613" xfId="45073" hidden="1"/>
    <cellStyle name="Currency [0] 7614" xfId="15640" hidden="1"/>
    <cellStyle name="Currency [0] 7614" xfId="45028" hidden="1"/>
    <cellStyle name="Currency [0] 7615" xfId="15652" hidden="1"/>
    <cellStyle name="Currency [0] 7615" xfId="45040" hidden="1"/>
    <cellStyle name="Currency [0] 7616" xfId="15680" hidden="1"/>
    <cellStyle name="Currency [0] 7616" xfId="45068" hidden="1"/>
    <cellStyle name="Currency [0] 7617" xfId="15653" hidden="1"/>
    <cellStyle name="Currency [0] 7617" xfId="45041" hidden="1"/>
    <cellStyle name="Currency [0] 7618" xfId="15686" hidden="1"/>
    <cellStyle name="Currency [0] 7618" xfId="45074" hidden="1"/>
    <cellStyle name="Currency [0] 7619" xfId="15688" hidden="1"/>
    <cellStyle name="Currency [0] 7619" xfId="45076" hidden="1"/>
    <cellStyle name="Currency [0] 762" xfId="3243" hidden="1"/>
    <cellStyle name="Currency [0] 762" xfId="32632" hidden="1"/>
    <cellStyle name="Currency [0] 7620" xfId="15681" hidden="1"/>
    <cellStyle name="Currency [0] 7620" xfId="45069" hidden="1"/>
    <cellStyle name="Currency [0] 7621" xfId="15627" hidden="1"/>
    <cellStyle name="Currency [0] 7621" xfId="45015" hidden="1"/>
    <cellStyle name="Currency [0] 7622" xfId="15690" hidden="1"/>
    <cellStyle name="Currency [0] 7622" xfId="45078" hidden="1"/>
    <cellStyle name="Currency [0] 7623" xfId="15692" hidden="1"/>
    <cellStyle name="Currency [0] 7623" xfId="45080" hidden="1"/>
    <cellStyle name="Currency [0] 7624" xfId="15054" hidden="1"/>
    <cellStyle name="Currency [0] 7624" xfId="44442" hidden="1"/>
    <cellStyle name="Currency [0] 7625" xfId="14995" hidden="1"/>
    <cellStyle name="Currency [0] 7625" xfId="44383" hidden="1"/>
    <cellStyle name="Currency [0] 7626" xfId="15698" hidden="1"/>
    <cellStyle name="Currency [0] 7626" xfId="45086" hidden="1"/>
    <cellStyle name="Currency [0] 7627" xfId="15704" hidden="1"/>
    <cellStyle name="Currency [0] 7627" xfId="45092" hidden="1"/>
    <cellStyle name="Currency [0] 7628" xfId="15706" hidden="1"/>
    <cellStyle name="Currency [0] 7628" xfId="45094" hidden="1"/>
    <cellStyle name="Currency [0] 7629" xfId="14985" hidden="1"/>
    <cellStyle name="Currency [0] 7629" xfId="44373" hidden="1"/>
    <cellStyle name="Currency [0] 763" xfId="3222" hidden="1"/>
    <cellStyle name="Currency [0] 763" xfId="32611" hidden="1"/>
    <cellStyle name="Currency [0] 7630" xfId="15700" hidden="1"/>
    <cellStyle name="Currency [0] 7630" xfId="45088" hidden="1"/>
    <cellStyle name="Currency [0] 7631" xfId="15708" hidden="1"/>
    <cellStyle name="Currency [0] 7631" xfId="45096" hidden="1"/>
    <cellStyle name="Currency [0] 7632" xfId="15710" hidden="1"/>
    <cellStyle name="Currency [0] 7632" xfId="45098" hidden="1"/>
    <cellStyle name="Currency [0] 7633" xfId="15699" hidden="1"/>
    <cellStyle name="Currency [0] 7633" xfId="45087" hidden="1"/>
    <cellStyle name="Currency [0] 7634" xfId="15030" hidden="1"/>
    <cellStyle name="Currency [0] 7634" xfId="44418" hidden="1"/>
    <cellStyle name="Currency [0] 7635" xfId="15721" hidden="1"/>
    <cellStyle name="Currency [0] 7635" xfId="45109" hidden="1"/>
    <cellStyle name="Currency [0] 7636" xfId="15730" hidden="1"/>
    <cellStyle name="Currency [0] 7636" xfId="45118" hidden="1"/>
    <cellStyle name="Currency [0] 7637" xfId="15741" hidden="1"/>
    <cellStyle name="Currency [0] 7637" xfId="45129" hidden="1"/>
    <cellStyle name="Currency [0] 7638" xfId="15747" hidden="1"/>
    <cellStyle name="Currency [0] 7638" xfId="45135" hidden="1"/>
    <cellStyle name="Currency [0] 7639" xfId="15719" hidden="1"/>
    <cellStyle name="Currency [0] 7639" xfId="45107" hidden="1"/>
    <cellStyle name="Currency [0] 764" xfId="3229" hidden="1"/>
    <cellStyle name="Currency [0] 764" xfId="32618" hidden="1"/>
    <cellStyle name="Currency [0] 7640" xfId="15737" hidden="1"/>
    <cellStyle name="Currency [0] 7640" xfId="45125" hidden="1"/>
    <cellStyle name="Currency [0] 7641" xfId="15759" hidden="1"/>
    <cellStyle name="Currency [0] 7641" xfId="45147" hidden="1"/>
    <cellStyle name="Currency [0] 7642" xfId="15761" hidden="1"/>
    <cellStyle name="Currency [0] 7642" xfId="45149" hidden="1"/>
    <cellStyle name="Currency [0] 7643" xfId="15695" hidden="1"/>
    <cellStyle name="Currency [0] 7643" xfId="45083" hidden="1"/>
    <cellStyle name="Currency [0] 7644" xfId="14984" hidden="1"/>
    <cellStyle name="Currency [0] 7644" xfId="44372" hidden="1"/>
    <cellStyle name="Currency [0] 7645" xfId="15733" hidden="1"/>
    <cellStyle name="Currency [0] 7645" xfId="45121" hidden="1"/>
    <cellStyle name="Currency [0] 7646" xfId="14963" hidden="1"/>
    <cellStyle name="Currency [0] 7646" xfId="44351" hidden="1"/>
    <cellStyle name="Currency [0] 7647" xfId="15722" hidden="1"/>
    <cellStyle name="Currency [0] 7647" xfId="45110" hidden="1"/>
    <cellStyle name="Currency [0] 7648" xfId="15766" hidden="1"/>
    <cellStyle name="Currency [0] 7648" xfId="45154" hidden="1"/>
    <cellStyle name="Currency [0] 7649" xfId="15734" hidden="1"/>
    <cellStyle name="Currency [0] 7649" xfId="45122" hidden="1"/>
    <cellStyle name="Currency [0] 765" xfId="3244" hidden="1"/>
    <cellStyle name="Currency [0] 765" xfId="32633" hidden="1"/>
    <cellStyle name="Currency [0] 7650" xfId="15742" hidden="1"/>
    <cellStyle name="Currency [0] 7650" xfId="45130" hidden="1"/>
    <cellStyle name="Currency [0] 7651" xfId="15778" hidden="1"/>
    <cellStyle name="Currency [0] 7651" xfId="45166" hidden="1"/>
    <cellStyle name="Currency [0] 7652" xfId="15780" hidden="1"/>
    <cellStyle name="Currency [0] 7652" xfId="45168" hidden="1"/>
    <cellStyle name="Currency [0] 7653" xfId="15736" hidden="1"/>
    <cellStyle name="Currency [0] 7653" xfId="45124" hidden="1"/>
    <cellStyle name="Currency [0] 7654" xfId="15749" hidden="1"/>
    <cellStyle name="Currency [0] 7654" xfId="45137" hidden="1"/>
    <cellStyle name="Currency [0] 7655" xfId="15754" hidden="1"/>
    <cellStyle name="Currency [0] 7655" xfId="45142" hidden="1"/>
    <cellStyle name="Currency [0] 7656" xfId="15748" hidden="1"/>
    <cellStyle name="Currency [0] 7656" xfId="45136" hidden="1"/>
    <cellStyle name="Currency [0] 7657" xfId="15796" hidden="1"/>
    <cellStyle name="Currency [0] 7657" xfId="45184" hidden="1"/>
    <cellStyle name="Currency [0] 7658" xfId="15804" hidden="1"/>
    <cellStyle name="Currency [0] 7658" xfId="45192" hidden="1"/>
    <cellStyle name="Currency [0] 7659" xfId="15732" hidden="1"/>
    <cellStyle name="Currency [0] 7659" xfId="45120" hidden="1"/>
    <cellStyle name="Currency [0] 766" xfId="3245" hidden="1"/>
    <cellStyle name="Currency [0] 766" xfId="32634" hidden="1"/>
    <cellStyle name="Currency [0] 7660" xfId="15790" hidden="1"/>
    <cellStyle name="Currency [0] 7660" xfId="45178" hidden="1"/>
    <cellStyle name="Currency [0] 7661" xfId="15813" hidden="1"/>
    <cellStyle name="Currency [0] 7661" xfId="45201" hidden="1"/>
    <cellStyle name="Currency [0] 7662" xfId="15815" hidden="1"/>
    <cellStyle name="Currency [0] 7662" xfId="45203" hidden="1"/>
    <cellStyle name="Currency [0] 7663" xfId="15715" hidden="1"/>
    <cellStyle name="Currency [0] 7663" xfId="45103" hidden="1"/>
    <cellStyle name="Currency [0] 7664" xfId="15725" hidden="1"/>
    <cellStyle name="Currency [0] 7664" xfId="45113" hidden="1"/>
    <cellStyle name="Currency [0] 7665" xfId="15787" hidden="1"/>
    <cellStyle name="Currency [0] 7665" xfId="45175" hidden="1"/>
    <cellStyle name="Currency [0] 7666" xfId="15752" hidden="1"/>
    <cellStyle name="Currency [0] 7666" xfId="45140" hidden="1"/>
    <cellStyle name="Currency [0] 7667" xfId="15702" hidden="1"/>
    <cellStyle name="Currency [0] 7667" xfId="45090" hidden="1"/>
    <cellStyle name="Currency [0] 7668" xfId="15823" hidden="1"/>
    <cellStyle name="Currency [0] 7668" xfId="45211" hidden="1"/>
    <cellStyle name="Currency [0] 7669" xfId="15788" hidden="1"/>
    <cellStyle name="Currency [0] 7669" xfId="45176" hidden="1"/>
    <cellStyle name="Currency [0] 767" xfId="3220" hidden="1"/>
    <cellStyle name="Currency [0] 767" xfId="32609" hidden="1"/>
    <cellStyle name="Currency [0] 7670" xfId="15799" hidden="1"/>
    <cellStyle name="Currency [0] 7670" xfId="45187" hidden="1"/>
    <cellStyle name="Currency [0] 7671" xfId="15831" hidden="1"/>
    <cellStyle name="Currency [0] 7671" xfId="45219" hidden="1"/>
    <cellStyle name="Currency [0] 7672" xfId="15833" hidden="1"/>
    <cellStyle name="Currency [0] 7672" xfId="45221" hidden="1"/>
    <cellStyle name="Currency [0] 7673" xfId="15785" hidden="1"/>
    <cellStyle name="Currency [0] 7673" xfId="45173" hidden="1"/>
    <cellStyle name="Currency [0] 7674" xfId="15784" hidden="1"/>
    <cellStyle name="Currency [0] 7674" xfId="45172" hidden="1"/>
    <cellStyle name="Currency [0] 7675" xfId="15774" hidden="1"/>
    <cellStyle name="Currency [0] 7675" xfId="45162" hidden="1"/>
    <cellStyle name="Currency [0] 7676" xfId="15770" hidden="1"/>
    <cellStyle name="Currency [0] 7676" xfId="45158" hidden="1"/>
    <cellStyle name="Currency [0] 7677" xfId="15772" hidden="1"/>
    <cellStyle name="Currency [0] 7677" xfId="45160" hidden="1"/>
    <cellStyle name="Currency [0] 7678" xfId="15840" hidden="1"/>
    <cellStyle name="Currency [0] 7678" xfId="45228" hidden="1"/>
    <cellStyle name="Currency [0] 7679" xfId="14999" hidden="1"/>
    <cellStyle name="Currency [0] 7679" xfId="44387" hidden="1"/>
    <cellStyle name="Currency [0] 768" xfId="3219" hidden="1"/>
    <cellStyle name="Currency [0] 768" xfId="32608" hidden="1"/>
    <cellStyle name="Currency [0] 7680" xfId="15818" hidden="1"/>
    <cellStyle name="Currency [0] 7680" xfId="45206" hidden="1"/>
    <cellStyle name="Currency [0] 7681" xfId="15846" hidden="1"/>
    <cellStyle name="Currency [0] 7681" xfId="45234" hidden="1"/>
    <cellStyle name="Currency [0] 7682" xfId="15848" hidden="1"/>
    <cellStyle name="Currency [0] 7682" xfId="45236" hidden="1"/>
    <cellStyle name="Currency [0] 7683" xfId="15723" hidden="1"/>
    <cellStyle name="Currency [0] 7683" xfId="45111" hidden="1"/>
    <cellStyle name="Currency [0] 7684" xfId="15797" hidden="1"/>
    <cellStyle name="Currency [0] 7684" xfId="45185" hidden="1"/>
    <cellStyle name="Currency [0] 7685" xfId="15753" hidden="1"/>
    <cellStyle name="Currency [0] 7685" xfId="45141" hidden="1"/>
    <cellStyle name="Currency [0] 7686" xfId="15789" hidden="1"/>
    <cellStyle name="Currency [0] 7686" xfId="45177" hidden="1"/>
    <cellStyle name="Currency [0] 7687" xfId="15793" hidden="1"/>
    <cellStyle name="Currency [0] 7687" xfId="45181" hidden="1"/>
    <cellStyle name="Currency [0] 7688" xfId="15854" hidden="1"/>
    <cellStyle name="Currency [0] 7688" xfId="45242" hidden="1"/>
    <cellStyle name="Currency [0] 7689" xfId="15012" hidden="1"/>
    <cellStyle name="Currency [0] 7689" xfId="44400" hidden="1"/>
    <cellStyle name="Currency [0] 769" xfId="3214" hidden="1"/>
    <cellStyle name="Currency [0] 769" xfId="32603" hidden="1"/>
    <cellStyle name="Currency [0] 7690" xfId="15836" hidden="1"/>
    <cellStyle name="Currency [0] 7690" xfId="45224" hidden="1"/>
    <cellStyle name="Currency [0] 7691" xfId="15859" hidden="1"/>
    <cellStyle name="Currency [0] 7691" xfId="45247" hidden="1"/>
    <cellStyle name="Currency [0] 7692" xfId="15861" hidden="1"/>
    <cellStyle name="Currency [0] 7692" xfId="45249" hidden="1"/>
    <cellStyle name="Currency [0] 7693" xfId="15717" hidden="1"/>
    <cellStyle name="Currency [0] 7693" xfId="45105" hidden="1"/>
    <cellStyle name="Currency [0] 7694" xfId="15816" hidden="1"/>
    <cellStyle name="Currency [0] 7694" xfId="45204" hidden="1"/>
    <cellStyle name="Currency [0] 7695" xfId="15783" hidden="1"/>
    <cellStyle name="Currency [0] 7695" xfId="45171" hidden="1"/>
    <cellStyle name="Currency [0] 7696" xfId="15801" hidden="1"/>
    <cellStyle name="Currency [0] 7696" xfId="45189" hidden="1"/>
    <cellStyle name="Currency [0] 7697" xfId="15798" hidden="1"/>
    <cellStyle name="Currency [0] 7697" xfId="45186" hidden="1"/>
    <cellStyle name="Currency [0] 7698" xfId="15865" hidden="1"/>
    <cellStyle name="Currency [0] 7698" xfId="45253" hidden="1"/>
    <cellStyle name="Currency [0] 7699" xfId="15750" hidden="1"/>
    <cellStyle name="Currency [0] 7699" xfId="45138" hidden="1"/>
    <cellStyle name="Currency [0] 77" xfId="2430" hidden="1"/>
    <cellStyle name="Currency [0] 77" xfId="31819" hidden="1"/>
    <cellStyle name="Currency [0] 770" xfId="3212" hidden="1"/>
    <cellStyle name="Currency [0] 770" xfId="32601" hidden="1"/>
    <cellStyle name="Currency [0] 7700" xfId="15850" hidden="1"/>
    <cellStyle name="Currency [0] 7700" xfId="45238" hidden="1"/>
    <cellStyle name="Currency [0] 7701" xfId="15872" hidden="1"/>
    <cellStyle name="Currency [0] 7701" xfId="45260" hidden="1"/>
    <cellStyle name="Currency [0] 7702" xfId="15874" hidden="1"/>
    <cellStyle name="Currency [0] 7702" xfId="45262" hidden="1"/>
    <cellStyle name="Currency [0] 7703" xfId="15802" hidden="1"/>
    <cellStyle name="Currency [0] 7703" xfId="45190" hidden="1"/>
    <cellStyle name="Currency [0] 7704" xfId="15834" hidden="1"/>
    <cellStyle name="Currency [0] 7704" xfId="45222" hidden="1"/>
    <cellStyle name="Currency [0] 7705" xfId="14964" hidden="1"/>
    <cellStyle name="Currency [0] 7705" xfId="44352" hidden="1"/>
    <cellStyle name="Currency [0] 7706" xfId="15820" hidden="1"/>
    <cellStyle name="Currency [0] 7706" xfId="45208" hidden="1"/>
    <cellStyle name="Currency [0] 7707" xfId="15817" hidden="1"/>
    <cellStyle name="Currency [0] 7707" xfId="45205" hidden="1"/>
    <cellStyle name="Currency [0] 7708" xfId="15878" hidden="1"/>
    <cellStyle name="Currency [0] 7708" xfId="45266" hidden="1"/>
    <cellStyle name="Currency [0] 7709" xfId="15713" hidden="1"/>
    <cellStyle name="Currency [0] 7709" xfId="45101" hidden="1"/>
    <cellStyle name="Currency [0] 771" xfId="3213" hidden="1"/>
    <cellStyle name="Currency [0] 771" xfId="32602" hidden="1"/>
    <cellStyle name="Currency [0] 7710" xfId="15862" hidden="1"/>
    <cellStyle name="Currency [0] 7710" xfId="45250" hidden="1"/>
    <cellStyle name="Currency [0] 7711" xfId="15882" hidden="1"/>
    <cellStyle name="Currency [0] 7711" xfId="45270" hidden="1"/>
    <cellStyle name="Currency [0] 7712" xfId="15884" hidden="1"/>
    <cellStyle name="Currency [0] 7712" xfId="45272" hidden="1"/>
    <cellStyle name="Currency [0] 7713" xfId="15821" hidden="1"/>
    <cellStyle name="Currency [0] 7713" xfId="45209" hidden="1"/>
    <cellStyle name="Currency [0] 7714" xfId="15849" hidden="1"/>
    <cellStyle name="Currency [0] 7714" xfId="45237" hidden="1"/>
    <cellStyle name="Currency [0] 7715" xfId="15809" hidden="1"/>
    <cellStyle name="Currency [0] 7715" xfId="45197" hidden="1"/>
    <cellStyle name="Currency [0] 7716" xfId="15838" hidden="1"/>
    <cellStyle name="Currency [0] 7716" xfId="45226" hidden="1"/>
    <cellStyle name="Currency [0] 7717" xfId="15835" hidden="1"/>
    <cellStyle name="Currency [0] 7717" xfId="45223" hidden="1"/>
    <cellStyle name="Currency [0] 7718" xfId="15888" hidden="1"/>
    <cellStyle name="Currency [0] 7718" xfId="45276" hidden="1"/>
    <cellStyle name="Currency [0] 7719" xfId="15716" hidden="1"/>
    <cellStyle name="Currency [0] 7719" xfId="45104" hidden="1"/>
    <cellStyle name="Currency [0] 772" xfId="3250" hidden="1"/>
    <cellStyle name="Currency [0] 772" xfId="32639" hidden="1"/>
    <cellStyle name="Currency [0] 7720" xfId="15875" hidden="1"/>
    <cellStyle name="Currency [0] 7720" xfId="45263" hidden="1"/>
    <cellStyle name="Currency [0] 7721" xfId="15892" hidden="1"/>
    <cellStyle name="Currency [0] 7721" xfId="45280" hidden="1"/>
    <cellStyle name="Currency [0] 7722" xfId="15894" hidden="1"/>
    <cellStyle name="Currency [0] 7722" xfId="45282" hidden="1"/>
    <cellStyle name="Currency [0] 7723" xfId="15775" hidden="1"/>
    <cellStyle name="Currency [0] 7723" xfId="45163" hidden="1"/>
    <cellStyle name="Currency [0] 7724" xfId="15811" hidden="1"/>
    <cellStyle name="Currency [0] 7724" xfId="45199" hidden="1"/>
    <cellStyle name="Currency [0] 7725" xfId="15880" hidden="1"/>
    <cellStyle name="Currency [0] 7725" xfId="45268" hidden="1"/>
    <cellStyle name="Currency [0] 7726" xfId="15868" hidden="1"/>
    <cellStyle name="Currency [0] 7726" xfId="45256" hidden="1"/>
    <cellStyle name="Currency [0] 7727" xfId="15885" hidden="1"/>
    <cellStyle name="Currency [0] 7727" xfId="45273" hidden="1"/>
    <cellStyle name="Currency [0] 7728" xfId="15896" hidden="1"/>
    <cellStyle name="Currency [0] 7728" xfId="45284" hidden="1"/>
    <cellStyle name="Currency [0] 7729" xfId="15744" hidden="1"/>
    <cellStyle name="Currency [0] 7729" xfId="45132" hidden="1"/>
    <cellStyle name="Currency [0] 773" xfId="3167" hidden="1"/>
    <cellStyle name="Currency [0] 773" xfId="32556" hidden="1"/>
    <cellStyle name="Currency [0] 7730" xfId="15808" hidden="1"/>
    <cellStyle name="Currency [0] 7730" xfId="45196" hidden="1"/>
    <cellStyle name="Currency [0] 7731" xfId="15900" hidden="1"/>
    <cellStyle name="Currency [0] 7731" xfId="45288" hidden="1"/>
    <cellStyle name="Currency [0] 7732" xfId="15902" hidden="1"/>
    <cellStyle name="Currency [0] 7732" xfId="45290" hidden="1"/>
    <cellStyle name="Currency [0] 7733" xfId="15857" hidden="1"/>
    <cellStyle name="Currency [0] 7733" xfId="45245" hidden="1"/>
    <cellStyle name="Currency [0] 7734" xfId="15869" hidden="1"/>
    <cellStyle name="Currency [0] 7734" xfId="45257" hidden="1"/>
    <cellStyle name="Currency [0] 7735" xfId="15897" hidden="1"/>
    <cellStyle name="Currency [0] 7735" xfId="45285" hidden="1"/>
    <cellStyle name="Currency [0] 7736" xfId="15870" hidden="1"/>
    <cellStyle name="Currency [0] 7736" xfId="45258" hidden="1"/>
    <cellStyle name="Currency [0] 7737" xfId="15903" hidden="1"/>
    <cellStyle name="Currency [0] 7737" xfId="45291" hidden="1"/>
    <cellStyle name="Currency [0] 7738" xfId="15905" hidden="1"/>
    <cellStyle name="Currency [0] 7738" xfId="45293" hidden="1"/>
    <cellStyle name="Currency [0] 7739" xfId="15898" hidden="1"/>
    <cellStyle name="Currency [0] 7739" xfId="45286" hidden="1"/>
    <cellStyle name="Currency [0] 774" xfId="3240" hidden="1"/>
    <cellStyle name="Currency [0] 774" xfId="32629" hidden="1"/>
    <cellStyle name="Currency [0] 7740" xfId="15844" hidden="1"/>
    <cellStyle name="Currency [0] 7740" xfId="45232" hidden="1"/>
    <cellStyle name="Currency [0] 7741" xfId="15907" hidden="1"/>
    <cellStyle name="Currency [0] 7741" xfId="45295" hidden="1"/>
    <cellStyle name="Currency [0] 7742" xfId="15909" hidden="1"/>
    <cellStyle name="Currency [0] 7742" xfId="45297" hidden="1"/>
    <cellStyle name="Currency [0] 7743" xfId="13565" hidden="1"/>
    <cellStyle name="Currency [0] 7743" xfId="42953" hidden="1"/>
    <cellStyle name="Currency [0] 7744" xfId="13518" hidden="1"/>
    <cellStyle name="Currency [0] 7744" xfId="42906" hidden="1"/>
    <cellStyle name="Currency [0] 7745" xfId="14750" hidden="1"/>
    <cellStyle name="Currency [0] 7745" xfId="44138" hidden="1"/>
    <cellStyle name="Currency [0] 7746" xfId="15914" hidden="1"/>
    <cellStyle name="Currency [0] 7746" xfId="45302" hidden="1"/>
    <cellStyle name="Currency [0] 7747" xfId="15916" hidden="1"/>
    <cellStyle name="Currency [0] 7747" xfId="45304" hidden="1"/>
    <cellStyle name="Currency [0] 7748" xfId="13545" hidden="1"/>
    <cellStyle name="Currency [0] 7748" xfId="42933" hidden="1"/>
    <cellStyle name="Currency [0] 7749" xfId="15910" hidden="1"/>
    <cellStyle name="Currency [0] 7749" xfId="45298" hidden="1"/>
    <cellStyle name="Currency [0] 775" xfId="3252" hidden="1"/>
    <cellStyle name="Currency [0] 775" xfId="32641" hidden="1"/>
    <cellStyle name="Currency [0] 7750" xfId="15918" hidden="1"/>
    <cellStyle name="Currency [0] 7750" xfId="45306" hidden="1"/>
    <cellStyle name="Currency [0] 7751" xfId="15920" hidden="1"/>
    <cellStyle name="Currency [0] 7751" xfId="45308" hidden="1"/>
    <cellStyle name="Currency [0] 7752" xfId="13525" hidden="1"/>
    <cellStyle name="Currency [0] 7752" xfId="42913" hidden="1"/>
    <cellStyle name="Currency [0] 7753" xfId="13543" hidden="1"/>
    <cellStyle name="Currency [0] 7753" xfId="42931" hidden="1"/>
    <cellStyle name="Currency [0] 7754" xfId="15931" hidden="1"/>
    <cellStyle name="Currency [0] 7754" xfId="45319" hidden="1"/>
    <cellStyle name="Currency [0] 7755" xfId="15940" hidden="1"/>
    <cellStyle name="Currency [0] 7755" xfId="45328" hidden="1"/>
    <cellStyle name="Currency [0] 7756" xfId="15951" hidden="1"/>
    <cellStyle name="Currency [0] 7756" xfId="45339" hidden="1"/>
    <cellStyle name="Currency [0] 7757" xfId="15957" hidden="1"/>
    <cellStyle name="Currency [0] 7757" xfId="45345" hidden="1"/>
    <cellStyle name="Currency [0] 7758" xfId="15929" hidden="1"/>
    <cellStyle name="Currency [0] 7758" xfId="45317" hidden="1"/>
    <cellStyle name="Currency [0] 7759" xfId="15947" hidden="1"/>
    <cellStyle name="Currency [0] 7759" xfId="45335" hidden="1"/>
    <cellStyle name="Currency [0] 776" xfId="3253" hidden="1"/>
    <cellStyle name="Currency [0] 776" xfId="32642" hidden="1"/>
    <cellStyle name="Currency [0] 7760" xfId="15969" hidden="1"/>
    <cellStyle name="Currency [0] 7760" xfId="45357" hidden="1"/>
    <cellStyle name="Currency [0] 7761" xfId="15971" hidden="1"/>
    <cellStyle name="Currency [0] 7761" xfId="45359" hidden="1"/>
    <cellStyle name="Currency [0] 7762" xfId="13502" hidden="1"/>
    <cellStyle name="Currency [0] 7762" xfId="42890" hidden="1"/>
    <cellStyle name="Currency [0] 7763" xfId="13529" hidden="1"/>
    <cellStyle name="Currency [0] 7763" xfId="42917" hidden="1"/>
    <cellStyle name="Currency [0] 7764" xfId="15943" hidden="1"/>
    <cellStyle name="Currency [0] 7764" xfId="45331" hidden="1"/>
    <cellStyle name="Currency [0] 7765" xfId="13532" hidden="1"/>
    <cellStyle name="Currency [0] 7765" xfId="42920" hidden="1"/>
    <cellStyle name="Currency [0] 7766" xfId="15932" hidden="1"/>
    <cellStyle name="Currency [0] 7766" xfId="45320" hidden="1"/>
    <cellStyle name="Currency [0] 7767" xfId="15976" hidden="1"/>
    <cellStyle name="Currency [0] 7767" xfId="45364" hidden="1"/>
    <cellStyle name="Currency [0] 7768" xfId="15944" hidden="1"/>
    <cellStyle name="Currency [0] 7768" xfId="45332" hidden="1"/>
    <cellStyle name="Currency [0] 7769" xfId="15952" hidden="1"/>
    <cellStyle name="Currency [0] 7769" xfId="45340" hidden="1"/>
    <cellStyle name="Currency [0] 777" xfId="3191" hidden="1"/>
    <cellStyle name="Currency [0] 777" xfId="32580" hidden="1"/>
    <cellStyle name="Currency [0] 7770" xfId="15988" hidden="1"/>
    <cellStyle name="Currency [0] 7770" xfId="45376" hidden="1"/>
    <cellStyle name="Currency [0] 7771" xfId="15990" hidden="1"/>
    <cellStyle name="Currency [0] 7771" xfId="45378" hidden="1"/>
    <cellStyle name="Currency [0] 7772" xfId="15946" hidden="1"/>
    <cellStyle name="Currency [0] 7772" xfId="45334" hidden="1"/>
    <cellStyle name="Currency [0] 7773" xfId="15959" hidden="1"/>
    <cellStyle name="Currency [0] 7773" xfId="45347" hidden="1"/>
    <cellStyle name="Currency [0] 7774" xfId="15964" hidden="1"/>
    <cellStyle name="Currency [0] 7774" xfId="45352" hidden="1"/>
    <cellStyle name="Currency [0] 7775" xfId="15958" hidden="1"/>
    <cellStyle name="Currency [0] 7775" xfId="45346" hidden="1"/>
    <cellStyle name="Currency [0] 7776" xfId="16006" hidden="1"/>
    <cellStyle name="Currency [0] 7776" xfId="45394" hidden="1"/>
    <cellStyle name="Currency [0] 7777" xfId="16014" hidden="1"/>
    <cellStyle name="Currency [0] 7777" xfId="45402" hidden="1"/>
    <cellStyle name="Currency [0] 7778" xfId="15942" hidden="1"/>
    <cellStyle name="Currency [0] 7778" xfId="45330" hidden="1"/>
    <cellStyle name="Currency [0] 7779" xfId="16000" hidden="1"/>
    <cellStyle name="Currency [0] 7779" xfId="45388" hidden="1"/>
    <cellStyle name="Currency [0] 778" xfId="3227" hidden="1"/>
    <cellStyle name="Currency [0] 778" xfId="32616" hidden="1"/>
    <cellStyle name="Currency [0] 7780" xfId="16023" hidden="1"/>
    <cellStyle name="Currency [0] 7780" xfId="45411" hidden="1"/>
    <cellStyle name="Currency [0] 7781" xfId="16025" hidden="1"/>
    <cellStyle name="Currency [0] 7781" xfId="45413" hidden="1"/>
    <cellStyle name="Currency [0] 7782" xfId="15925" hidden="1"/>
    <cellStyle name="Currency [0] 7782" xfId="45313" hidden="1"/>
    <cellStyle name="Currency [0] 7783" xfId="15935" hidden="1"/>
    <cellStyle name="Currency [0] 7783" xfId="45323" hidden="1"/>
    <cellStyle name="Currency [0] 7784" xfId="15997" hidden="1"/>
    <cellStyle name="Currency [0] 7784" xfId="45385" hidden="1"/>
    <cellStyle name="Currency [0] 7785" xfId="15962" hidden="1"/>
    <cellStyle name="Currency [0] 7785" xfId="45350" hidden="1"/>
    <cellStyle name="Currency [0] 7786" xfId="15912" hidden="1"/>
    <cellStyle name="Currency [0] 7786" xfId="45300" hidden="1"/>
    <cellStyle name="Currency [0] 7787" xfId="16033" hidden="1"/>
    <cellStyle name="Currency [0] 7787" xfId="45421" hidden="1"/>
    <cellStyle name="Currency [0] 7788" xfId="15998" hidden="1"/>
    <cellStyle name="Currency [0] 7788" xfId="45386" hidden="1"/>
    <cellStyle name="Currency [0] 7789" xfId="16009" hidden="1"/>
    <cellStyle name="Currency [0] 7789" xfId="45397" hidden="1"/>
    <cellStyle name="Currency [0] 779" xfId="3207" hidden="1"/>
    <cellStyle name="Currency [0] 779" xfId="32596" hidden="1"/>
    <cellStyle name="Currency [0] 7790" xfId="16041" hidden="1"/>
    <cellStyle name="Currency [0] 7790" xfId="45429" hidden="1"/>
    <cellStyle name="Currency [0] 7791" xfId="16043" hidden="1"/>
    <cellStyle name="Currency [0] 7791" xfId="45431" hidden="1"/>
    <cellStyle name="Currency [0] 7792" xfId="15995" hidden="1"/>
    <cellStyle name="Currency [0] 7792" xfId="45383" hidden="1"/>
    <cellStyle name="Currency [0] 7793" xfId="15994" hidden="1"/>
    <cellStyle name="Currency [0] 7793" xfId="45382" hidden="1"/>
    <cellStyle name="Currency [0] 7794" xfId="15984" hidden="1"/>
    <cellStyle name="Currency [0] 7794" xfId="45372" hidden="1"/>
    <cellStyle name="Currency [0] 7795" xfId="15980" hidden="1"/>
    <cellStyle name="Currency [0] 7795" xfId="45368" hidden="1"/>
    <cellStyle name="Currency [0] 7796" xfId="15982" hidden="1"/>
    <cellStyle name="Currency [0] 7796" xfId="45370" hidden="1"/>
    <cellStyle name="Currency [0] 7797" xfId="16050" hidden="1"/>
    <cellStyle name="Currency [0] 7797" xfId="45438" hidden="1"/>
    <cellStyle name="Currency [0] 7798" xfId="13578" hidden="1"/>
    <cellStyle name="Currency [0] 7798" xfId="42966" hidden="1"/>
    <cellStyle name="Currency [0] 7799" xfId="16028" hidden="1"/>
    <cellStyle name="Currency [0] 7799" xfId="45416" hidden="1"/>
    <cellStyle name="Currency [0] 78" xfId="2480" hidden="1"/>
    <cellStyle name="Currency [0] 78" xfId="31869" hidden="1"/>
    <cellStyle name="Currency [0] 780" xfId="3223" hidden="1"/>
    <cellStyle name="Currency [0] 780" xfId="32612" hidden="1"/>
    <cellStyle name="Currency [0] 7800" xfId="16056" hidden="1"/>
    <cellStyle name="Currency [0] 7800" xfId="45444" hidden="1"/>
    <cellStyle name="Currency [0] 7801" xfId="16058" hidden="1"/>
    <cellStyle name="Currency [0] 7801" xfId="45446" hidden="1"/>
    <cellStyle name="Currency [0] 7802" xfId="15933" hidden="1"/>
    <cellStyle name="Currency [0] 7802" xfId="45321" hidden="1"/>
    <cellStyle name="Currency [0] 7803" xfId="16007" hidden="1"/>
    <cellStyle name="Currency [0] 7803" xfId="45395" hidden="1"/>
    <cellStyle name="Currency [0] 7804" xfId="15963" hidden="1"/>
    <cellStyle name="Currency [0] 7804" xfId="45351" hidden="1"/>
    <cellStyle name="Currency [0] 7805" xfId="15999" hidden="1"/>
    <cellStyle name="Currency [0] 7805" xfId="45387" hidden="1"/>
    <cellStyle name="Currency [0] 7806" xfId="16003" hidden="1"/>
    <cellStyle name="Currency [0] 7806" xfId="45391" hidden="1"/>
    <cellStyle name="Currency [0] 7807" xfId="16064" hidden="1"/>
    <cellStyle name="Currency [0] 7807" xfId="45452" hidden="1"/>
    <cellStyle name="Currency [0] 7808" xfId="13527" hidden="1"/>
    <cellStyle name="Currency [0] 7808" xfId="42915" hidden="1"/>
    <cellStyle name="Currency [0] 7809" xfId="16046" hidden="1"/>
    <cellStyle name="Currency [0] 7809" xfId="45434" hidden="1"/>
    <cellStyle name="Currency [0] 781" xfId="3225" hidden="1"/>
    <cellStyle name="Currency [0] 781" xfId="32614" hidden="1"/>
    <cellStyle name="Currency [0] 7810" xfId="16069" hidden="1"/>
    <cellStyle name="Currency [0] 7810" xfId="45457" hidden="1"/>
    <cellStyle name="Currency [0] 7811" xfId="16071" hidden="1"/>
    <cellStyle name="Currency [0] 7811" xfId="45459" hidden="1"/>
    <cellStyle name="Currency [0] 7812" xfId="15927" hidden="1"/>
    <cellStyle name="Currency [0] 7812" xfId="45315" hidden="1"/>
    <cellStyle name="Currency [0] 7813" xfId="16026" hidden="1"/>
    <cellStyle name="Currency [0] 7813" xfId="45414" hidden="1"/>
    <cellStyle name="Currency [0] 7814" xfId="15993" hidden="1"/>
    <cellStyle name="Currency [0] 7814" xfId="45381" hidden="1"/>
    <cellStyle name="Currency [0] 7815" xfId="16011" hidden="1"/>
    <cellStyle name="Currency [0] 7815" xfId="45399" hidden="1"/>
    <cellStyle name="Currency [0] 7816" xfId="16008" hidden="1"/>
    <cellStyle name="Currency [0] 7816" xfId="45396" hidden="1"/>
    <cellStyle name="Currency [0] 7817" xfId="16075" hidden="1"/>
    <cellStyle name="Currency [0] 7817" xfId="45463" hidden="1"/>
    <cellStyle name="Currency [0] 7818" xfId="15960" hidden="1"/>
    <cellStyle name="Currency [0] 7818" xfId="45348" hidden="1"/>
    <cellStyle name="Currency [0] 7819" xfId="16060" hidden="1"/>
    <cellStyle name="Currency [0] 7819" xfId="45448" hidden="1"/>
    <cellStyle name="Currency [0] 782" xfId="3256" hidden="1"/>
    <cellStyle name="Currency [0] 782" xfId="32645" hidden="1"/>
    <cellStyle name="Currency [0] 7820" xfId="16082" hidden="1"/>
    <cellStyle name="Currency [0] 7820" xfId="45470" hidden="1"/>
    <cellStyle name="Currency [0] 7821" xfId="16084" hidden="1"/>
    <cellStyle name="Currency [0] 7821" xfId="45472" hidden="1"/>
    <cellStyle name="Currency [0] 7822" xfId="16012" hidden="1"/>
    <cellStyle name="Currency [0] 7822" xfId="45400" hidden="1"/>
    <cellStyle name="Currency [0] 7823" xfId="16044" hidden="1"/>
    <cellStyle name="Currency [0] 7823" xfId="45432" hidden="1"/>
    <cellStyle name="Currency [0] 7824" xfId="13535" hidden="1"/>
    <cellStyle name="Currency [0] 7824" xfId="42923" hidden="1"/>
    <cellStyle name="Currency [0] 7825" xfId="16030" hidden="1"/>
    <cellStyle name="Currency [0] 7825" xfId="45418" hidden="1"/>
    <cellStyle name="Currency [0] 7826" xfId="16027" hidden="1"/>
    <cellStyle name="Currency [0] 7826" xfId="45415" hidden="1"/>
    <cellStyle name="Currency [0] 7827" xfId="16088" hidden="1"/>
    <cellStyle name="Currency [0] 7827" xfId="45476" hidden="1"/>
    <cellStyle name="Currency [0] 7828" xfId="15923" hidden="1"/>
    <cellStyle name="Currency [0] 7828" xfId="45311" hidden="1"/>
    <cellStyle name="Currency [0] 7829" xfId="16072" hidden="1"/>
    <cellStyle name="Currency [0] 7829" xfId="45460" hidden="1"/>
    <cellStyle name="Currency [0] 783" xfId="3165" hidden="1"/>
    <cellStyle name="Currency [0] 783" xfId="32554" hidden="1"/>
    <cellStyle name="Currency [0] 7830" xfId="16092" hidden="1"/>
    <cellStyle name="Currency [0] 7830" xfId="45480" hidden="1"/>
    <cellStyle name="Currency [0] 7831" xfId="16094" hidden="1"/>
    <cellStyle name="Currency [0] 7831" xfId="45482" hidden="1"/>
    <cellStyle name="Currency [0] 7832" xfId="16031" hidden="1"/>
    <cellStyle name="Currency [0] 7832" xfId="45419" hidden="1"/>
    <cellStyle name="Currency [0] 7833" xfId="16059" hidden="1"/>
    <cellStyle name="Currency [0] 7833" xfId="45447" hidden="1"/>
    <cellStyle name="Currency [0] 7834" xfId="16019" hidden="1"/>
    <cellStyle name="Currency [0] 7834" xfId="45407" hidden="1"/>
    <cellStyle name="Currency [0] 7835" xfId="16048" hidden="1"/>
    <cellStyle name="Currency [0] 7835" xfId="45436" hidden="1"/>
    <cellStyle name="Currency [0] 7836" xfId="16045" hidden="1"/>
    <cellStyle name="Currency [0] 7836" xfId="45433" hidden="1"/>
    <cellStyle name="Currency [0] 7837" xfId="16098" hidden="1"/>
    <cellStyle name="Currency [0] 7837" xfId="45486" hidden="1"/>
    <cellStyle name="Currency [0] 7838" xfId="15926" hidden="1"/>
    <cellStyle name="Currency [0] 7838" xfId="45314" hidden="1"/>
    <cellStyle name="Currency [0] 7839" xfId="16085" hidden="1"/>
    <cellStyle name="Currency [0] 7839" xfId="45473" hidden="1"/>
    <cellStyle name="Currency [0] 784" xfId="3248" hidden="1"/>
    <cellStyle name="Currency [0] 784" xfId="32637" hidden="1"/>
    <cellStyle name="Currency [0] 7840" xfId="16102" hidden="1"/>
    <cellStyle name="Currency [0] 7840" xfId="45490" hidden="1"/>
    <cellStyle name="Currency [0] 7841" xfId="16104" hidden="1"/>
    <cellStyle name="Currency [0] 7841" xfId="45492" hidden="1"/>
    <cellStyle name="Currency [0] 7842" xfId="15985" hidden="1"/>
    <cellStyle name="Currency [0] 7842" xfId="45373" hidden="1"/>
    <cellStyle name="Currency [0] 7843" xfId="16021" hidden="1"/>
    <cellStyle name="Currency [0] 7843" xfId="45409" hidden="1"/>
    <cellStyle name="Currency [0] 7844" xfId="16090" hidden="1"/>
    <cellStyle name="Currency [0] 7844" xfId="45478" hidden="1"/>
    <cellStyle name="Currency [0] 7845" xfId="16078" hidden="1"/>
    <cellStyle name="Currency [0] 7845" xfId="45466" hidden="1"/>
    <cellStyle name="Currency [0] 7846" xfId="16095" hidden="1"/>
    <cellStyle name="Currency [0] 7846" xfId="45483" hidden="1"/>
    <cellStyle name="Currency [0] 7847" xfId="16106" hidden="1"/>
    <cellStyle name="Currency [0] 7847" xfId="45494" hidden="1"/>
    <cellStyle name="Currency [0] 7848" xfId="15954" hidden="1"/>
    <cellStyle name="Currency [0] 7848" xfId="45342" hidden="1"/>
    <cellStyle name="Currency [0] 7849" xfId="16018" hidden="1"/>
    <cellStyle name="Currency [0] 7849" xfId="45406" hidden="1"/>
    <cellStyle name="Currency [0] 785" xfId="3258" hidden="1"/>
    <cellStyle name="Currency [0] 785" xfId="32647" hidden="1"/>
    <cellStyle name="Currency [0] 7850" xfId="16110" hidden="1"/>
    <cellStyle name="Currency [0] 7850" xfId="45498" hidden="1"/>
    <cellStyle name="Currency [0] 7851" xfId="16112" hidden="1"/>
    <cellStyle name="Currency [0] 7851" xfId="45500" hidden="1"/>
    <cellStyle name="Currency [0] 7852" xfId="16067" hidden="1"/>
    <cellStyle name="Currency [0] 7852" xfId="45455" hidden="1"/>
    <cellStyle name="Currency [0] 7853" xfId="16079" hidden="1"/>
    <cellStyle name="Currency [0] 7853" xfId="45467" hidden="1"/>
    <cellStyle name="Currency [0] 7854" xfId="16107" hidden="1"/>
    <cellStyle name="Currency [0] 7854" xfId="45495" hidden="1"/>
    <cellStyle name="Currency [0] 7855" xfId="16080" hidden="1"/>
    <cellStyle name="Currency [0] 7855" xfId="45468" hidden="1"/>
    <cellStyle name="Currency [0] 7856" xfId="16113" hidden="1"/>
    <cellStyle name="Currency [0] 7856" xfId="45501" hidden="1"/>
    <cellStyle name="Currency [0] 7857" xfId="16115" hidden="1"/>
    <cellStyle name="Currency [0] 7857" xfId="45503" hidden="1"/>
    <cellStyle name="Currency [0] 7858" xfId="16108" hidden="1"/>
    <cellStyle name="Currency [0] 7858" xfId="45496" hidden="1"/>
    <cellStyle name="Currency [0] 7859" xfId="16054" hidden="1"/>
    <cellStyle name="Currency [0] 7859" xfId="45442" hidden="1"/>
    <cellStyle name="Currency [0] 786" xfId="3259" hidden="1"/>
    <cellStyle name="Currency [0] 786" xfId="32648" hidden="1"/>
    <cellStyle name="Currency [0] 7860" xfId="16117" hidden="1"/>
    <cellStyle name="Currency [0] 7860" xfId="45505" hidden="1"/>
    <cellStyle name="Currency [0] 7861" xfId="16119" hidden="1"/>
    <cellStyle name="Currency [0] 7861" xfId="45507" hidden="1"/>
    <cellStyle name="Currency [0] 7862" xfId="16176" hidden="1"/>
    <cellStyle name="Currency [0] 7862" xfId="45564" hidden="1"/>
    <cellStyle name="Currency [0] 7863" xfId="16195" hidden="1"/>
    <cellStyle name="Currency [0] 7863" xfId="45583" hidden="1"/>
    <cellStyle name="Currency [0] 7864" xfId="16202" hidden="1"/>
    <cellStyle name="Currency [0] 7864" xfId="45590" hidden="1"/>
    <cellStyle name="Currency [0] 7865" xfId="16209" hidden="1"/>
    <cellStyle name="Currency [0] 7865" xfId="45597" hidden="1"/>
    <cellStyle name="Currency [0] 7866" xfId="16214" hidden="1"/>
    <cellStyle name="Currency [0] 7866" xfId="45602" hidden="1"/>
    <cellStyle name="Currency [0] 7867" xfId="16193" hidden="1"/>
    <cellStyle name="Currency [0] 7867" xfId="45581" hidden="1"/>
    <cellStyle name="Currency [0] 7868" xfId="16204" hidden="1"/>
    <cellStyle name="Currency [0] 7868" xfId="45592" hidden="1"/>
    <cellStyle name="Currency [0] 7869" xfId="16218" hidden="1"/>
    <cellStyle name="Currency [0] 7869" xfId="45606" hidden="1"/>
    <cellStyle name="Currency [0] 787" xfId="3187" hidden="1"/>
    <cellStyle name="Currency [0] 787" xfId="32576" hidden="1"/>
    <cellStyle name="Currency [0] 7870" xfId="16220" hidden="1"/>
    <cellStyle name="Currency [0] 7870" xfId="45608" hidden="1"/>
    <cellStyle name="Currency [0] 7871" xfId="16203" hidden="1"/>
    <cellStyle name="Currency [0] 7871" xfId="45591" hidden="1"/>
    <cellStyle name="Currency [0] 7872" xfId="16177" hidden="1"/>
    <cellStyle name="Currency [0] 7872" xfId="45565" hidden="1"/>
    <cellStyle name="Currency [0] 7873" xfId="16231" hidden="1"/>
    <cellStyle name="Currency [0] 7873" xfId="45619" hidden="1"/>
    <cellStyle name="Currency [0] 7874" xfId="16240" hidden="1"/>
    <cellStyle name="Currency [0] 7874" xfId="45628" hidden="1"/>
    <cellStyle name="Currency [0] 7875" xfId="16251" hidden="1"/>
    <cellStyle name="Currency [0] 7875" xfId="45639" hidden="1"/>
    <cellStyle name="Currency [0] 7876" xfId="16257" hidden="1"/>
    <cellStyle name="Currency [0] 7876" xfId="45645" hidden="1"/>
    <cellStyle name="Currency [0] 7877" xfId="16229" hidden="1"/>
    <cellStyle name="Currency [0] 7877" xfId="45617" hidden="1"/>
    <cellStyle name="Currency [0] 7878" xfId="16247" hidden="1"/>
    <cellStyle name="Currency [0] 7878" xfId="45635" hidden="1"/>
    <cellStyle name="Currency [0] 7879" xfId="16269" hidden="1"/>
    <cellStyle name="Currency [0] 7879" xfId="45657" hidden="1"/>
    <cellStyle name="Currency [0] 788" xfId="3238" hidden="1"/>
    <cellStyle name="Currency [0] 788" xfId="32627" hidden="1"/>
    <cellStyle name="Currency [0] 7880" xfId="16271" hidden="1"/>
    <cellStyle name="Currency [0] 7880" xfId="45659" hidden="1"/>
    <cellStyle name="Currency [0] 7881" xfId="16199" hidden="1"/>
    <cellStyle name="Currency [0] 7881" xfId="45587" hidden="1"/>
    <cellStyle name="Currency [0] 7882" xfId="16183" hidden="1"/>
    <cellStyle name="Currency [0] 7882" xfId="45571" hidden="1"/>
    <cellStyle name="Currency [0] 7883" xfId="16243" hidden="1"/>
    <cellStyle name="Currency [0] 7883" xfId="45631" hidden="1"/>
    <cellStyle name="Currency [0] 7884" xfId="16188" hidden="1"/>
    <cellStyle name="Currency [0] 7884" xfId="45576" hidden="1"/>
    <cellStyle name="Currency [0] 7885" xfId="16232" hidden="1"/>
    <cellStyle name="Currency [0] 7885" xfId="45620" hidden="1"/>
    <cellStyle name="Currency [0] 7886" xfId="16276" hidden="1"/>
    <cellStyle name="Currency [0] 7886" xfId="45664" hidden="1"/>
    <cellStyle name="Currency [0] 7887" xfId="16244" hidden="1"/>
    <cellStyle name="Currency [0] 7887" xfId="45632" hidden="1"/>
    <cellStyle name="Currency [0] 7888" xfId="16252" hidden="1"/>
    <cellStyle name="Currency [0] 7888" xfId="45640" hidden="1"/>
    <cellStyle name="Currency [0] 7889" xfId="16288" hidden="1"/>
    <cellStyle name="Currency [0] 7889" xfId="45676" hidden="1"/>
    <cellStyle name="Currency [0] 789" xfId="3218" hidden="1"/>
    <cellStyle name="Currency [0] 789" xfId="32607" hidden="1"/>
    <cellStyle name="Currency [0] 7890" xfId="16290" hidden="1"/>
    <cellStyle name="Currency [0] 7890" xfId="45678" hidden="1"/>
    <cellStyle name="Currency [0] 7891" xfId="16246" hidden="1"/>
    <cellStyle name="Currency [0] 7891" xfId="45634" hidden="1"/>
    <cellStyle name="Currency [0] 7892" xfId="16259" hidden="1"/>
    <cellStyle name="Currency [0] 7892" xfId="45647" hidden="1"/>
    <cellStyle name="Currency [0] 7893" xfId="16264" hidden="1"/>
    <cellStyle name="Currency [0] 7893" xfId="45652" hidden="1"/>
    <cellStyle name="Currency [0] 7894" xfId="16258" hidden="1"/>
    <cellStyle name="Currency [0] 7894" xfId="45646" hidden="1"/>
    <cellStyle name="Currency [0] 7895" xfId="16306" hidden="1"/>
    <cellStyle name="Currency [0] 7895" xfId="45694" hidden="1"/>
    <cellStyle name="Currency [0] 7896" xfId="16314" hidden="1"/>
    <cellStyle name="Currency [0] 7896" xfId="45702" hidden="1"/>
    <cellStyle name="Currency [0] 7897" xfId="16242" hidden="1"/>
    <cellStyle name="Currency [0] 7897" xfId="45630" hidden="1"/>
    <cellStyle name="Currency [0] 7898" xfId="16300" hidden="1"/>
    <cellStyle name="Currency [0] 7898" xfId="45688" hidden="1"/>
    <cellStyle name="Currency [0] 7899" xfId="16323" hidden="1"/>
    <cellStyle name="Currency [0] 7899" xfId="45711" hidden="1"/>
    <cellStyle name="Currency [0] 79" xfId="2490" hidden="1"/>
    <cellStyle name="Currency [0] 79" xfId="31879" hidden="1"/>
    <cellStyle name="Currency [0] 790" xfId="3230" hidden="1"/>
    <cellStyle name="Currency [0] 790" xfId="32619" hidden="1"/>
    <cellStyle name="Currency [0] 7900" xfId="16325" hidden="1"/>
    <cellStyle name="Currency [0] 7900" xfId="45713" hidden="1"/>
    <cellStyle name="Currency [0] 7901" xfId="16225" hidden="1"/>
    <cellStyle name="Currency [0] 7901" xfId="45613" hidden="1"/>
    <cellStyle name="Currency [0] 7902" xfId="16235" hidden="1"/>
    <cellStyle name="Currency [0] 7902" xfId="45623" hidden="1"/>
    <cellStyle name="Currency [0] 7903" xfId="16297" hidden="1"/>
    <cellStyle name="Currency [0] 7903" xfId="45685" hidden="1"/>
    <cellStyle name="Currency [0] 7904" xfId="16262" hidden="1"/>
    <cellStyle name="Currency [0] 7904" xfId="45650" hidden="1"/>
    <cellStyle name="Currency [0] 7905" xfId="16207" hidden="1"/>
    <cellStyle name="Currency [0] 7905" xfId="45595" hidden="1"/>
    <cellStyle name="Currency [0] 7906" xfId="16333" hidden="1"/>
    <cellStyle name="Currency [0] 7906" xfId="45721" hidden="1"/>
    <cellStyle name="Currency [0] 7907" xfId="16298" hidden="1"/>
    <cellStyle name="Currency [0] 7907" xfId="45686" hidden="1"/>
    <cellStyle name="Currency [0] 7908" xfId="16309" hidden="1"/>
    <cellStyle name="Currency [0] 7908" xfId="45697" hidden="1"/>
    <cellStyle name="Currency [0] 7909" xfId="16341" hidden="1"/>
    <cellStyle name="Currency [0] 7909" xfId="45729" hidden="1"/>
    <cellStyle name="Currency [0] 791" xfId="3228" hidden="1"/>
    <cellStyle name="Currency [0] 791" xfId="32617" hidden="1"/>
    <cellStyle name="Currency [0] 7910" xfId="16343" hidden="1"/>
    <cellStyle name="Currency [0] 7910" xfId="45731" hidden="1"/>
    <cellStyle name="Currency [0] 7911" xfId="16295" hidden="1"/>
    <cellStyle name="Currency [0] 7911" xfId="45683" hidden="1"/>
    <cellStyle name="Currency [0] 7912" xfId="16294" hidden="1"/>
    <cellStyle name="Currency [0] 7912" xfId="45682" hidden="1"/>
    <cellStyle name="Currency [0] 7913" xfId="16284" hidden="1"/>
    <cellStyle name="Currency [0] 7913" xfId="45672" hidden="1"/>
    <cellStyle name="Currency [0] 7914" xfId="16280" hidden="1"/>
    <cellStyle name="Currency [0] 7914" xfId="45668" hidden="1"/>
    <cellStyle name="Currency [0] 7915" xfId="16282" hidden="1"/>
    <cellStyle name="Currency [0] 7915" xfId="45670" hidden="1"/>
    <cellStyle name="Currency [0] 7916" xfId="16350" hidden="1"/>
    <cellStyle name="Currency [0] 7916" xfId="45738" hidden="1"/>
    <cellStyle name="Currency [0] 7917" xfId="16185" hidden="1"/>
    <cellStyle name="Currency [0] 7917" xfId="45573" hidden="1"/>
    <cellStyle name="Currency [0] 7918" xfId="16328" hidden="1"/>
    <cellStyle name="Currency [0] 7918" xfId="45716" hidden="1"/>
    <cellStyle name="Currency [0] 7919" xfId="16356" hidden="1"/>
    <cellStyle name="Currency [0] 7919" xfId="45744" hidden="1"/>
    <cellStyle name="Currency [0] 792" xfId="3261" hidden="1"/>
    <cellStyle name="Currency [0] 792" xfId="32650" hidden="1"/>
    <cellStyle name="Currency [0] 7920" xfId="16358" hidden="1"/>
    <cellStyle name="Currency [0] 7920" xfId="45746" hidden="1"/>
    <cellStyle name="Currency [0] 7921" xfId="16233" hidden="1"/>
    <cellStyle name="Currency [0] 7921" xfId="45621" hidden="1"/>
    <cellStyle name="Currency [0] 7922" xfId="16307" hidden="1"/>
    <cellStyle name="Currency [0] 7922" xfId="45695" hidden="1"/>
    <cellStyle name="Currency [0] 7923" xfId="16263" hidden="1"/>
    <cellStyle name="Currency [0] 7923" xfId="45651" hidden="1"/>
    <cellStyle name="Currency [0] 7924" xfId="16299" hidden="1"/>
    <cellStyle name="Currency [0] 7924" xfId="45687" hidden="1"/>
    <cellStyle name="Currency [0] 7925" xfId="16303" hidden="1"/>
    <cellStyle name="Currency [0] 7925" xfId="45691" hidden="1"/>
    <cellStyle name="Currency [0] 7926" xfId="16364" hidden="1"/>
    <cellStyle name="Currency [0] 7926" xfId="45752" hidden="1"/>
    <cellStyle name="Currency [0] 7927" xfId="16180" hidden="1"/>
    <cellStyle name="Currency [0] 7927" xfId="45568" hidden="1"/>
    <cellStyle name="Currency [0] 7928" xfId="16346" hidden="1"/>
    <cellStyle name="Currency [0] 7928" xfId="45734" hidden="1"/>
    <cellStyle name="Currency [0] 7929" xfId="16369" hidden="1"/>
    <cellStyle name="Currency [0] 7929" xfId="45757" hidden="1"/>
    <cellStyle name="Currency [0] 793" xfId="3205" hidden="1"/>
    <cellStyle name="Currency [0] 793" xfId="32594" hidden="1"/>
    <cellStyle name="Currency [0] 7930" xfId="16371" hidden="1"/>
    <cellStyle name="Currency [0] 7930" xfId="45759" hidden="1"/>
    <cellStyle name="Currency [0] 7931" xfId="16227" hidden="1"/>
    <cellStyle name="Currency [0] 7931" xfId="45615" hidden="1"/>
    <cellStyle name="Currency [0] 7932" xfId="16326" hidden="1"/>
    <cellStyle name="Currency [0] 7932" xfId="45714" hidden="1"/>
    <cellStyle name="Currency [0] 7933" xfId="16293" hidden="1"/>
    <cellStyle name="Currency [0] 7933" xfId="45681" hidden="1"/>
    <cellStyle name="Currency [0] 7934" xfId="16311" hidden="1"/>
    <cellStyle name="Currency [0] 7934" xfId="45699" hidden="1"/>
    <cellStyle name="Currency [0] 7935" xfId="16308" hidden="1"/>
    <cellStyle name="Currency [0] 7935" xfId="45696" hidden="1"/>
    <cellStyle name="Currency [0] 7936" xfId="16375" hidden="1"/>
    <cellStyle name="Currency [0] 7936" xfId="45763" hidden="1"/>
    <cellStyle name="Currency [0] 7937" xfId="16260" hidden="1"/>
    <cellStyle name="Currency [0] 7937" xfId="45648" hidden="1"/>
    <cellStyle name="Currency [0] 7938" xfId="16360" hidden="1"/>
    <cellStyle name="Currency [0] 7938" xfId="45748" hidden="1"/>
    <cellStyle name="Currency [0] 7939" xfId="16382" hidden="1"/>
    <cellStyle name="Currency [0] 7939" xfId="45770" hidden="1"/>
    <cellStyle name="Currency [0] 794" xfId="3255" hidden="1"/>
    <cellStyle name="Currency [0] 794" xfId="32644" hidden="1"/>
    <cellStyle name="Currency [0] 7940" xfId="16384" hidden="1"/>
    <cellStyle name="Currency [0] 7940" xfId="45772" hidden="1"/>
    <cellStyle name="Currency [0] 7941" xfId="16312" hidden="1"/>
    <cellStyle name="Currency [0] 7941" xfId="45700" hidden="1"/>
    <cellStyle name="Currency [0] 7942" xfId="16344" hidden="1"/>
    <cellStyle name="Currency [0] 7942" xfId="45732" hidden="1"/>
    <cellStyle name="Currency [0] 7943" xfId="16196" hidden="1"/>
    <cellStyle name="Currency [0] 7943" xfId="45584" hidden="1"/>
    <cellStyle name="Currency [0] 7944" xfId="16330" hidden="1"/>
    <cellStyle name="Currency [0] 7944" xfId="45718" hidden="1"/>
    <cellStyle name="Currency [0] 7945" xfId="16327" hidden="1"/>
    <cellStyle name="Currency [0] 7945" xfId="45715" hidden="1"/>
    <cellStyle name="Currency [0] 7946" xfId="16388" hidden="1"/>
    <cellStyle name="Currency [0] 7946" xfId="45776" hidden="1"/>
    <cellStyle name="Currency [0] 7947" xfId="16223" hidden="1"/>
    <cellStyle name="Currency [0] 7947" xfId="45611" hidden="1"/>
    <cellStyle name="Currency [0] 7948" xfId="16372" hidden="1"/>
    <cellStyle name="Currency [0] 7948" xfId="45760" hidden="1"/>
    <cellStyle name="Currency [0] 7949" xfId="16392" hidden="1"/>
    <cellStyle name="Currency [0] 7949" xfId="45780" hidden="1"/>
    <cellStyle name="Currency [0] 795" xfId="3265" hidden="1"/>
    <cellStyle name="Currency [0] 795" xfId="32654" hidden="1"/>
    <cellStyle name="Currency [0] 7950" xfId="16394" hidden="1"/>
    <cellStyle name="Currency [0] 7950" xfId="45782" hidden="1"/>
    <cellStyle name="Currency [0] 7951" xfId="16331" hidden="1"/>
    <cellStyle name="Currency [0] 7951" xfId="45719" hidden="1"/>
    <cellStyle name="Currency [0] 7952" xfId="16359" hidden="1"/>
    <cellStyle name="Currency [0] 7952" xfId="45747" hidden="1"/>
    <cellStyle name="Currency [0] 7953" xfId="16319" hidden="1"/>
    <cellStyle name="Currency [0] 7953" xfId="45707" hidden="1"/>
    <cellStyle name="Currency [0] 7954" xfId="16348" hidden="1"/>
    <cellStyle name="Currency [0] 7954" xfId="45736" hidden="1"/>
    <cellStyle name="Currency [0] 7955" xfId="16345" hidden="1"/>
    <cellStyle name="Currency [0] 7955" xfId="45733" hidden="1"/>
    <cellStyle name="Currency [0] 7956" xfId="16398" hidden="1"/>
    <cellStyle name="Currency [0] 7956" xfId="45786" hidden="1"/>
    <cellStyle name="Currency [0] 7957" xfId="16226" hidden="1"/>
    <cellStyle name="Currency [0] 7957" xfId="45614" hidden="1"/>
    <cellStyle name="Currency [0] 7958" xfId="16385" hidden="1"/>
    <cellStyle name="Currency [0] 7958" xfId="45773" hidden="1"/>
    <cellStyle name="Currency [0] 7959" xfId="16402" hidden="1"/>
    <cellStyle name="Currency [0] 7959" xfId="45790" hidden="1"/>
    <cellStyle name="Currency [0] 796" xfId="3266" hidden="1"/>
    <cellStyle name="Currency [0] 796" xfId="32655" hidden="1"/>
    <cellStyle name="Currency [0] 7960" xfId="16404" hidden="1"/>
    <cellStyle name="Currency [0] 7960" xfId="45792" hidden="1"/>
    <cellStyle name="Currency [0] 7961" xfId="16285" hidden="1"/>
    <cellStyle name="Currency [0] 7961" xfId="45673" hidden="1"/>
    <cellStyle name="Currency [0] 7962" xfId="16321" hidden="1"/>
    <cellStyle name="Currency [0] 7962" xfId="45709" hidden="1"/>
    <cellStyle name="Currency [0] 7963" xfId="16390" hidden="1"/>
    <cellStyle name="Currency [0] 7963" xfId="45778" hidden="1"/>
    <cellStyle name="Currency [0] 7964" xfId="16378" hidden="1"/>
    <cellStyle name="Currency [0] 7964" xfId="45766" hidden="1"/>
    <cellStyle name="Currency [0] 7965" xfId="16395" hidden="1"/>
    <cellStyle name="Currency [0] 7965" xfId="45783" hidden="1"/>
    <cellStyle name="Currency [0] 7966" xfId="16406" hidden="1"/>
    <cellStyle name="Currency [0] 7966" xfId="45794" hidden="1"/>
    <cellStyle name="Currency [0] 7967" xfId="16254" hidden="1"/>
    <cellStyle name="Currency [0] 7967" xfId="45642" hidden="1"/>
    <cellStyle name="Currency [0] 7968" xfId="16318" hidden="1"/>
    <cellStyle name="Currency [0] 7968" xfId="45706" hidden="1"/>
    <cellStyle name="Currency [0] 7969" xfId="16410" hidden="1"/>
    <cellStyle name="Currency [0] 7969" xfId="45798" hidden="1"/>
    <cellStyle name="Currency [0] 797" xfId="3231" hidden="1"/>
    <cellStyle name="Currency [0] 797" xfId="32620" hidden="1"/>
    <cellStyle name="Currency [0] 7970" xfId="16412" hidden="1"/>
    <cellStyle name="Currency [0] 7970" xfId="45800" hidden="1"/>
    <cellStyle name="Currency [0] 7971" xfId="16367" hidden="1"/>
    <cellStyle name="Currency [0] 7971" xfId="45755" hidden="1"/>
    <cellStyle name="Currency [0] 7972" xfId="16379" hidden="1"/>
    <cellStyle name="Currency [0] 7972" xfId="45767" hidden="1"/>
    <cellStyle name="Currency [0] 7973" xfId="16407" hidden="1"/>
    <cellStyle name="Currency [0] 7973" xfId="45795" hidden="1"/>
    <cellStyle name="Currency [0] 7974" xfId="16380" hidden="1"/>
    <cellStyle name="Currency [0] 7974" xfId="45768" hidden="1"/>
    <cellStyle name="Currency [0] 7975" xfId="16413" hidden="1"/>
    <cellStyle name="Currency [0] 7975" xfId="45801" hidden="1"/>
    <cellStyle name="Currency [0] 7976" xfId="16415" hidden="1"/>
    <cellStyle name="Currency [0] 7976" xfId="45803" hidden="1"/>
    <cellStyle name="Currency [0] 7977" xfId="16408" hidden="1"/>
    <cellStyle name="Currency [0] 7977" xfId="45796" hidden="1"/>
    <cellStyle name="Currency [0] 7978" xfId="16354" hidden="1"/>
    <cellStyle name="Currency [0] 7978" xfId="45742" hidden="1"/>
    <cellStyle name="Currency [0] 7979" xfId="16418" hidden="1"/>
    <cellStyle name="Currency [0] 7979" xfId="45806" hidden="1"/>
    <cellStyle name="Currency [0] 798" xfId="3246" hidden="1"/>
    <cellStyle name="Currency [0] 798" xfId="32635" hidden="1"/>
    <cellStyle name="Currency [0] 7980" xfId="16420" hidden="1"/>
    <cellStyle name="Currency [0] 7980" xfId="45808" hidden="1"/>
    <cellStyle name="Currency [0] 7981" xfId="16137" hidden="1"/>
    <cellStyle name="Currency [0] 7981" xfId="45525" hidden="1"/>
    <cellStyle name="Currency [0] 7982" xfId="16159" hidden="1"/>
    <cellStyle name="Currency [0] 7982" xfId="45547" hidden="1"/>
    <cellStyle name="Currency [0] 7983" xfId="16424" hidden="1"/>
    <cellStyle name="Currency [0] 7983" xfId="45812" hidden="1"/>
    <cellStyle name="Currency [0] 7984" xfId="16431" hidden="1"/>
    <cellStyle name="Currency [0] 7984" xfId="45819" hidden="1"/>
    <cellStyle name="Currency [0] 7985" xfId="16433" hidden="1"/>
    <cellStyle name="Currency [0] 7985" xfId="45821" hidden="1"/>
    <cellStyle name="Currency [0] 7986" xfId="16124" hidden="1"/>
    <cellStyle name="Currency [0] 7986" xfId="45512" hidden="1"/>
    <cellStyle name="Currency [0] 7987" xfId="16427" hidden="1"/>
    <cellStyle name="Currency [0] 7987" xfId="45815" hidden="1"/>
    <cellStyle name="Currency [0] 7988" xfId="16436" hidden="1"/>
    <cellStyle name="Currency [0] 7988" xfId="45824" hidden="1"/>
    <cellStyle name="Currency [0] 7989" xfId="16438" hidden="1"/>
    <cellStyle name="Currency [0] 7989" xfId="45826" hidden="1"/>
    <cellStyle name="Currency [0] 799" xfId="3172" hidden="1"/>
    <cellStyle name="Currency [0] 799" xfId="32561" hidden="1"/>
    <cellStyle name="Currency [0] 7990" xfId="16426" hidden="1"/>
    <cellStyle name="Currency [0] 7990" xfId="45814" hidden="1"/>
    <cellStyle name="Currency [0] 7991" xfId="16136" hidden="1"/>
    <cellStyle name="Currency [0] 7991" xfId="45524" hidden="1"/>
    <cellStyle name="Currency [0] 7992" xfId="16449" hidden="1"/>
    <cellStyle name="Currency [0] 7992" xfId="45837" hidden="1"/>
    <cellStyle name="Currency [0] 7993" xfId="16458" hidden="1"/>
    <cellStyle name="Currency [0] 7993" xfId="45846" hidden="1"/>
    <cellStyle name="Currency [0] 7994" xfId="16469" hidden="1"/>
    <cellStyle name="Currency [0] 7994" xfId="45857" hidden="1"/>
    <cellStyle name="Currency [0] 7995" xfId="16475" hidden="1"/>
    <cellStyle name="Currency [0] 7995" xfId="45863" hidden="1"/>
    <cellStyle name="Currency [0] 7996" xfId="16447" hidden="1"/>
    <cellStyle name="Currency [0] 7996" xfId="45835" hidden="1"/>
    <cellStyle name="Currency [0] 7997" xfId="16465" hidden="1"/>
    <cellStyle name="Currency [0] 7997" xfId="45853" hidden="1"/>
    <cellStyle name="Currency [0] 7998" xfId="16487" hidden="1"/>
    <cellStyle name="Currency [0] 7998" xfId="45875" hidden="1"/>
    <cellStyle name="Currency [0] 7999" xfId="16489" hidden="1"/>
    <cellStyle name="Currency [0] 7999" xfId="45877" hidden="1"/>
    <cellStyle name="Currency [0] 8" xfId="122" hidden="1"/>
    <cellStyle name="Currency [0] 8" xfId="287" hidden="1"/>
    <cellStyle name="Currency [0] 8" xfId="257" hidden="1"/>
    <cellStyle name="Currency [0] 8" xfId="93" hidden="1"/>
    <cellStyle name="Currency [0] 8" xfId="470" hidden="1"/>
    <cellStyle name="Currency [0] 8" xfId="635" hidden="1"/>
    <cellStyle name="Currency [0] 8" xfId="605" hidden="1"/>
    <cellStyle name="Currency [0] 8" xfId="441" hidden="1"/>
    <cellStyle name="Currency [0] 8" xfId="808" hidden="1"/>
    <cellStyle name="Currency [0] 8" xfId="973" hidden="1"/>
    <cellStyle name="Currency [0] 8" xfId="943" hidden="1"/>
    <cellStyle name="Currency [0] 8" xfId="779" hidden="1"/>
    <cellStyle name="Currency [0] 8" xfId="1150" hidden="1"/>
    <cellStyle name="Currency [0] 8" xfId="1315" hidden="1"/>
    <cellStyle name="Currency [0] 8" xfId="1285" hidden="1"/>
    <cellStyle name="Currency [0] 8" xfId="1121" hidden="1"/>
    <cellStyle name="Currency [0] 8" xfId="1478" hidden="1"/>
    <cellStyle name="Currency [0] 8" xfId="1643" hidden="1"/>
    <cellStyle name="Currency [0] 8" xfId="1613" hidden="1"/>
    <cellStyle name="Currency [0] 8" xfId="1449" hidden="1"/>
    <cellStyle name="Currency [0] 8" xfId="1806" hidden="1"/>
    <cellStyle name="Currency [0] 8" xfId="1971" hidden="1"/>
    <cellStyle name="Currency [0] 8" xfId="1941" hidden="1"/>
    <cellStyle name="Currency [0] 8" xfId="1777" hidden="1"/>
    <cellStyle name="Currency [0] 8" xfId="2137" hidden="1"/>
    <cellStyle name="Currency [0] 8" xfId="2301" hidden="1"/>
    <cellStyle name="Currency [0] 8" xfId="2272" hidden="1"/>
    <cellStyle name="Currency [0] 8" xfId="2108" hidden="1"/>
    <cellStyle name="Currency [0] 8" xfId="2403" hidden="1"/>
    <cellStyle name="Currency [0] 8" xfId="31792" hidden="1"/>
    <cellStyle name="Currency [0] 8" xfId="61191" hidden="1"/>
    <cellStyle name="Currency [0] 8" xfId="61273" hidden="1"/>
    <cellStyle name="Currency [0] 8" xfId="61357" hidden="1"/>
    <cellStyle name="Currency [0] 8" xfId="61439" hidden="1"/>
    <cellStyle name="Currency [0] 8" xfId="61522" hidden="1"/>
    <cellStyle name="Currency [0] 8" xfId="61604" hidden="1"/>
    <cellStyle name="Currency [0] 8" xfId="61684" hidden="1"/>
    <cellStyle name="Currency [0] 8" xfId="61766" hidden="1"/>
    <cellStyle name="Currency [0] 8" xfId="61848" hidden="1"/>
    <cellStyle name="Currency [0] 8" xfId="61930" hidden="1"/>
    <cellStyle name="Currency [0] 8" xfId="62014" hidden="1"/>
    <cellStyle name="Currency [0] 8" xfId="62096" hidden="1"/>
    <cellStyle name="Currency [0] 8" xfId="62178" hidden="1"/>
    <cellStyle name="Currency [0] 8" xfId="62260" hidden="1"/>
    <cellStyle name="Currency [0] 8" xfId="62340" hidden="1"/>
    <cellStyle name="Currency [0] 8" xfId="62422" hidden="1"/>
    <cellStyle name="Currency [0] 8" xfId="62497" hidden="1"/>
    <cellStyle name="Currency [0] 8" xfId="62579" hidden="1"/>
    <cellStyle name="Currency [0] 8" xfId="62663" hidden="1"/>
    <cellStyle name="Currency [0] 8" xfId="62745" hidden="1"/>
    <cellStyle name="Currency [0] 8" xfId="62827" hidden="1"/>
    <cellStyle name="Currency [0] 8" xfId="62909" hidden="1"/>
    <cellStyle name="Currency [0] 8" xfId="62989" hidden="1"/>
    <cellStyle name="Currency [0] 8" xfId="63071" hidden="1"/>
    <cellStyle name="Currency [0] 80" xfId="2491" hidden="1"/>
    <cellStyle name="Currency [0] 80" xfId="31880" hidden="1"/>
    <cellStyle name="Currency [0] 800" xfId="3241" hidden="1"/>
    <cellStyle name="Currency [0] 800" xfId="32630" hidden="1"/>
    <cellStyle name="Currency [0] 8000" xfId="16421" hidden="1"/>
    <cellStyle name="Currency [0] 8000" xfId="45809" hidden="1"/>
    <cellStyle name="Currency [0] 8001" xfId="16132" hidden="1"/>
    <cellStyle name="Currency [0] 8001" xfId="45520" hidden="1"/>
    <cellStyle name="Currency [0] 8002" xfId="16461" hidden="1"/>
    <cellStyle name="Currency [0] 8002" xfId="45849" hidden="1"/>
    <cellStyle name="Currency [0] 8003" xfId="16128" hidden="1"/>
    <cellStyle name="Currency [0] 8003" xfId="45516" hidden="1"/>
    <cellStyle name="Currency [0] 8004" xfId="16450" hidden="1"/>
    <cellStyle name="Currency [0] 8004" xfId="45838" hidden="1"/>
    <cellStyle name="Currency [0] 8005" xfId="16494" hidden="1"/>
    <cellStyle name="Currency [0] 8005" xfId="45882" hidden="1"/>
    <cellStyle name="Currency [0] 8006" xfId="16462" hidden="1"/>
    <cellStyle name="Currency [0] 8006" xfId="45850" hidden="1"/>
    <cellStyle name="Currency [0] 8007" xfId="16470" hidden="1"/>
    <cellStyle name="Currency [0] 8007" xfId="45858" hidden="1"/>
    <cellStyle name="Currency [0] 8008" xfId="16506" hidden="1"/>
    <cellStyle name="Currency [0] 8008" xfId="45894" hidden="1"/>
    <cellStyle name="Currency [0] 8009" xfId="16508" hidden="1"/>
    <cellStyle name="Currency [0] 8009" xfId="45896" hidden="1"/>
    <cellStyle name="Currency [0] 801" xfId="3239" hidden="1"/>
    <cellStyle name="Currency [0] 801" xfId="32628" hidden="1"/>
    <cellStyle name="Currency [0] 8010" xfId="16464" hidden="1"/>
    <cellStyle name="Currency [0] 8010" xfId="45852" hidden="1"/>
    <cellStyle name="Currency [0] 8011" xfId="16477" hidden="1"/>
    <cellStyle name="Currency [0] 8011" xfId="45865" hidden="1"/>
    <cellStyle name="Currency [0] 8012" xfId="16482" hidden="1"/>
    <cellStyle name="Currency [0] 8012" xfId="45870" hidden="1"/>
    <cellStyle name="Currency [0] 8013" xfId="16476" hidden="1"/>
    <cellStyle name="Currency [0] 8013" xfId="45864" hidden="1"/>
    <cellStyle name="Currency [0] 8014" xfId="16524" hidden="1"/>
    <cellStyle name="Currency [0] 8014" xfId="45912" hidden="1"/>
    <cellStyle name="Currency [0] 8015" xfId="16532" hidden="1"/>
    <cellStyle name="Currency [0] 8015" xfId="45920" hidden="1"/>
    <cellStyle name="Currency [0] 8016" xfId="16460" hidden="1"/>
    <cellStyle name="Currency [0] 8016" xfId="45848" hidden="1"/>
    <cellStyle name="Currency [0] 8017" xfId="16518" hidden="1"/>
    <cellStyle name="Currency [0] 8017" xfId="45906" hidden="1"/>
    <cellStyle name="Currency [0] 8018" xfId="16541" hidden="1"/>
    <cellStyle name="Currency [0] 8018" xfId="45929" hidden="1"/>
    <cellStyle name="Currency [0] 8019" xfId="16543" hidden="1"/>
    <cellStyle name="Currency [0] 8019" xfId="45931" hidden="1"/>
    <cellStyle name="Currency [0] 802" xfId="3268" hidden="1"/>
    <cellStyle name="Currency [0] 802" xfId="32657" hidden="1"/>
    <cellStyle name="Currency [0] 8020" xfId="16443" hidden="1"/>
    <cellStyle name="Currency [0] 8020" xfId="45831" hidden="1"/>
    <cellStyle name="Currency [0] 8021" xfId="16453" hidden="1"/>
    <cellStyle name="Currency [0] 8021" xfId="45841" hidden="1"/>
    <cellStyle name="Currency [0] 8022" xfId="16515" hidden="1"/>
    <cellStyle name="Currency [0] 8022" xfId="45903" hidden="1"/>
    <cellStyle name="Currency [0] 8023" xfId="16480" hidden="1"/>
    <cellStyle name="Currency [0] 8023" xfId="45868" hidden="1"/>
    <cellStyle name="Currency [0] 8024" xfId="16429" hidden="1"/>
    <cellStyle name="Currency [0] 8024" xfId="45817" hidden="1"/>
    <cellStyle name="Currency [0] 8025" xfId="16551" hidden="1"/>
    <cellStyle name="Currency [0] 8025" xfId="45939" hidden="1"/>
    <cellStyle name="Currency [0] 8026" xfId="16516" hidden="1"/>
    <cellStyle name="Currency [0] 8026" xfId="45904" hidden="1"/>
    <cellStyle name="Currency [0] 8027" xfId="16527" hidden="1"/>
    <cellStyle name="Currency [0] 8027" xfId="45915" hidden="1"/>
    <cellStyle name="Currency [0] 8028" xfId="16559" hidden="1"/>
    <cellStyle name="Currency [0] 8028" xfId="45947" hidden="1"/>
    <cellStyle name="Currency [0] 8029" xfId="16561" hidden="1"/>
    <cellStyle name="Currency [0] 8029" xfId="45949" hidden="1"/>
    <cellStyle name="Currency [0] 803" xfId="3184" hidden="1"/>
    <cellStyle name="Currency [0] 803" xfId="32573" hidden="1"/>
    <cellStyle name="Currency [0] 8030" xfId="16513" hidden="1"/>
    <cellStyle name="Currency [0] 8030" xfId="45901" hidden="1"/>
    <cellStyle name="Currency [0] 8031" xfId="16512" hidden="1"/>
    <cellStyle name="Currency [0] 8031" xfId="45900" hidden="1"/>
    <cellStyle name="Currency [0] 8032" xfId="16502" hidden="1"/>
    <cellStyle name="Currency [0] 8032" xfId="45890" hidden="1"/>
    <cellStyle name="Currency [0] 8033" xfId="16498" hidden="1"/>
    <cellStyle name="Currency [0] 8033" xfId="45886" hidden="1"/>
    <cellStyle name="Currency [0] 8034" xfId="16500" hidden="1"/>
    <cellStyle name="Currency [0] 8034" xfId="45888" hidden="1"/>
    <cellStyle name="Currency [0] 8035" xfId="16568" hidden="1"/>
    <cellStyle name="Currency [0] 8035" xfId="45956" hidden="1"/>
    <cellStyle name="Currency [0] 8036" xfId="16130" hidden="1"/>
    <cellStyle name="Currency [0] 8036" xfId="45518" hidden="1"/>
    <cellStyle name="Currency [0] 8037" xfId="16546" hidden="1"/>
    <cellStyle name="Currency [0] 8037" xfId="45934" hidden="1"/>
    <cellStyle name="Currency [0] 8038" xfId="16574" hidden="1"/>
    <cellStyle name="Currency [0] 8038" xfId="45962" hidden="1"/>
    <cellStyle name="Currency [0] 8039" xfId="16576" hidden="1"/>
    <cellStyle name="Currency [0] 8039" xfId="45964" hidden="1"/>
    <cellStyle name="Currency [0] 804" xfId="3260" hidden="1"/>
    <cellStyle name="Currency [0] 804" xfId="32649" hidden="1"/>
    <cellStyle name="Currency [0] 8040" xfId="16451" hidden="1"/>
    <cellStyle name="Currency [0] 8040" xfId="45839" hidden="1"/>
    <cellStyle name="Currency [0] 8041" xfId="16525" hidden="1"/>
    <cellStyle name="Currency [0] 8041" xfId="45913" hidden="1"/>
    <cellStyle name="Currency [0] 8042" xfId="16481" hidden="1"/>
    <cellStyle name="Currency [0] 8042" xfId="45869" hidden="1"/>
    <cellStyle name="Currency [0] 8043" xfId="16517" hidden="1"/>
    <cellStyle name="Currency [0] 8043" xfId="45905" hidden="1"/>
    <cellStyle name="Currency [0] 8044" xfId="16521" hidden="1"/>
    <cellStyle name="Currency [0] 8044" xfId="45909" hidden="1"/>
    <cellStyle name="Currency [0] 8045" xfId="16582" hidden="1"/>
    <cellStyle name="Currency [0] 8045" xfId="45970" hidden="1"/>
    <cellStyle name="Currency [0] 8046" xfId="16165" hidden="1"/>
    <cellStyle name="Currency [0] 8046" xfId="45553" hidden="1"/>
    <cellStyle name="Currency [0] 8047" xfId="16564" hidden="1"/>
    <cellStyle name="Currency [0] 8047" xfId="45952" hidden="1"/>
    <cellStyle name="Currency [0] 8048" xfId="16587" hidden="1"/>
    <cellStyle name="Currency [0] 8048" xfId="45975" hidden="1"/>
    <cellStyle name="Currency [0] 8049" xfId="16589" hidden="1"/>
    <cellStyle name="Currency [0] 8049" xfId="45977" hidden="1"/>
    <cellStyle name="Currency [0] 805" xfId="3270" hidden="1"/>
    <cellStyle name="Currency [0] 805" xfId="32659" hidden="1"/>
    <cellStyle name="Currency [0] 8050" xfId="16445" hidden="1"/>
    <cellStyle name="Currency [0] 8050" xfId="45833" hidden="1"/>
    <cellStyle name="Currency [0] 8051" xfId="16544" hidden="1"/>
    <cellStyle name="Currency [0] 8051" xfId="45932" hidden="1"/>
    <cellStyle name="Currency [0] 8052" xfId="16511" hidden="1"/>
    <cellStyle name="Currency [0] 8052" xfId="45899" hidden="1"/>
    <cellStyle name="Currency [0] 8053" xfId="16529" hidden="1"/>
    <cellStyle name="Currency [0] 8053" xfId="45917" hidden="1"/>
    <cellStyle name="Currency [0] 8054" xfId="16526" hidden="1"/>
    <cellStyle name="Currency [0] 8054" xfId="45914" hidden="1"/>
    <cellStyle name="Currency [0] 8055" xfId="16593" hidden="1"/>
    <cellStyle name="Currency [0] 8055" xfId="45981" hidden="1"/>
    <cellStyle name="Currency [0] 8056" xfId="16478" hidden="1"/>
    <cellStyle name="Currency [0] 8056" xfId="45866" hidden="1"/>
    <cellStyle name="Currency [0] 8057" xfId="16578" hidden="1"/>
    <cellStyle name="Currency [0] 8057" xfId="45966" hidden="1"/>
    <cellStyle name="Currency [0] 8058" xfId="16600" hidden="1"/>
    <cellStyle name="Currency [0] 8058" xfId="45988" hidden="1"/>
    <cellStyle name="Currency [0] 8059" xfId="16602" hidden="1"/>
    <cellStyle name="Currency [0] 8059" xfId="45990" hidden="1"/>
    <cellStyle name="Currency [0] 806" xfId="3271" hidden="1"/>
    <cellStyle name="Currency [0] 806" xfId="32660" hidden="1"/>
    <cellStyle name="Currency [0] 8060" xfId="16530" hidden="1"/>
    <cellStyle name="Currency [0] 8060" xfId="45918" hidden="1"/>
    <cellStyle name="Currency [0] 8061" xfId="16562" hidden="1"/>
    <cellStyle name="Currency [0] 8061" xfId="45950" hidden="1"/>
    <cellStyle name="Currency [0] 8062" xfId="16210" hidden="1"/>
    <cellStyle name="Currency [0] 8062" xfId="45598" hidden="1"/>
    <cellStyle name="Currency [0] 8063" xfId="16548" hidden="1"/>
    <cellStyle name="Currency [0] 8063" xfId="45936" hidden="1"/>
    <cellStyle name="Currency [0] 8064" xfId="16545" hidden="1"/>
    <cellStyle name="Currency [0] 8064" xfId="45933" hidden="1"/>
    <cellStyle name="Currency [0] 8065" xfId="16606" hidden="1"/>
    <cellStyle name="Currency [0] 8065" xfId="45994" hidden="1"/>
    <cellStyle name="Currency [0] 8066" xfId="16441" hidden="1"/>
    <cellStyle name="Currency [0] 8066" xfId="45829" hidden="1"/>
    <cellStyle name="Currency [0] 8067" xfId="16590" hidden="1"/>
    <cellStyle name="Currency [0] 8067" xfId="45978" hidden="1"/>
    <cellStyle name="Currency [0] 8068" xfId="16610" hidden="1"/>
    <cellStyle name="Currency [0] 8068" xfId="45998" hidden="1"/>
    <cellStyle name="Currency [0] 8069" xfId="16612" hidden="1"/>
    <cellStyle name="Currency [0] 8069" xfId="46000" hidden="1"/>
    <cellStyle name="Currency [0] 807" xfId="3242" hidden="1"/>
    <cellStyle name="Currency [0] 807" xfId="32631" hidden="1"/>
    <cellStyle name="Currency [0] 8070" xfId="16549" hidden="1"/>
    <cellStyle name="Currency [0] 8070" xfId="45937" hidden="1"/>
    <cellStyle name="Currency [0] 8071" xfId="16577" hidden="1"/>
    <cellStyle name="Currency [0] 8071" xfId="45965" hidden="1"/>
    <cellStyle name="Currency [0] 8072" xfId="16537" hidden="1"/>
    <cellStyle name="Currency [0] 8072" xfId="45925" hidden="1"/>
    <cellStyle name="Currency [0] 8073" xfId="16566" hidden="1"/>
    <cellStyle name="Currency [0] 8073" xfId="45954" hidden="1"/>
    <cellStyle name="Currency [0] 8074" xfId="16563" hidden="1"/>
    <cellStyle name="Currency [0] 8074" xfId="45951" hidden="1"/>
    <cellStyle name="Currency [0] 8075" xfId="16616" hidden="1"/>
    <cellStyle name="Currency [0] 8075" xfId="46004" hidden="1"/>
    <cellStyle name="Currency [0] 8076" xfId="16444" hidden="1"/>
    <cellStyle name="Currency [0] 8076" xfId="45832" hidden="1"/>
    <cellStyle name="Currency [0] 8077" xfId="16603" hidden="1"/>
    <cellStyle name="Currency [0] 8077" xfId="45991" hidden="1"/>
    <cellStyle name="Currency [0] 8078" xfId="16620" hidden="1"/>
    <cellStyle name="Currency [0] 8078" xfId="46008" hidden="1"/>
    <cellStyle name="Currency [0] 8079" xfId="16622" hidden="1"/>
    <cellStyle name="Currency [0] 8079" xfId="46010" hidden="1"/>
    <cellStyle name="Currency [0] 808" xfId="3254" hidden="1"/>
    <cellStyle name="Currency [0] 808" xfId="32643" hidden="1"/>
    <cellStyle name="Currency [0] 8080" xfId="16503" hidden="1"/>
    <cellStyle name="Currency [0] 8080" xfId="45891" hidden="1"/>
    <cellStyle name="Currency [0] 8081" xfId="16539" hidden="1"/>
    <cellStyle name="Currency [0] 8081" xfId="45927" hidden="1"/>
    <cellStyle name="Currency [0] 8082" xfId="16608" hidden="1"/>
    <cellStyle name="Currency [0] 8082" xfId="45996" hidden="1"/>
    <cellStyle name="Currency [0] 8083" xfId="16596" hidden="1"/>
    <cellStyle name="Currency [0] 8083" xfId="45984" hidden="1"/>
    <cellStyle name="Currency [0] 8084" xfId="16613" hidden="1"/>
    <cellStyle name="Currency [0] 8084" xfId="46001" hidden="1"/>
    <cellStyle name="Currency [0] 8085" xfId="16624" hidden="1"/>
    <cellStyle name="Currency [0] 8085" xfId="46012" hidden="1"/>
    <cellStyle name="Currency [0] 8086" xfId="16472" hidden="1"/>
    <cellStyle name="Currency [0] 8086" xfId="45860" hidden="1"/>
    <cellStyle name="Currency [0] 8087" xfId="16536" hidden="1"/>
    <cellStyle name="Currency [0] 8087" xfId="45924" hidden="1"/>
    <cellStyle name="Currency [0] 8088" xfId="16628" hidden="1"/>
    <cellStyle name="Currency [0] 8088" xfId="46016" hidden="1"/>
    <cellStyle name="Currency [0] 8089" xfId="16630" hidden="1"/>
    <cellStyle name="Currency [0] 8089" xfId="46018" hidden="1"/>
    <cellStyle name="Currency [0] 809" xfId="3234" hidden="1"/>
    <cellStyle name="Currency [0] 809" xfId="32623" hidden="1"/>
    <cellStyle name="Currency [0] 8090" xfId="16585" hidden="1"/>
    <cellStyle name="Currency [0] 8090" xfId="45973" hidden="1"/>
    <cellStyle name="Currency [0] 8091" xfId="16597" hidden="1"/>
    <cellStyle name="Currency [0] 8091" xfId="45985" hidden="1"/>
    <cellStyle name="Currency [0] 8092" xfId="16625" hidden="1"/>
    <cellStyle name="Currency [0] 8092" xfId="46013" hidden="1"/>
    <cellStyle name="Currency [0] 8093" xfId="16598" hidden="1"/>
    <cellStyle name="Currency [0] 8093" xfId="45986" hidden="1"/>
    <cellStyle name="Currency [0] 8094" xfId="16631" hidden="1"/>
    <cellStyle name="Currency [0] 8094" xfId="46019" hidden="1"/>
    <cellStyle name="Currency [0] 8095" xfId="16633" hidden="1"/>
    <cellStyle name="Currency [0] 8095" xfId="46021" hidden="1"/>
    <cellStyle name="Currency [0] 8096" xfId="16626" hidden="1"/>
    <cellStyle name="Currency [0] 8096" xfId="46014" hidden="1"/>
    <cellStyle name="Currency [0] 8097" xfId="16572" hidden="1"/>
    <cellStyle name="Currency [0] 8097" xfId="45960" hidden="1"/>
    <cellStyle name="Currency [0] 8098" xfId="16635" hidden="1"/>
    <cellStyle name="Currency [0] 8098" xfId="46023" hidden="1"/>
    <cellStyle name="Currency [0] 8099" xfId="16637" hidden="1"/>
    <cellStyle name="Currency [0] 8099" xfId="46025" hidden="1"/>
    <cellStyle name="Currency [0] 81" xfId="2456" hidden="1"/>
    <cellStyle name="Currency [0] 81" xfId="31845" hidden="1"/>
    <cellStyle name="Currency [0] 810" xfId="3249" hidden="1"/>
    <cellStyle name="Currency [0] 810" xfId="32638" hidden="1"/>
    <cellStyle name="Currency [0] 8100" xfId="16149" hidden="1"/>
    <cellStyle name="Currency [0] 8100" xfId="45537" hidden="1"/>
    <cellStyle name="Currency [0] 8101" xfId="16127" hidden="1"/>
    <cellStyle name="Currency [0] 8101" xfId="45515" hidden="1"/>
    <cellStyle name="Currency [0] 8102" xfId="16643" hidden="1"/>
    <cellStyle name="Currency [0] 8102" xfId="46031" hidden="1"/>
    <cellStyle name="Currency [0] 8103" xfId="16649" hidden="1"/>
    <cellStyle name="Currency [0] 8103" xfId="46037" hidden="1"/>
    <cellStyle name="Currency [0] 8104" xfId="16651" hidden="1"/>
    <cellStyle name="Currency [0] 8104" xfId="46039" hidden="1"/>
    <cellStyle name="Currency [0] 8105" xfId="16144" hidden="1"/>
    <cellStyle name="Currency [0] 8105" xfId="45532" hidden="1"/>
    <cellStyle name="Currency [0] 8106" xfId="16645" hidden="1"/>
    <cellStyle name="Currency [0] 8106" xfId="46033" hidden="1"/>
    <cellStyle name="Currency [0] 8107" xfId="16653" hidden="1"/>
    <cellStyle name="Currency [0] 8107" xfId="46041" hidden="1"/>
    <cellStyle name="Currency [0] 8108" xfId="16655" hidden="1"/>
    <cellStyle name="Currency [0] 8108" xfId="46043" hidden="1"/>
    <cellStyle name="Currency [0] 8109" xfId="16644" hidden="1"/>
    <cellStyle name="Currency [0] 8109" xfId="46032" hidden="1"/>
    <cellStyle name="Currency [0] 811" xfId="3247" hidden="1"/>
    <cellStyle name="Currency [0] 811" xfId="32636" hidden="1"/>
    <cellStyle name="Currency [0] 8110" xfId="16150" hidden="1"/>
    <cellStyle name="Currency [0] 8110" xfId="45538" hidden="1"/>
    <cellStyle name="Currency [0] 8111" xfId="16666" hidden="1"/>
    <cellStyle name="Currency [0] 8111" xfId="46054" hidden="1"/>
    <cellStyle name="Currency [0] 8112" xfId="16675" hidden="1"/>
    <cellStyle name="Currency [0] 8112" xfId="46063" hidden="1"/>
    <cellStyle name="Currency [0] 8113" xfId="16686" hidden="1"/>
    <cellStyle name="Currency [0] 8113" xfId="46074" hidden="1"/>
    <cellStyle name="Currency [0] 8114" xfId="16692" hidden="1"/>
    <cellStyle name="Currency [0] 8114" xfId="46080" hidden="1"/>
    <cellStyle name="Currency [0] 8115" xfId="16664" hidden="1"/>
    <cellStyle name="Currency [0] 8115" xfId="46052" hidden="1"/>
    <cellStyle name="Currency [0] 8116" xfId="16682" hidden="1"/>
    <cellStyle name="Currency [0] 8116" xfId="46070" hidden="1"/>
    <cellStyle name="Currency [0] 8117" xfId="16704" hidden="1"/>
    <cellStyle name="Currency [0] 8117" xfId="46092" hidden="1"/>
    <cellStyle name="Currency [0] 8118" xfId="16706" hidden="1"/>
    <cellStyle name="Currency [0] 8118" xfId="46094" hidden="1"/>
    <cellStyle name="Currency [0] 8119" xfId="16640" hidden="1"/>
    <cellStyle name="Currency [0] 8119" xfId="46028" hidden="1"/>
    <cellStyle name="Currency [0] 812" xfId="3273" hidden="1"/>
    <cellStyle name="Currency [0] 812" xfId="32662" hidden="1"/>
    <cellStyle name="Currency [0] 8120" xfId="16154" hidden="1"/>
    <cellStyle name="Currency [0] 8120" xfId="45542" hidden="1"/>
    <cellStyle name="Currency [0] 8121" xfId="16678" hidden="1"/>
    <cellStyle name="Currency [0] 8121" xfId="46066" hidden="1"/>
    <cellStyle name="Currency [0] 8122" xfId="16170" hidden="1"/>
    <cellStyle name="Currency [0] 8122" xfId="45558" hidden="1"/>
    <cellStyle name="Currency [0] 8123" xfId="16667" hidden="1"/>
    <cellStyle name="Currency [0] 8123" xfId="46055" hidden="1"/>
    <cellStyle name="Currency [0] 8124" xfId="16711" hidden="1"/>
    <cellStyle name="Currency [0] 8124" xfId="46099" hidden="1"/>
    <cellStyle name="Currency [0] 8125" xfId="16679" hidden="1"/>
    <cellStyle name="Currency [0] 8125" xfId="46067" hidden="1"/>
    <cellStyle name="Currency [0] 8126" xfId="16687" hidden="1"/>
    <cellStyle name="Currency [0] 8126" xfId="46075" hidden="1"/>
    <cellStyle name="Currency [0] 8127" xfId="16723" hidden="1"/>
    <cellStyle name="Currency [0] 8127" xfId="46111" hidden="1"/>
    <cellStyle name="Currency [0] 8128" xfId="16725" hidden="1"/>
    <cellStyle name="Currency [0] 8128" xfId="46113" hidden="1"/>
    <cellStyle name="Currency [0] 8129" xfId="16681" hidden="1"/>
    <cellStyle name="Currency [0] 8129" xfId="46069" hidden="1"/>
    <cellStyle name="Currency [0] 813" xfId="3186" hidden="1"/>
    <cellStyle name="Currency [0] 813" xfId="32575" hidden="1"/>
    <cellStyle name="Currency [0] 8130" xfId="16694" hidden="1"/>
    <cellStyle name="Currency [0] 8130" xfId="46082" hidden="1"/>
    <cellStyle name="Currency [0] 8131" xfId="16699" hidden="1"/>
    <cellStyle name="Currency [0] 8131" xfId="46087" hidden="1"/>
    <cellStyle name="Currency [0] 8132" xfId="16693" hidden="1"/>
    <cellStyle name="Currency [0] 8132" xfId="46081" hidden="1"/>
    <cellStyle name="Currency [0] 8133" xfId="16741" hidden="1"/>
    <cellStyle name="Currency [0] 8133" xfId="46129" hidden="1"/>
    <cellStyle name="Currency [0] 8134" xfId="16749" hidden="1"/>
    <cellStyle name="Currency [0] 8134" xfId="46137" hidden="1"/>
    <cellStyle name="Currency [0] 8135" xfId="16677" hidden="1"/>
    <cellStyle name="Currency [0] 8135" xfId="46065" hidden="1"/>
    <cellStyle name="Currency [0] 8136" xfId="16735" hidden="1"/>
    <cellStyle name="Currency [0] 8136" xfId="46123" hidden="1"/>
    <cellStyle name="Currency [0] 8137" xfId="16758" hidden="1"/>
    <cellStyle name="Currency [0] 8137" xfId="46146" hidden="1"/>
    <cellStyle name="Currency [0] 8138" xfId="16760" hidden="1"/>
    <cellStyle name="Currency [0] 8138" xfId="46148" hidden="1"/>
    <cellStyle name="Currency [0] 8139" xfId="16660" hidden="1"/>
    <cellStyle name="Currency [0] 8139" xfId="46048" hidden="1"/>
    <cellStyle name="Currency [0] 814" xfId="3267" hidden="1"/>
    <cellStyle name="Currency [0] 814" xfId="32656" hidden="1"/>
    <cellStyle name="Currency [0] 8140" xfId="16670" hidden="1"/>
    <cellStyle name="Currency [0] 8140" xfId="46058" hidden="1"/>
    <cellStyle name="Currency [0] 8141" xfId="16732" hidden="1"/>
    <cellStyle name="Currency [0] 8141" xfId="46120" hidden="1"/>
    <cellStyle name="Currency [0] 8142" xfId="16697" hidden="1"/>
    <cellStyle name="Currency [0] 8142" xfId="46085" hidden="1"/>
    <cellStyle name="Currency [0] 8143" xfId="16647" hidden="1"/>
    <cellStyle name="Currency [0] 8143" xfId="46035" hidden="1"/>
    <cellStyle name="Currency [0] 8144" xfId="16768" hidden="1"/>
    <cellStyle name="Currency [0] 8144" xfId="46156" hidden="1"/>
    <cellStyle name="Currency [0] 8145" xfId="16733" hidden="1"/>
    <cellStyle name="Currency [0] 8145" xfId="46121" hidden="1"/>
    <cellStyle name="Currency [0] 8146" xfId="16744" hidden="1"/>
    <cellStyle name="Currency [0] 8146" xfId="46132" hidden="1"/>
    <cellStyle name="Currency [0] 8147" xfId="16776" hidden="1"/>
    <cellStyle name="Currency [0] 8147" xfId="46164" hidden="1"/>
    <cellStyle name="Currency [0] 8148" xfId="16778" hidden="1"/>
    <cellStyle name="Currency [0] 8148" xfId="46166" hidden="1"/>
    <cellStyle name="Currency [0] 8149" xfId="16730" hidden="1"/>
    <cellStyle name="Currency [0] 8149" xfId="46118" hidden="1"/>
    <cellStyle name="Currency [0] 815" xfId="3274" hidden="1"/>
    <cellStyle name="Currency [0] 815" xfId="32663" hidden="1"/>
    <cellStyle name="Currency [0] 8150" xfId="16729" hidden="1"/>
    <cellStyle name="Currency [0] 8150" xfId="46117" hidden="1"/>
    <cellStyle name="Currency [0] 8151" xfId="16719" hidden="1"/>
    <cellStyle name="Currency [0] 8151" xfId="46107" hidden="1"/>
    <cellStyle name="Currency [0] 8152" xfId="16715" hidden="1"/>
    <cellStyle name="Currency [0] 8152" xfId="46103" hidden="1"/>
    <cellStyle name="Currency [0] 8153" xfId="16717" hidden="1"/>
    <cellStyle name="Currency [0] 8153" xfId="46105" hidden="1"/>
    <cellStyle name="Currency [0] 8154" xfId="16785" hidden="1"/>
    <cellStyle name="Currency [0] 8154" xfId="46173" hidden="1"/>
    <cellStyle name="Currency [0] 8155" xfId="16156" hidden="1"/>
    <cellStyle name="Currency [0] 8155" xfId="45544" hidden="1"/>
    <cellStyle name="Currency [0] 8156" xfId="16763" hidden="1"/>
    <cellStyle name="Currency [0] 8156" xfId="46151" hidden="1"/>
    <cellStyle name="Currency [0] 8157" xfId="16791" hidden="1"/>
    <cellStyle name="Currency [0] 8157" xfId="46179" hidden="1"/>
    <cellStyle name="Currency [0] 8158" xfId="16793" hidden="1"/>
    <cellStyle name="Currency [0] 8158" xfId="46181" hidden="1"/>
    <cellStyle name="Currency [0] 8159" xfId="16668" hidden="1"/>
    <cellStyle name="Currency [0] 8159" xfId="46056" hidden="1"/>
    <cellStyle name="Currency [0] 816" xfId="3275" hidden="1"/>
    <cellStyle name="Currency [0] 816" xfId="32664" hidden="1"/>
    <cellStyle name="Currency [0] 8160" xfId="16742" hidden="1"/>
    <cellStyle name="Currency [0] 8160" xfId="46130" hidden="1"/>
    <cellStyle name="Currency [0] 8161" xfId="16698" hidden="1"/>
    <cellStyle name="Currency [0] 8161" xfId="46086" hidden="1"/>
    <cellStyle name="Currency [0] 8162" xfId="16734" hidden="1"/>
    <cellStyle name="Currency [0] 8162" xfId="46122" hidden="1"/>
    <cellStyle name="Currency [0] 8163" xfId="16738" hidden="1"/>
    <cellStyle name="Currency [0] 8163" xfId="46126" hidden="1"/>
    <cellStyle name="Currency [0] 8164" xfId="16799" hidden="1"/>
    <cellStyle name="Currency [0] 8164" xfId="46187" hidden="1"/>
    <cellStyle name="Currency [0] 8165" xfId="16143" hidden="1"/>
    <cellStyle name="Currency [0] 8165" xfId="45531" hidden="1"/>
    <cellStyle name="Currency [0] 8166" xfId="16781" hidden="1"/>
    <cellStyle name="Currency [0] 8166" xfId="46169" hidden="1"/>
    <cellStyle name="Currency [0] 8167" xfId="16804" hidden="1"/>
    <cellStyle name="Currency [0] 8167" xfId="46192" hidden="1"/>
    <cellStyle name="Currency [0] 8168" xfId="16806" hidden="1"/>
    <cellStyle name="Currency [0] 8168" xfId="46194" hidden="1"/>
    <cellStyle name="Currency [0] 8169" xfId="16662" hidden="1"/>
    <cellStyle name="Currency [0] 8169" xfId="46050" hidden="1"/>
    <cellStyle name="Currency [0] 817" xfId="3215" hidden="1"/>
    <cellStyle name="Currency [0] 817" xfId="32604" hidden="1"/>
    <cellStyle name="Currency [0] 8170" xfId="16761" hidden="1"/>
    <cellStyle name="Currency [0] 8170" xfId="46149" hidden="1"/>
    <cellStyle name="Currency [0] 8171" xfId="16728" hidden="1"/>
    <cellStyle name="Currency [0] 8171" xfId="46116" hidden="1"/>
    <cellStyle name="Currency [0] 8172" xfId="16746" hidden="1"/>
    <cellStyle name="Currency [0] 8172" xfId="46134" hidden="1"/>
    <cellStyle name="Currency [0] 8173" xfId="16743" hidden="1"/>
    <cellStyle name="Currency [0] 8173" xfId="46131" hidden="1"/>
    <cellStyle name="Currency [0] 8174" xfId="16810" hidden="1"/>
    <cellStyle name="Currency [0] 8174" xfId="46198" hidden="1"/>
    <cellStyle name="Currency [0] 8175" xfId="16695" hidden="1"/>
    <cellStyle name="Currency [0] 8175" xfId="46083" hidden="1"/>
    <cellStyle name="Currency [0] 8176" xfId="16795" hidden="1"/>
    <cellStyle name="Currency [0] 8176" xfId="46183" hidden="1"/>
    <cellStyle name="Currency [0] 8177" xfId="16817" hidden="1"/>
    <cellStyle name="Currency [0] 8177" xfId="46205" hidden="1"/>
    <cellStyle name="Currency [0] 8178" xfId="16819" hidden="1"/>
    <cellStyle name="Currency [0] 8178" xfId="46207" hidden="1"/>
    <cellStyle name="Currency [0] 8179" xfId="16747" hidden="1"/>
    <cellStyle name="Currency [0] 8179" xfId="46135" hidden="1"/>
    <cellStyle name="Currency [0] 818" xfId="3235" hidden="1"/>
    <cellStyle name="Currency [0] 818" xfId="32624" hidden="1"/>
    <cellStyle name="Currency [0] 8180" xfId="16779" hidden="1"/>
    <cellStyle name="Currency [0] 8180" xfId="46167" hidden="1"/>
    <cellStyle name="Currency [0] 8181" xfId="16122" hidden="1"/>
    <cellStyle name="Currency [0] 8181" xfId="45510" hidden="1"/>
    <cellStyle name="Currency [0] 8182" xfId="16765" hidden="1"/>
    <cellStyle name="Currency [0] 8182" xfId="46153" hidden="1"/>
    <cellStyle name="Currency [0] 8183" xfId="16762" hidden="1"/>
    <cellStyle name="Currency [0] 8183" xfId="46150" hidden="1"/>
    <cellStyle name="Currency [0] 8184" xfId="16823" hidden="1"/>
    <cellStyle name="Currency [0] 8184" xfId="46211" hidden="1"/>
    <cellStyle name="Currency [0] 8185" xfId="16658" hidden="1"/>
    <cellStyle name="Currency [0] 8185" xfId="46046" hidden="1"/>
    <cellStyle name="Currency [0] 8186" xfId="16807" hidden="1"/>
    <cellStyle name="Currency [0] 8186" xfId="46195" hidden="1"/>
    <cellStyle name="Currency [0] 8187" xfId="16827" hidden="1"/>
    <cellStyle name="Currency [0] 8187" xfId="46215" hidden="1"/>
    <cellStyle name="Currency [0] 8188" xfId="16829" hidden="1"/>
    <cellStyle name="Currency [0] 8188" xfId="46217" hidden="1"/>
    <cellStyle name="Currency [0] 8189" xfId="16766" hidden="1"/>
    <cellStyle name="Currency [0] 8189" xfId="46154" hidden="1"/>
    <cellStyle name="Currency [0] 819" xfId="3269" hidden="1"/>
    <cellStyle name="Currency [0] 819" xfId="32658" hidden="1"/>
    <cellStyle name="Currency [0] 8190" xfId="16794" hidden="1"/>
    <cellStyle name="Currency [0] 8190" xfId="46182" hidden="1"/>
    <cellStyle name="Currency [0] 8191" xfId="16754" hidden="1"/>
    <cellStyle name="Currency [0] 8191" xfId="46142" hidden="1"/>
    <cellStyle name="Currency [0] 8192" xfId="16783" hidden="1"/>
    <cellStyle name="Currency [0] 8192" xfId="46171" hidden="1"/>
    <cellStyle name="Currency [0] 8193" xfId="16780" hidden="1"/>
    <cellStyle name="Currency [0] 8193" xfId="46168" hidden="1"/>
    <cellStyle name="Currency [0] 8194" xfId="16833" hidden="1"/>
    <cellStyle name="Currency [0] 8194" xfId="46221" hidden="1"/>
    <cellStyle name="Currency [0] 8195" xfId="16661" hidden="1"/>
    <cellStyle name="Currency [0] 8195" xfId="46049" hidden="1"/>
    <cellStyle name="Currency [0] 8196" xfId="16820" hidden="1"/>
    <cellStyle name="Currency [0] 8196" xfId="46208" hidden="1"/>
    <cellStyle name="Currency [0] 8197" xfId="16837" hidden="1"/>
    <cellStyle name="Currency [0] 8197" xfId="46225" hidden="1"/>
    <cellStyle name="Currency [0] 8198" xfId="16839" hidden="1"/>
    <cellStyle name="Currency [0] 8198" xfId="46227" hidden="1"/>
    <cellStyle name="Currency [0] 8199" xfId="16720" hidden="1"/>
    <cellStyle name="Currency [0] 8199" xfId="46108" hidden="1"/>
    <cellStyle name="Currency [0] 82" xfId="2471" hidden="1"/>
    <cellStyle name="Currency [0] 82" xfId="31860" hidden="1"/>
    <cellStyle name="Currency [0] 820" xfId="3262" hidden="1"/>
    <cellStyle name="Currency [0] 820" xfId="32651" hidden="1"/>
    <cellStyle name="Currency [0] 8200" xfId="16756" hidden="1"/>
    <cellStyle name="Currency [0] 8200" xfId="46144" hidden="1"/>
    <cellStyle name="Currency [0] 8201" xfId="16825" hidden="1"/>
    <cellStyle name="Currency [0] 8201" xfId="46213" hidden="1"/>
    <cellStyle name="Currency [0] 8202" xfId="16813" hidden="1"/>
    <cellStyle name="Currency [0] 8202" xfId="46201" hidden="1"/>
    <cellStyle name="Currency [0] 8203" xfId="16830" hidden="1"/>
    <cellStyle name="Currency [0] 8203" xfId="46218" hidden="1"/>
    <cellStyle name="Currency [0] 8204" xfId="16841" hidden="1"/>
    <cellStyle name="Currency [0] 8204" xfId="46229" hidden="1"/>
    <cellStyle name="Currency [0] 8205" xfId="16689" hidden="1"/>
    <cellStyle name="Currency [0] 8205" xfId="46077" hidden="1"/>
    <cellStyle name="Currency [0] 8206" xfId="16753" hidden="1"/>
    <cellStyle name="Currency [0] 8206" xfId="46141" hidden="1"/>
    <cellStyle name="Currency [0] 8207" xfId="16845" hidden="1"/>
    <cellStyle name="Currency [0] 8207" xfId="46233" hidden="1"/>
    <cellStyle name="Currency [0] 8208" xfId="16847" hidden="1"/>
    <cellStyle name="Currency [0] 8208" xfId="46235" hidden="1"/>
    <cellStyle name="Currency [0] 8209" xfId="16802" hidden="1"/>
    <cellStyle name="Currency [0] 8209" xfId="46190" hidden="1"/>
    <cellStyle name="Currency [0] 821" xfId="3272" hidden="1"/>
    <cellStyle name="Currency [0] 821" xfId="32661" hidden="1"/>
    <cellStyle name="Currency [0] 8210" xfId="16814" hidden="1"/>
    <cellStyle name="Currency [0] 8210" xfId="46202" hidden="1"/>
    <cellStyle name="Currency [0] 8211" xfId="16842" hidden="1"/>
    <cellStyle name="Currency [0] 8211" xfId="46230" hidden="1"/>
    <cellStyle name="Currency [0] 8212" xfId="16815" hidden="1"/>
    <cellStyle name="Currency [0] 8212" xfId="46203" hidden="1"/>
    <cellStyle name="Currency [0] 8213" xfId="16848" hidden="1"/>
    <cellStyle name="Currency [0] 8213" xfId="46236" hidden="1"/>
    <cellStyle name="Currency [0] 8214" xfId="16850" hidden="1"/>
    <cellStyle name="Currency [0] 8214" xfId="46238" hidden="1"/>
    <cellStyle name="Currency [0] 8215" xfId="16843" hidden="1"/>
    <cellStyle name="Currency [0] 8215" xfId="46231" hidden="1"/>
    <cellStyle name="Currency [0] 8216" xfId="16789" hidden="1"/>
    <cellStyle name="Currency [0] 8216" xfId="46177" hidden="1"/>
    <cellStyle name="Currency [0] 8217" xfId="16852" hidden="1"/>
    <cellStyle name="Currency [0] 8217" xfId="46240" hidden="1"/>
    <cellStyle name="Currency [0] 8218" xfId="16854" hidden="1"/>
    <cellStyle name="Currency [0] 8218" xfId="46242" hidden="1"/>
    <cellStyle name="Currency [0] 8219" xfId="16216" hidden="1"/>
    <cellStyle name="Currency [0] 8219" xfId="45604" hidden="1"/>
    <cellStyle name="Currency [0] 822" xfId="3276" hidden="1"/>
    <cellStyle name="Currency [0] 822" xfId="32665" hidden="1"/>
    <cellStyle name="Currency [0] 8220" xfId="16157" hidden="1"/>
    <cellStyle name="Currency [0] 8220" xfId="45545" hidden="1"/>
    <cellStyle name="Currency [0] 8221" xfId="16860" hidden="1"/>
    <cellStyle name="Currency [0] 8221" xfId="46248" hidden="1"/>
    <cellStyle name="Currency [0] 8222" xfId="16866" hidden="1"/>
    <cellStyle name="Currency [0] 8222" xfId="46254" hidden="1"/>
    <cellStyle name="Currency [0] 8223" xfId="16868" hidden="1"/>
    <cellStyle name="Currency [0] 8223" xfId="46256" hidden="1"/>
    <cellStyle name="Currency [0] 8224" xfId="16147" hidden="1"/>
    <cellStyle name="Currency [0] 8224" xfId="45535" hidden="1"/>
    <cellStyle name="Currency [0] 8225" xfId="16862" hidden="1"/>
    <cellStyle name="Currency [0] 8225" xfId="46250" hidden="1"/>
    <cellStyle name="Currency [0] 8226" xfId="16870" hidden="1"/>
    <cellStyle name="Currency [0] 8226" xfId="46258" hidden="1"/>
    <cellStyle name="Currency [0] 8227" xfId="16872" hidden="1"/>
    <cellStyle name="Currency [0] 8227" xfId="46260" hidden="1"/>
    <cellStyle name="Currency [0] 8228" xfId="16861" hidden="1"/>
    <cellStyle name="Currency [0] 8228" xfId="46249" hidden="1"/>
    <cellStyle name="Currency [0] 8229" xfId="16192" hidden="1"/>
    <cellStyle name="Currency [0] 8229" xfId="45580" hidden="1"/>
    <cellStyle name="Currency [0] 823" xfId="3201" hidden="1"/>
    <cellStyle name="Currency [0] 823" xfId="32590" hidden="1"/>
    <cellStyle name="Currency [0] 8230" xfId="16883" hidden="1"/>
    <cellStyle name="Currency [0] 8230" xfId="46271" hidden="1"/>
    <cellStyle name="Currency [0] 8231" xfId="16892" hidden="1"/>
    <cellStyle name="Currency [0] 8231" xfId="46280" hidden="1"/>
    <cellStyle name="Currency [0] 8232" xfId="16903" hidden="1"/>
    <cellStyle name="Currency [0] 8232" xfId="46291" hidden="1"/>
    <cellStyle name="Currency [0] 8233" xfId="16909" hidden="1"/>
    <cellStyle name="Currency [0] 8233" xfId="46297" hidden="1"/>
    <cellStyle name="Currency [0] 8234" xfId="16881" hidden="1"/>
    <cellStyle name="Currency [0] 8234" xfId="46269" hidden="1"/>
    <cellStyle name="Currency [0] 8235" xfId="16899" hidden="1"/>
    <cellStyle name="Currency [0] 8235" xfId="46287" hidden="1"/>
    <cellStyle name="Currency [0] 8236" xfId="16921" hidden="1"/>
    <cellStyle name="Currency [0] 8236" xfId="46309" hidden="1"/>
    <cellStyle name="Currency [0] 8237" xfId="16923" hidden="1"/>
    <cellStyle name="Currency [0] 8237" xfId="46311" hidden="1"/>
    <cellStyle name="Currency [0] 8238" xfId="16857" hidden="1"/>
    <cellStyle name="Currency [0] 8238" xfId="46245" hidden="1"/>
    <cellStyle name="Currency [0] 8239" xfId="16146" hidden="1"/>
    <cellStyle name="Currency [0] 8239" xfId="45534" hidden="1"/>
    <cellStyle name="Currency [0] 824" xfId="3233" hidden="1"/>
    <cellStyle name="Currency [0] 824" xfId="32622" hidden="1"/>
    <cellStyle name="Currency [0] 8240" xfId="16895" hidden="1"/>
    <cellStyle name="Currency [0] 8240" xfId="46283" hidden="1"/>
    <cellStyle name="Currency [0] 8241" xfId="16125" hidden="1"/>
    <cellStyle name="Currency [0] 8241" xfId="45513" hidden="1"/>
    <cellStyle name="Currency [0] 8242" xfId="16884" hidden="1"/>
    <cellStyle name="Currency [0] 8242" xfId="46272" hidden="1"/>
    <cellStyle name="Currency [0] 8243" xfId="16928" hidden="1"/>
    <cellStyle name="Currency [0] 8243" xfId="46316" hidden="1"/>
    <cellStyle name="Currency [0] 8244" xfId="16896" hidden="1"/>
    <cellStyle name="Currency [0] 8244" xfId="46284" hidden="1"/>
    <cellStyle name="Currency [0] 8245" xfId="16904" hidden="1"/>
    <cellStyle name="Currency [0] 8245" xfId="46292" hidden="1"/>
    <cellStyle name="Currency [0] 8246" xfId="16940" hidden="1"/>
    <cellStyle name="Currency [0] 8246" xfId="46328" hidden="1"/>
    <cellStyle name="Currency [0] 8247" xfId="16942" hidden="1"/>
    <cellStyle name="Currency [0] 8247" xfId="46330" hidden="1"/>
    <cellStyle name="Currency [0] 8248" xfId="16898" hidden="1"/>
    <cellStyle name="Currency [0] 8248" xfId="46286" hidden="1"/>
    <cellStyle name="Currency [0] 8249" xfId="16911" hidden="1"/>
    <cellStyle name="Currency [0] 8249" xfId="46299" hidden="1"/>
    <cellStyle name="Currency [0] 825" xfId="3279" hidden="1"/>
    <cellStyle name="Currency [0] 825" xfId="32668" hidden="1"/>
    <cellStyle name="Currency [0] 8250" xfId="16916" hidden="1"/>
    <cellStyle name="Currency [0] 8250" xfId="46304" hidden="1"/>
    <cellStyle name="Currency [0] 8251" xfId="16910" hidden="1"/>
    <cellStyle name="Currency [0] 8251" xfId="46298" hidden="1"/>
    <cellStyle name="Currency [0] 8252" xfId="16958" hidden="1"/>
    <cellStyle name="Currency [0] 8252" xfId="46346" hidden="1"/>
    <cellStyle name="Currency [0] 8253" xfId="16966" hidden="1"/>
    <cellStyle name="Currency [0] 8253" xfId="46354" hidden="1"/>
    <cellStyle name="Currency [0] 8254" xfId="16894" hidden="1"/>
    <cellStyle name="Currency [0] 8254" xfId="46282" hidden="1"/>
    <cellStyle name="Currency [0] 8255" xfId="16952" hidden="1"/>
    <cellStyle name="Currency [0] 8255" xfId="46340" hidden="1"/>
    <cellStyle name="Currency [0] 8256" xfId="16975" hidden="1"/>
    <cellStyle name="Currency [0] 8256" xfId="46363" hidden="1"/>
    <cellStyle name="Currency [0] 8257" xfId="16977" hidden="1"/>
    <cellStyle name="Currency [0] 8257" xfId="46365" hidden="1"/>
    <cellStyle name="Currency [0] 8258" xfId="16877" hidden="1"/>
    <cellStyle name="Currency [0] 8258" xfId="46265" hidden="1"/>
    <cellStyle name="Currency [0] 8259" xfId="16887" hidden="1"/>
    <cellStyle name="Currency [0] 8259" xfId="46275" hidden="1"/>
    <cellStyle name="Currency [0] 826" xfId="3280" hidden="1"/>
    <cellStyle name="Currency [0] 826" xfId="32669" hidden="1"/>
    <cellStyle name="Currency [0] 8260" xfId="16949" hidden="1"/>
    <cellStyle name="Currency [0] 8260" xfId="46337" hidden="1"/>
    <cellStyle name="Currency [0] 8261" xfId="16914" hidden="1"/>
    <cellStyle name="Currency [0] 8261" xfId="46302" hidden="1"/>
    <cellStyle name="Currency [0] 8262" xfId="16864" hidden="1"/>
    <cellStyle name="Currency [0] 8262" xfId="46252" hidden="1"/>
    <cellStyle name="Currency [0] 8263" xfId="16985" hidden="1"/>
    <cellStyle name="Currency [0] 8263" xfId="46373" hidden="1"/>
    <cellStyle name="Currency [0] 8264" xfId="16950" hidden="1"/>
    <cellStyle name="Currency [0] 8264" xfId="46338" hidden="1"/>
    <cellStyle name="Currency [0] 8265" xfId="16961" hidden="1"/>
    <cellStyle name="Currency [0] 8265" xfId="46349" hidden="1"/>
    <cellStyle name="Currency [0] 8266" xfId="16993" hidden="1"/>
    <cellStyle name="Currency [0] 8266" xfId="46381" hidden="1"/>
    <cellStyle name="Currency [0] 8267" xfId="16995" hidden="1"/>
    <cellStyle name="Currency [0] 8267" xfId="46383" hidden="1"/>
    <cellStyle name="Currency [0] 8268" xfId="16947" hidden="1"/>
    <cellStyle name="Currency [0] 8268" xfId="46335" hidden="1"/>
    <cellStyle name="Currency [0] 8269" xfId="16946" hidden="1"/>
    <cellStyle name="Currency [0] 8269" xfId="46334" hidden="1"/>
    <cellStyle name="Currency [0] 827" xfId="3257" hidden="1"/>
    <cellStyle name="Currency [0] 827" xfId="32646" hidden="1"/>
    <cellStyle name="Currency [0] 8270" xfId="16936" hidden="1"/>
    <cellStyle name="Currency [0] 8270" xfId="46324" hidden="1"/>
    <cellStyle name="Currency [0] 8271" xfId="16932" hidden="1"/>
    <cellStyle name="Currency [0] 8271" xfId="46320" hidden="1"/>
    <cellStyle name="Currency [0] 8272" xfId="16934" hidden="1"/>
    <cellStyle name="Currency [0] 8272" xfId="46322" hidden="1"/>
    <cellStyle name="Currency [0] 8273" xfId="17002" hidden="1"/>
    <cellStyle name="Currency [0] 8273" xfId="46390" hidden="1"/>
    <cellStyle name="Currency [0] 8274" xfId="16161" hidden="1"/>
    <cellStyle name="Currency [0] 8274" xfId="45549" hidden="1"/>
    <cellStyle name="Currency [0] 8275" xfId="16980" hidden="1"/>
    <cellStyle name="Currency [0] 8275" xfId="46368" hidden="1"/>
    <cellStyle name="Currency [0] 8276" xfId="17008" hidden="1"/>
    <cellStyle name="Currency [0] 8276" xfId="46396" hidden="1"/>
    <cellStyle name="Currency [0] 8277" xfId="17010" hidden="1"/>
    <cellStyle name="Currency [0] 8277" xfId="46398" hidden="1"/>
    <cellStyle name="Currency [0] 8278" xfId="16885" hidden="1"/>
    <cellStyle name="Currency [0] 8278" xfId="46273" hidden="1"/>
    <cellStyle name="Currency [0] 8279" xfId="16959" hidden="1"/>
    <cellStyle name="Currency [0] 8279" xfId="46347" hidden="1"/>
    <cellStyle name="Currency [0] 828" xfId="3263" hidden="1"/>
    <cellStyle name="Currency [0] 828" xfId="32652" hidden="1"/>
    <cellStyle name="Currency [0] 8280" xfId="16915" hidden="1"/>
    <cellStyle name="Currency [0] 8280" xfId="46303" hidden="1"/>
    <cellStyle name="Currency [0] 8281" xfId="16951" hidden="1"/>
    <cellStyle name="Currency [0] 8281" xfId="46339" hidden="1"/>
    <cellStyle name="Currency [0] 8282" xfId="16955" hidden="1"/>
    <cellStyle name="Currency [0] 8282" xfId="46343" hidden="1"/>
    <cellStyle name="Currency [0] 8283" xfId="17016" hidden="1"/>
    <cellStyle name="Currency [0] 8283" xfId="46404" hidden="1"/>
    <cellStyle name="Currency [0] 8284" xfId="16174" hidden="1"/>
    <cellStyle name="Currency [0] 8284" xfId="45562" hidden="1"/>
    <cellStyle name="Currency [0] 8285" xfId="16998" hidden="1"/>
    <cellStyle name="Currency [0] 8285" xfId="46386" hidden="1"/>
    <cellStyle name="Currency [0] 8286" xfId="17021" hidden="1"/>
    <cellStyle name="Currency [0] 8286" xfId="46409" hidden="1"/>
    <cellStyle name="Currency [0] 8287" xfId="17023" hidden="1"/>
    <cellStyle name="Currency [0] 8287" xfId="46411" hidden="1"/>
    <cellStyle name="Currency [0] 8288" xfId="16879" hidden="1"/>
    <cellStyle name="Currency [0] 8288" xfId="46267" hidden="1"/>
    <cellStyle name="Currency [0] 8289" xfId="16978" hidden="1"/>
    <cellStyle name="Currency [0] 8289" xfId="46366" hidden="1"/>
    <cellStyle name="Currency [0] 829" xfId="3277" hidden="1"/>
    <cellStyle name="Currency [0] 829" xfId="32666" hidden="1"/>
    <cellStyle name="Currency [0] 8290" xfId="16945" hidden="1"/>
    <cellStyle name="Currency [0] 8290" xfId="46333" hidden="1"/>
    <cellStyle name="Currency [0] 8291" xfId="16963" hidden="1"/>
    <cellStyle name="Currency [0] 8291" xfId="46351" hidden="1"/>
    <cellStyle name="Currency [0] 8292" xfId="16960" hidden="1"/>
    <cellStyle name="Currency [0] 8292" xfId="46348" hidden="1"/>
    <cellStyle name="Currency [0] 8293" xfId="17027" hidden="1"/>
    <cellStyle name="Currency [0] 8293" xfId="46415" hidden="1"/>
    <cellStyle name="Currency [0] 8294" xfId="16912" hidden="1"/>
    <cellStyle name="Currency [0] 8294" xfId="46300" hidden="1"/>
    <cellStyle name="Currency [0] 8295" xfId="17012" hidden="1"/>
    <cellStyle name="Currency [0] 8295" xfId="46400" hidden="1"/>
    <cellStyle name="Currency [0] 8296" xfId="17034" hidden="1"/>
    <cellStyle name="Currency [0] 8296" xfId="46422" hidden="1"/>
    <cellStyle name="Currency [0] 8297" xfId="17036" hidden="1"/>
    <cellStyle name="Currency [0] 8297" xfId="46424" hidden="1"/>
    <cellStyle name="Currency [0] 8298" xfId="16964" hidden="1"/>
    <cellStyle name="Currency [0] 8298" xfId="46352" hidden="1"/>
    <cellStyle name="Currency [0] 8299" xfId="16996" hidden="1"/>
    <cellStyle name="Currency [0] 8299" xfId="46384" hidden="1"/>
    <cellStyle name="Currency [0] 83" xfId="2399" hidden="1"/>
    <cellStyle name="Currency [0] 83" xfId="31788" hidden="1"/>
    <cellStyle name="Currency [0] 830" xfId="3264" hidden="1"/>
    <cellStyle name="Currency [0] 830" xfId="32653" hidden="1"/>
    <cellStyle name="Currency [0] 8300" xfId="16126" hidden="1"/>
    <cellStyle name="Currency [0] 8300" xfId="45514" hidden="1"/>
    <cellStyle name="Currency [0] 8301" xfId="16982" hidden="1"/>
    <cellStyle name="Currency [0] 8301" xfId="46370" hidden="1"/>
    <cellStyle name="Currency [0] 8302" xfId="16979" hidden="1"/>
    <cellStyle name="Currency [0] 8302" xfId="46367" hidden="1"/>
    <cellStyle name="Currency [0] 8303" xfId="17040" hidden="1"/>
    <cellStyle name="Currency [0] 8303" xfId="46428" hidden="1"/>
    <cellStyle name="Currency [0] 8304" xfId="16875" hidden="1"/>
    <cellStyle name="Currency [0] 8304" xfId="46263" hidden="1"/>
    <cellStyle name="Currency [0] 8305" xfId="17024" hidden="1"/>
    <cellStyle name="Currency [0] 8305" xfId="46412" hidden="1"/>
    <cellStyle name="Currency [0] 8306" xfId="17044" hidden="1"/>
    <cellStyle name="Currency [0] 8306" xfId="46432" hidden="1"/>
    <cellStyle name="Currency [0] 8307" xfId="17046" hidden="1"/>
    <cellStyle name="Currency [0] 8307" xfId="46434" hidden="1"/>
    <cellStyle name="Currency [0] 8308" xfId="16983" hidden="1"/>
    <cellStyle name="Currency [0] 8308" xfId="46371" hidden="1"/>
    <cellStyle name="Currency [0] 8309" xfId="17011" hidden="1"/>
    <cellStyle name="Currency [0] 8309" xfId="46399" hidden="1"/>
    <cellStyle name="Currency [0] 831" xfId="3281" hidden="1"/>
    <cellStyle name="Currency [0] 831" xfId="32670" hidden="1"/>
    <cellStyle name="Currency [0] 8310" xfId="16971" hidden="1"/>
    <cellStyle name="Currency [0] 8310" xfId="46359" hidden="1"/>
    <cellStyle name="Currency [0] 8311" xfId="17000" hidden="1"/>
    <cellStyle name="Currency [0] 8311" xfId="46388" hidden="1"/>
    <cellStyle name="Currency [0] 8312" xfId="16997" hidden="1"/>
    <cellStyle name="Currency [0] 8312" xfId="46385" hidden="1"/>
    <cellStyle name="Currency [0] 8313" xfId="17050" hidden="1"/>
    <cellStyle name="Currency [0] 8313" xfId="46438" hidden="1"/>
    <cellStyle name="Currency [0] 8314" xfId="16878" hidden="1"/>
    <cellStyle name="Currency [0] 8314" xfId="46266" hidden="1"/>
    <cellStyle name="Currency [0] 8315" xfId="17037" hidden="1"/>
    <cellStyle name="Currency [0] 8315" xfId="46425" hidden="1"/>
    <cellStyle name="Currency [0] 8316" xfId="17054" hidden="1"/>
    <cellStyle name="Currency [0] 8316" xfId="46442" hidden="1"/>
    <cellStyle name="Currency [0] 8317" xfId="17056" hidden="1"/>
    <cellStyle name="Currency [0] 8317" xfId="46444" hidden="1"/>
    <cellStyle name="Currency [0] 8318" xfId="16937" hidden="1"/>
    <cellStyle name="Currency [0] 8318" xfId="46325" hidden="1"/>
    <cellStyle name="Currency [0] 8319" xfId="16973" hidden="1"/>
    <cellStyle name="Currency [0] 8319" xfId="46361" hidden="1"/>
    <cellStyle name="Currency [0] 832" xfId="3282" hidden="1"/>
    <cellStyle name="Currency [0] 832" xfId="32671" hidden="1"/>
    <cellStyle name="Currency [0] 8320" xfId="17042" hidden="1"/>
    <cellStyle name="Currency [0] 8320" xfId="46430" hidden="1"/>
    <cellStyle name="Currency [0] 8321" xfId="17030" hidden="1"/>
    <cellStyle name="Currency [0] 8321" xfId="46418" hidden="1"/>
    <cellStyle name="Currency [0] 8322" xfId="17047" hidden="1"/>
    <cellStyle name="Currency [0] 8322" xfId="46435" hidden="1"/>
    <cellStyle name="Currency [0] 8323" xfId="17058" hidden="1"/>
    <cellStyle name="Currency [0] 8323" xfId="46446" hidden="1"/>
    <cellStyle name="Currency [0] 8324" xfId="16906" hidden="1"/>
    <cellStyle name="Currency [0] 8324" xfId="46294" hidden="1"/>
    <cellStyle name="Currency [0] 8325" xfId="16970" hidden="1"/>
    <cellStyle name="Currency [0] 8325" xfId="46358" hidden="1"/>
    <cellStyle name="Currency [0] 8326" xfId="17062" hidden="1"/>
    <cellStyle name="Currency [0] 8326" xfId="46450" hidden="1"/>
    <cellStyle name="Currency [0] 8327" xfId="17064" hidden="1"/>
    <cellStyle name="Currency [0] 8327" xfId="46452" hidden="1"/>
    <cellStyle name="Currency [0] 8328" xfId="17019" hidden="1"/>
    <cellStyle name="Currency [0] 8328" xfId="46407" hidden="1"/>
    <cellStyle name="Currency [0] 8329" xfId="17031" hidden="1"/>
    <cellStyle name="Currency [0] 8329" xfId="46419" hidden="1"/>
    <cellStyle name="Currency [0] 833" xfId="3278" hidden="1"/>
    <cellStyle name="Currency [0] 833" xfId="32667" hidden="1"/>
    <cellStyle name="Currency [0] 8330" xfId="17059" hidden="1"/>
    <cellStyle name="Currency [0] 8330" xfId="46447" hidden="1"/>
    <cellStyle name="Currency [0] 8331" xfId="17032" hidden="1"/>
    <cellStyle name="Currency [0] 8331" xfId="46420" hidden="1"/>
    <cellStyle name="Currency [0] 8332" xfId="17065" hidden="1"/>
    <cellStyle name="Currency [0] 8332" xfId="46453" hidden="1"/>
    <cellStyle name="Currency [0] 8333" xfId="17067" hidden="1"/>
    <cellStyle name="Currency [0] 8333" xfId="46455" hidden="1"/>
    <cellStyle name="Currency [0] 8334" xfId="17060" hidden="1"/>
    <cellStyle name="Currency [0] 8334" xfId="46448" hidden="1"/>
    <cellStyle name="Currency [0] 8335" xfId="17006" hidden="1"/>
    <cellStyle name="Currency [0] 8335" xfId="46394" hidden="1"/>
    <cellStyle name="Currency [0] 8336" xfId="17069" hidden="1"/>
    <cellStyle name="Currency [0] 8336" xfId="46457" hidden="1"/>
    <cellStyle name="Currency [0] 8337" xfId="17071" hidden="1"/>
    <cellStyle name="Currency [0] 8337" xfId="46459" hidden="1"/>
    <cellStyle name="Currency [0] 8338" xfId="2389" hidden="1"/>
    <cellStyle name="Currency [0] 8338" xfId="31779" hidden="1"/>
    <cellStyle name="Currency [0] 8339" xfId="17073" hidden="1"/>
    <cellStyle name="Currency [0] 8339" xfId="46461" hidden="1"/>
    <cellStyle name="Currency [0] 834" xfId="3251" hidden="1"/>
    <cellStyle name="Currency [0] 834" xfId="32640" hidden="1"/>
    <cellStyle name="Currency [0] 8340" xfId="17075" hidden="1"/>
    <cellStyle name="Currency [0] 8340" xfId="46463" hidden="1"/>
    <cellStyle name="Currency [0] 8341" xfId="17077" hidden="1"/>
    <cellStyle name="Currency [0] 8341" xfId="46465" hidden="1"/>
    <cellStyle name="Currency [0] 8342" xfId="17079" hidden="1"/>
    <cellStyle name="Currency [0] 8342" xfId="46467" hidden="1"/>
    <cellStyle name="Currency [0] 8343" xfId="17081" hidden="1"/>
    <cellStyle name="Currency [0] 8343" xfId="46469" hidden="1"/>
    <cellStyle name="Currency [0] 8344" xfId="17086" hidden="1"/>
    <cellStyle name="Currency [0] 8344" xfId="46473" hidden="1"/>
    <cellStyle name="Currency [0] 8345" xfId="17093" hidden="1"/>
    <cellStyle name="Currency [0] 8345" xfId="46480" hidden="1"/>
    <cellStyle name="Currency [0] 8346" xfId="17096" hidden="1"/>
    <cellStyle name="Currency [0] 8346" xfId="46483" hidden="1"/>
    <cellStyle name="Currency [0] 8347" xfId="17100" hidden="1"/>
    <cellStyle name="Currency [0] 8347" xfId="46487" hidden="1"/>
    <cellStyle name="Currency [0] 8348" xfId="17101" hidden="1"/>
    <cellStyle name="Currency [0] 8348" xfId="46488" hidden="1"/>
    <cellStyle name="Currency [0] 8349" xfId="17092" hidden="1"/>
    <cellStyle name="Currency [0] 8349" xfId="46479" hidden="1"/>
    <cellStyle name="Currency [0] 835" xfId="3283" hidden="1"/>
    <cellStyle name="Currency [0] 835" xfId="32672" hidden="1"/>
    <cellStyle name="Currency [0] 8350" xfId="17098" hidden="1"/>
    <cellStyle name="Currency [0] 8350" xfId="46485" hidden="1"/>
    <cellStyle name="Currency [0] 8351" xfId="17102" hidden="1"/>
    <cellStyle name="Currency [0] 8351" xfId="46489" hidden="1"/>
    <cellStyle name="Currency [0] 8352" xfId="17103" hidden="1"/>
    <cellStyle name="Currency [0] 8352" xfId="46490" hidden="1"/>
    <cellStyle name="Currency [0] 8353" xfId="17097" hidden="1"/>
    <cellStyle name="Currency [0] 8353" xfId="46484" hidden="1"/>
    <cellStyle name="Currency [0] 8354" xfId="17087" hidden="1"/>
    <cellStyle name="Currency [0] 8354" xfId="46474" hidden="1"/>
    <cellStyle name="Currency [0] 8355" xfId="17109" hidden="1"/>
    <cellStyle name="Currency [0] 8355" xfId="46496" hidden="1"/>
    <cellStyle name="Currency [0] 8356" xfId="17113" hidden="1"/>
    <cellStyle name="Currency [0] 8356" xfId="46500" hidden="1"/>
    <cellStyle name="Currency [0] 8357" xfId="17119" hidden="1"/>
    <cellStyle name="Currency [0] 8357" xfId="46506" hidden="1"/>
    <cellStyle name="Currency [0] 8358" xfId="17122" hidden="1"/>
    <cellStyle name="Currency [0] 8358" xfId="46509" hidden="1"/>
    <cellStyle name="Currency [0] 8359" xfId="17108" hidden="1"/>
    <cellStyle name="Currency [0] 8359" xfId="46495" hidden="1"/>
    <cellStyle name="Currency [0] 836" xfId="3284" hidden="1"/>
    <cellStyle name="Currency [0] 836" xfId="32673" hidden="1"/>
    <cellStyle name="Currency [0] 8360" xfId="17118" hidden="1"/>
    <cellStyle name="Currency [0] 8360" xfId="46505" hidden="1"/>
    <cellStyle name="Currency [0] 8361" xfId="17129" hidden="1"/>
    <cellStyle name="Currency [0] 8361" xfId="46516" hidden="1"/>
    <cellStyle name="Currency [0] 8362" xfId="17130" hidden="1"/>
    <cellStyle name="Currency [0] 8362" xfId="46517" hidden="1"/>
    <cellStyle name="Currency [0] 8363" xfId="17095" hidden="1"/>
    <cellStyle name="Currency [0] 8363" xfId="46482" hidden="1"/>
    <cellStyle name="Currency [0] 8364" xfId="17089" hidden="1"/>
    <cellStyle name="Currency [0] 8364" xfId="46476" hidden="1"/>
    <cellStyle name="Currency [0] 8365" xfId="17115" hidden="1"/>
    <cellStyle name="Currency [0] 8365" xfId="46502" hidden="1"/>
    <cellStyle name="Currency [0] 8366" xfId="17091" hidden="1"/>
    <cellStyle name="Currency [0] 8366" xfId="46478" hidden="1"/>
    <cellStyle name="Currency [0] 8367" xfId="17110" hidden="1"/>
    <cellStyle name="Currency [0] 8367" xfId="46497" hidden="1"/>
    <cellStyle name="Currency [0] 8368" xfId="17131" hidden="1"/>
    <cellStyle name="Currency [0] 8368" xfId="46518" hidden="1"/>
    <cellStyle name="Currency [0] 8369" xfId="17116" hidden="1"/>
    <cellStyle name="Currency [0] 8369" xfId="46503" hidden="1"/>
    <cellStyle name="Currency [0] 837" xfId="3148" hidden="1"/>
    <cellStyle name="Currency [0] 837" xfId="32537" hidden="1"/>
    <cellStyle name="Currency [0] 8370" xfId="17120" hidden="1"/>
    <cellStyle name="Currency [0] 8370" xfId="46507" hidden="1"/>
    <cellStyle name="Currency [0] 8371" xfId="17136" hidden="1"/>
    <cellStyle name="Currency [0] 8371" xfId="46523" hidden="1"/>
    <cellStyle name="Currency [0] 8372" xfId="17137" hidden="1"/>
    <cellStyle name="Currency [0] 8372" xfId="46524" hidden="1"/>
    <cellStyle name="Currency [0] 8373" xfId="17117" hidden="1"/>
    <cellStyle name="Currency [0] 8373" xfId="46504" hidden="1"/>
    <cellStyle name="Currency [0] 8374" xfId="17124" hidden="1"/>
    <cellStyle name="Currency [0] 8374" xfId="46511" hidden="1"/>
    <cellStyle name="Currency [0] 8375" xfId="17128" hidden="1"/>
    <cellStyle name="Currency [0] 8375" xfId="46515" hidden="1"/>
    <cellStyle name="Currency [0] 8376" xfId="17123" hidden="1"/>
    <cellStyle name="Currency [0] 8376" xfId="46510" hidden="1"/>
    <cellStyle name="Currency [0] 8377" xfId="17146" hidden="1"/>
    <cellStyle name="Currency [0] 8377" xfId="46533" hidden="1"/>
    <cellStyle name="Currency [0] 8378" xfId="17152" hidden="1"/>
    <cellStyle name="Currency [0] 8378" xfId="46539" hidden="1"/>
    <cellStyle name="Currency [0] 8379" xfId="17114" hidden="1"/>
    <cellStyle name="Currency [0] 8379" xfId="46501" hidden="1"/>
    <cellStyle name="Currency [0] 838" xfId="3158" hidden="1"/>
    <cellStyle name="Currency [0] 838" xfId="32547" hidden="1"/>
    <cellStyle name="Currency [0] 8380" xfId="17144" hidden="1"/>
    <cellStyle name="Currency [0] 8380" xfId="46531" hidden="1"/>
    <cellStyle name="Currency [0] 8381" xfId="17156" hidden="1"/>
    <cellStyle name="Currency [0] 8381" xfId="46543" hidden="1"/>
    <cellStyle name="Currency [0] 8382" xfId="17157" hidden="1"/>
    <cellStyle name="Currency [0] 8382" xfId="46544" hidden="1"/>
    <cellStyle name="Currency [0] 8383" xfId="17105" hidden="1"/>
    <cellStyle name="Currency [0] 8383" xfId="46492" hidden="1"/>
    <cellStyle name="Currency [0] 8384" xfId="17112" hidden="1"/>
    <cellStyle name="Currency [0] 8384" xfId="46499" hidden="1"/>
    <cellStyle name="Currency [0] 8385" xfId="17141" hidden="1"/>
    <cellStyle name="Currency [0] 8385" xfId="46528" hidden="1"/>
    <cellStyle name="Currency [0] 8386" xfId="17126" hidden="1"/>
    <cellStyle name="Currency [0] 8386" xfId="46513" hidden="1"/>
    <cellStyle name="Currency [0] 8387" xfId="17099" hidden="1"/>
    <cellStyle name="Currency [0] 8387" xfId="46486" hidden="1"/>
    <cellStyle name="Currency [0] 8388" xfId="17163" hidden="1"/>
    <cellStyle name="Currency [0] 8388" xfId="46550" hidden="1"/>
    <cellStyle name="Currency [0] 8389" xfId="17142" hidden="1"/>
    <cellStyle name="Currency [0] 8389" xfId="46529" hidden="1"/>
    <cellStyle name="Currency [0] 839" xfId="3286" hidden="1"/>
    <cellStyle name="Currency [0] 839" xfId="32675" hidden="1"/>
    <cellStyle name="Currency [0] 8390" xfId="17149" hidden="1"/>
    <cellStyle name="Currency [0] 8390" xfId="46536" hidden="1"/>
    <cellStyle name="Currency [0] 8391" xfId="17164" hidden="1"/>
    <cellStyle name="Currency [0] 8391" xfId="46551" hidden="1"/>
    <cellStyle name="Currency [0] 8392" xfId="17165" hidden="1"/>
    <cellStyle name="Currency [0] 8392" xfId="46552" hidden="1"/>
    <cellStyle name="Currency [0] 8393" xfId="17140" hidden="1"/>
    <cellStyle name="Currency [0] 8393" xfId="46527" hidden="1"/>
    <cellStyle name="Currency [0] 8394" xfId="17139" hidden="1"/>
    <cellStyle name="Currency [0] 8394" xfId="46526" hidden="1"/>
    <cellStyle name="Currency [0] 8395" xfId="17134" hidden="1"/>
    <cellStyle name="Currency [0] 8395" xfId="46521" hidden="1"/>
    <cellStyle name="Currency [0] 8396" xfId="17132" hidden="1"/>
    <cellStyle name="Currency [0] 8396" xfId="46519" hidden="1"/>
    <cellStyle name="Currency [0] 8397" xfId="17133" hidden="1"/>
    <cellStyle name="Currency [0] 8397" xfId="46520" hidden="1"/>
    <cellStyle name="Currency [0] 8398" xfId="17170" hidden="1"/>
    <cellStyle name="Currency [0] 8398" xfId="46557" hidden="1"/>
    <cellStyle name="Currency [0] 8399" xfId="17090" hidden="1"/>
    <cellStyle name="Currency [0] 8399" xfId="46477" hidden="1"/>
    <cellStyle name="Currency [0] 84" xfId="2466" hidden="1"/>
    <cellStyle name="Currency [0] 84" xfId="31855" hidden="1"/>
    <cellStyle name="Currency [0] 840" xfId="3290" hidden="1"/>
    <cellStyle name="Currency [0] 840" xfId="32679" hidden="1"/>
    <cellStyle name="Currency [0] 8400" xfId="17160" hidden="1"/>
    <cellStyle name="Currency [0] 8400" xfId="46547" hidden="1"/>
    <cellStyle name="Currency [0] 8401" xfId="17172" hidden="1"/>
    <cellStyle name="Currency [0] 8401" xfId="46559" hidden="1"/>
    <cellStyle name="Currency [0] 8402" xfId="17173" hidden="1"/>
    <cellStyle name="Currency [0] 8402" xfId="46560" hidden="1"/>
    <cellStyle name="Currency [0] 8403" xfId="17111" hidden="1"/>
    <cellStyle name="Currency [0] 8403" xfId="46498" hidden="1"/>
    <cellStyle name="Currency [0] 8404" xfId="17147" hidden="1"/>
    <cellStyle name="Currency [0] 8404" xfId="46534" hidden="1"/>
    <cellStyle name="Currency [0] 8405" xfId="17127" hidden="1"/>
    <cellStyle name="Currency [0] 8405" xfId="46514" hidden="1"/>
    <cellStyle name="Currency [0] 8406" xfId="17143" hidden="1"/>
    <cellStyle name="Currency [0] 8406" xfId="46530" hidden="1"/>
    <cellStyle name="Currency [0] 8407" xfId="17145" hidden="1"/>
    <cellStyle name="Currency [0] 8407" xfId="46532" hidden="1"/>
    <cellStyle name="Currency [0] 8408" xfId="17176" hidden="1"/>
    <cellStyle name="Currency [0] 8408" xfId="46563" hidden="1"/>
    <cellStyle name="Currency [0] 8409" xfId="17088" hidden="1"/>
    <cellStyle name="Currency [0] 8409" xfId="46475" hidden="1"/>
    <cellStyle name="Currency [0] 841" xfId="3291" hidden="1"/>
    <cellStyle name="Currency [0] 841" xfId="32680" hidden="1"/>
    <cellStyle name="Currency [0] 8410" xfId="17168" hidden="1"/>
    <cellStyle name="Currency [0] 8410" xfId="46555" hidden="1"/>
    <cellStyle name="Currency [0] 8411" xfId="17178" hidden="1"/>
    <cellStyle name="Currency [0] 8411" xfId="46565" hidden="1"/>
    <cellStyle name="Currency [0] 8412" xfId="17179" hidden="1"/>
    <cellStyle name="Currency [0] 8412" xfId="46566" hidden="1"/>
    <cellStyle name="Currency [0] 8413" xfId="17107" hidden="1"/>
    <cellStyle name="Currency [0] 8413" xfId="46494" hidden="1"/>
    <cellStyle name="Currency [0] 8414" xfId="17158" hidden="1"/>
    <cellStyle name="Currency [0] 8414" xfId="46545" hidden="1"/>
    <cellStyle name="Currency [0] 8415" xfId="17138" hidden="1"/>
    <cellStyle name="Currency [0] 8415" xfId="46525" hidden="1"/>
    <cellStyle name="Currency [0] 8416" xfId="17150" hidden="1"/>
    <cellStyle name="Currency [0] 8416" xfId="46537" hidden="1"/>
    <cellStyle name="Currency [0] 8417" xfId="17148" hidden="1"/>
    <cellStyle name="Currency [0] 8417" xfId="46535" hidden="1"/>
    <cellStyle name="Currency [0] 8418" xfId="17181" hidden="1"/>
    <cellStyle name="Currency [0] 8418" xfId="46568" hidden="1"/>
    <cellStyle name="Currency [0] 8419" xfId="17125" hidden="1"/>
    <cellStyle name="Currency [0] 8419" xfId="46512" hidden="1"/>
    <cellStyle name="Currency [0] 842" xfId="3140" hidden="1"/>
    <cellStyle name="Currency [0] 842" xfId="32529" hidden="1"/>
    <cellStyle name="Currency [0] 8420" xfId="17175" hidden="1"/>
    <cellStyle name="Currency [0] 8420" xfId="46562" hidden="1"/>
    <cellStyle name="Currency [0] 8421" xfId="17185" hidden="1"/>
    <cellStyle name="Currency [0] 8421" xfId="46572" hidden="1"/>
    <cellStyle name="Currency [0] 8422" xfId="17186" hidden="1"/>
    <cellStyle name="Currency [0] 8422" xfId="46573" hidden="1"/>
    <cellStyle name="Currency [0] 8423" xfId="17151" hidden="1"/>
    <cellStyle name="Currency [0] 8423" xfId="46538" hidden="1"/>
    <cellStyle name="Currency [0] 8424" xfId="17166" hidden="1"/>
    <cellStyle name="Currency [0] 8424" xfId="46553" hidden="1"/>
    <cellStyle name="Currency [0] 8425" xfId="17094" hidden="1"/>
    <cellStyle name="Currency [0] 8425" xfId="46481" hidden="1"/>
    <cellStyle name="Currency [0] 8426" xfId="17161" hidden="1"/>
    <cellStyle name="Currency [0] 8426" xfId="46548" hidden="1"/>
    <cellStyle name="Currency [0] 8427" xfId="17159" hidden="1"/>
    <cellStyle name="Currency [0] 8427" xfId="46546" hidden="1"/>
    <cellStyle name="Currency [0] 8428" xfId="17188" hidden="1"/>
    <cellStyle name="Currency [0] 8428" xfId="46575" hidden="1"/>
    <cellStyle name="Currency [0] 8429" xfId="17104" hidden="1"/>
    <cellStyle name="Currency [0] 8429" xfId="46491" hidden="1"/>
    <cellStyle name="Currency [0] 843" xfId="3288" hidden="1"/>
    <cellStyle name="Currency [0] 843" xfId="32677" hidden="1"/>
    <cellStyle name="Currency [0] 8430" xfId="17180" hidden="1"/>
    <cellStyle name="Currency [0] 8430" xfId="46567" hidden="1"/>
    <cellStyle name="Currency [0] 8431" xfId="17190" hidden="1"/>
    <cellStyle name="Currency [0] 8431" xfId="46577" hidden="1"/>
    <cellStyle name="Currency [0] 8432" xfId="17191" hidden="1"/>
    <cellStyle name="Currency [0] 8432" xfId="46578" hidden="1"/>
    <cellStyle name="Currency [0] 8433" xfId="17162" hidden="1"/>
    <cellStyle name="Currency [0] 8433" xfId="46549" hidden="1"/>
    <cellStyle name="Currency [0] 8434" xfId="17174" hidden="1"/>
    <cellStyle name="Currency [0] 8434" xfId="46561" hidden="1"/>
    <cellStyle name="Currency [0] 8435" xfId="17154" hidden="1"/>
    <cellStyle name="Currency [0] 8435" xfId="46541" hidden="1"/>
    <cellStyle name="Currency [0] 8436" xfId="17169" hidden="1"/>
    <cellStyle name="Currency [0] 8436" xfId="46556" hidden="1"/>
    <cellStyle name="Currency [0] 8437" xfId="17167" hidden="1"/>
    <cellStyle name="Currency [0] 8437" xfId="46554" hidden="1"/>
    <cellStyle name="Currency [0] 8438" xfId="17193" hidden="1"/>
    <cellStyle name="Currency [0] 8438" xfId="46580" hidden="1"/>
    <cellStyle name="Currency [0] 8439" xfId="17106" hidden="1"/>
    <cellStyle name="Currency [0] 8439" xfId="46493" hidden="1"/>
    <cellStyle name="Currency [0] 844" xfId="3292" hidden="1"/>
    <cellStyle name="Currency [0] 844" xfId="32681" hidden="1"/>
    <cellStyle name="Currency [0] 8440" xfId="17187" hidden="1"/>
    <cellStyle name="Currency [0] 8440" xfId="46574" hidden="1"/>
    <cellStyle name="Currency [0] 8441" xfId="17194" hidden="1"/>
    <cellStyle name="Currency [0] 8441" xfId="46581" hidden="1"/>
    <cellStyle name="Currency [0] 8442" xfId="17195" hidden="1"/>
    <cellStyle name="Currency [0] 8442" xfId="46582" hidden="1"/>
    <cellStyle name="Currency [0] 8443" xfId="17135" hidden="1"/>
    <cellStyle name="Currency [0] 8443" xfId="46522" hidden="1"/>
    <cellStyle name="Currency [0] 8444" xfId="17155" hidden="1"/>
    <cellStyle name="Currency [0] 8444" xfId="46542" hidden="1"/>
    <cellStyle name="Currency [0] 8445" xfId="17189" hidden="1"/>
    <cellStyle name="Currency [0] 8445" xfId="46576" hidden="1"/>
    <cellStyle name="Currency [0] 8446" xfId="17182" hidden="1"/>
    <cellStyle name="Currency [0] 8446" xfId="46569" hidden="1"/>
    <cellStyle name="Currency [0] 8447" xfId="17192" hidden="1"/>
    <cellStyle name="Currency [0] 8447" xfId="46579" hidden="1"/>
    <cellStyle name="Currency [0] 8448" xfId="17196" hidden="1"/>
    <cellStyle name="Currency [0] 8448" xfId="46583" hidden="1"/>
    <cellStyle name="Currency [0] 8449" xfId="17121" hidden="1"/>
    <cellStyle name="Currency [0] 8449" xfId="46508" hidden="1"/>
    <cellStyle name="Currency [0] 845" xfId="3293" hidden="1"/>
    <cellStyle name="Currency [0] 845" xfId="32682" hidden="1"/>
    <cellStyle name="Currency [0] 8450" xfId="17153" hidden="1"/>
    <cellStyle name="Currency [0] 8450" xfId="46540" hidden="1"/>
    <cellStyle name="Currency [0] 8451" xfId="17199" hidden="1"/>
    <cellStyle name="Currency [0] 8451" xfId="46586" hidden="1"/>
    <cellStyle name="Currency [0] 8452" xfId="17200" hidden="1"/>
    <cellStyle name="Currency [0] 8452" xfId="46587" hidden="1"/>
    <cellStyle name="Currency [0] 8453" xfId="17177" hidden="1"/>
    <cellStyle name="Currency [0] 8453" xfId="46564" hidden="1"/>
    <cellStyle name="Currency [0] 8454" xfId="17183" hidden="1"/>
    <cellStyle name="Currency [0] 8454" xfId="46570" hidden="1"/>
    <cellStyle name="Currency [0] 8455" xfId="17197" hidden="1"/>
    <cellStyle name="Currency [0] 8455" xfId="46584" hidden="1"/>
    <cellStyle name="Currency [0] 8456" xfId="17184" hidden="1"/>
    <cellStyle name="Currency [0] 8456" xfId="46571" hidden="1"/>
    <cellStyle name="Currency [0] 8457" xfId="17201" hidden="1"/>
    <cellStyle name="Currency [0] 8457" xfId="46588" hidden="1"/>
    <cellStyle name="Currency [0] 8458" xfId="17202" hidden="1"/>
    <cellStyle name="Currency [0] 8458" xfId="46589" hidden="1"/>
    <cellStyle name="Currency [0] 8459" xfId="17198" hidden="1"/>
    <cellStyle name="Currency [0] 8459" xfId="46585" hidden="1"/>
    <cellStyle name="Currency [0] 846" xfId="3287" hidden="1"/>
    <cellStyle name="Currency [0] 846" xfId="32676" hidden="1"/>
    <cellStyle name="Currency [0] 8460" xfId="17171" hidden="1"/>
    <cellStyle name="Currency [0] 8460" xfId="46558" hidden="1"/>
    <cellStyle name="Currency [0] 8461" xfId="17203" hidden="1"/>
    <cellStyle name="Currency [0] 8461" xfId="46590" hidden="1"/>
    <cellStyle name="Currency [0] 8462" xfId="17204" hidden="1"/>
    <cellStyle name="Currency [0] 8462" xfId="46591" hidden="1"/>
    <cellStyle name="Currency [0] 8463" xfId="17229" hidden="1"/>
    <cellStyle name="Currency [0] 8463" xfId="46616" hidden="1"/>
    <cellStyle name="Currency [0] 8464" xfId="17237" hidden="1"/>
    <cellStyle name="Currency [0] 8464" xfId="46624" hidden="1"/>
    <cellStyle name="Currency [0] 8465" xfId="17240" hidden="1"/>
    <cellStyle name="Currency [0] 8465" xfId="46627" hidden="1"/>
    <cellStyle name="Currency [0] 8466" xfId="17244" hidden="1"/>
    <cellStyle name="Currency [0] 8466" xfId="46631" hidden="1"/>
    <cellStyle name="Currency [0] 8467" xfId="17246" hidden="1"/>
    <cellStyle name="Currency [0] 8467" xfId="46633" hidden="1"/>
    <cellStyle name="Currency [0] 8468" xfId="17236" hidden="1"/>
    <cellStyle name="Currency [0] 8468" xfId="46623" hidden="1"/>
    <cellStyle name="Currency [0] 8469" xfId="17242" hidden="1"/>
    <cellStyle name="Currency [0] 8469" xfId="46629" hidden="1"/>
    <cellStyle name="Currency [0] 847" xfId="3147" hidden="1"/>
    <cellStyle name="Currency [0] 847" xfId="32536" hidden="1"/>
    <cellStyle name="Currency [0] 8470" xfId="17248" hidden="1"/>
    <cellStyle name="Currency [0] 8470" xfId="46635" hidden="1"/>
    <cellStyle name="Currency [0] 8471" xfId="17249" hidden="1"/>
    <cellStyle name="Currency [0] 8471" xfId="46636" hidden="1"/>
    <cellStyle name="Currency [0] 8472" xfId="17241" hidden="1"/>
    <cellStyle name="Currency [0] 8472" xfId="46628" hidden="1"/>
    <cellStyle name="Currency [0] 8473" xfId="17230" hidden="1"/>
    <cellStyle name="Currency [0] 8473" xfId="46617" hidden="1"/>
    <cellStyle name="Currency [0] 8474" xfId="17255" hidden="1"/>
    <cellStyle name="Currency [0] 8474" xfId="46642" hidden="1"/>
    <cellStyle name="Currency [0] 8475" xfId="17259" hidden="1"/>
    <cellStyle name="Currency [0] 8475" xfId="46646" hidden="1"/>
    <cellStyle name="Currency [0] 8476" xfId="17265" hidden="1"/>
    <cellStyle name="Currency [0] 8476" xfId="46652" hidden="1"/>
    <cellStyle name="Currency [0] 8477" xfId="17268" hidden="1"/>
    <cellStyle name="Currency [0] 8477" xfId="46655" hidden="1"/>
    <cellStyle name="Currency [0] 8478" xfId="17254" hidden="1"/>
    <cellStyle name="Currency [0] 8478" xfId="46641" hidden="1"/>
    <cellStyle name="Currency [0] 8479" xfId="17264" hidden="1"/>
    <cellStyle name="Currency [0] 8479" xfId="46651" hidden="1"/>
    <cellStyle name="Currency [0] 848" xfId="3299" hidden="1"/>
    <cellStyle name="Currency [0] 848" xfId="32688" hidden="1"/>
    <cellStyle name="Currency [0] 8480" xfId="17275" hidden="1"/>
    <cellStyle name="Currency [0] 8480" xfId="46662" hidden="1"/>
    <cellStyle name="Currency [0] 8481" xfId="17276" hidden="1"/>
    <cellStyle name="Currency [0] 8481" xfId="46663" hidden="1"/>
    <cellStyle name="Currency [0] 8482" xfId="17239" hidden="1"/>
    <cellStyle name="Currency [0] 8482" xfId="46626" hidden="1"/>
    <cellStyle name="Currency [0] 8483" xfId="17232" hidden="1"/>
    <cellStyle name="Currency [0] 8483" xfId="46619" hidden="1"/>
    <cellStyle name="Currency [0] 8484" xfId="17261" hidden="1"/>
    <cellStyle name="Currency [0] 8484" xfId="46648" hidden="1"/>
    <cellStyle name="Currency [0] 8485" xfId="17234" hidden="1"/>
    <cellStyle name="Currency [0] 8485" xfId="46621" hidden="1"/>
    <cellStyle name="Currency [0] 8486" xfId="17256" hidden="1"/>
    <cellStyle name="Currency [0] 8486" xfId="46643" hidden="1"/>
    <cellStyle name="Currency [0] 8487" xfId="17277" hidden="1"/>
    <cellStyle name="Currency [0] 8487" xfId="46664" hidden="1"/>
    <cellStyle name="Currency [0] 8488" xfId="17262" hidden="1"/>
    <cellStyle name="Currency [0] 8488" xfId="46649" hidden="1"/>
    <cellStyle name="Currency [0] 8489" xfId="17266" hidden="1"/>
    <cellStyle name="Currency [0] 8489" xfId="46653" hidden="1"/>
    <cellStyle name="Currency [0] 849" xfId="3303" hidden="1"/>
    <cellStyle name="Currency [0] 849" xfId="32692" hidden="1"/>
    <cellStyle name="Currency [0] 8490" xfId="17282" hidden="1"/>
    <cellStyle name="Currency [0] 8490" xfId="46669" hidden="1"/>
    <cellStyle name="Currency [0] 8491" xfId="17283" hidden="1"/>
    <cellStyle name="Currency [0] 8491" xfId="46670" hidden="1"/>
    <cellStyle name="Currency [0] 8492" xfId="17263" hidden="1"/>
    <cellStyle name="Currency [0] 8492" xfId="46650" hidden="1"/>
    <cellStyle name="Currency [0] 8493" xfId="17270" hidden="1"/>
    <cellStyle name="Currency [0] 8493" xfId="46657" hidden="1"/>
    <cellStyle name="Currency [0] 8494" xfId="17274" hidden="1"/>
    <cellStyle name="Currency [0] 8494" xfId="46661" hidden="1"/>
    <cellStyle name="Currency [0] 8495" xfId="17269" hidden="1"/>
    <cellStyle name="Currency [0] 8495" xfId="46656" hidden="1"/>
    <cellStyle name="Currency [0] 8496" xfId="17292" hidden="1"/>
    <cellStyle name="Currency [0] 8496" xfId="46679" hidden="1"/>
    <cellStyle name="Currency [0] 8497" xfId="17298" hidden="1"/>
    <cellStyle name="Currency [0] 8497" xfId="46685" hidden="1"/>
    <cellStyle name="Currency [0] 8498" xfId="17260" hidden="1"/>
    <cellStyle name="Currency [0] 8498" xfId="46647" hidden="1"/>
    <cellStyle name="Currency [0] 8499" xfId="17290" hidden="1"/>
    <cellStyle name="Currency [0] 8499" xfId="46677" hidden="1"/>
    <cellStyle name="Currency [0] 85" xfId="2464" hidden="1"/>
    <cellStyle name="Currency [0] 85" xfId="31853" hidden="1"/>
    <cellStyle name="Currency [0] 850" xfId="3309" hidden="1"/>
    <cellStyle name="Currency [0] 850" xfId="32698" hidden="1"/>
    <cellStyle name="Currency [0] 8500" xfId="17302" hidden="1"/>
    <cellStyle name="Currency [0] 8500" xfId="46689" hidden="1"/>
    <cellStyle name="Currency [0] 8501" xfId="17303" hidden="1"/>
    <cellStyle name="Currency [0] 8501" xfId="46690" hidden="1"/>
    <cellStyle name="Currency [0] 8502" xfId="17251" hidden="1"/>
    <cellStyle name="Currency [0] 8502" xfId="46638" hidden="1"/>
    <cellStyle name="Currency [0] 8503" xfId="17258" hidden="1"/>
    <cellStyle name="Currency [0] 8503" xfId="46645" hidden="1"/>
    <cellStyle name="Currency [0] 8504" xfId="17287" hidden="1"/>
    <cellStyle name="Currency [0] 8504" xfId="46674" hidden="1"/>
    <cellStyle name="Currency [0] 8505" xfId="17272" hidden="1"/>
    <cellStyle name="Currency [0] 8505" xfId="46659" hidden="1"/>
    <cellStyle name="Currency [0] 8506" xfId="17243" hidden="1"/>
    <cellStyle name="Currency [0] 8506" xfId="46630" hidden="1"/>
    <cellStyle name="Currency [0] 8507" xfId="17309" hidden="1"/>
    <cellStyle name="Currency [0] 8507" xfId="46696" hidden="1"/>
    <cellStyle name="Currency [0] 8508" xfId="17288" hidden="1"/>
    <cellStyle name="Currency [0] 8508" xfId="46675" hidden="1"/>
    <cellStyle name="Currency [0] 8509" xfId="17295" hidden="1"/>
    <cellStyle name="Currency [0] 8509" xfId="46682" hidden="1"/>
    <cellStyle name="Currency [0] 851" xfId="3312" hidden="1"/>
    <cellStyle name="Currency [0] 851" xfId="32701" hidden="1"/>
    <cellStyle name="Currency [0] 8510" xfId="17310" hidden="1"/>
    <cellStyle name="Currency [0] 8510" xfId="46697" hidden="1"/>
    <cellStyle name="Currency [0] 8511" xfId="17311" hidden="1"/>
    <cellStyle name="Currency [0] 8511" xfId="46698" hidden="1"/>
    <cellStyle name="Currency [0] 8512" xfId="17286" hidden="1"/>
    <cellStyle name="Currency [0] 8512" xfId="46673" hidden="1"/>
    <cellStyle name="Currency [0] 8513" xfId="17285" hidden="1"/>
    <cellStyle name="Currency [0] 8513" xfId="46672" hidden="1"/>
    <cellStyle name="Currency [0] 8514" xfId="17280" hidden="1"/>
    <cellStyle name="Currency [0] 8514" xfId="46667" hidden="1"/>
    <cellStyle name="Currency [0] 8515" xfId="17278" hidden="1"/>
    <cellStyle name="Currency [0] 8515" xfId="46665" hidden="1"/>
    <cellStyle name="Currency [0] 8516" xfId="17279" hidden="1"/>
    <cellStyle name="Currency [0] 8516" xfId="46666" hidden="1"/>
    <cellStyle name="Currency [0] 8517" xfId="17316" hidden="1"/>
    <cellStyle name="Currency [0] 8517" xfId="46703" hidden="1"/>
    <cellStyle name="Currency [0] 8518" xfId="17233" hidden="1"/>
    <cellStyle name="Currency [0] 8518" xfId="46620" hidden="1"/>
    <cellStyle name="Currency [0] 8519" xfId="17306" hidden="1"/>
    <cellStyle name="Currency [0] 8519" xfId="46693" hidden="1"/>
    <cellStyle name="Currency [0] 852" xfId="3298" hidden="1"/>
    <cellStyle name="Currency [0] 852" xfId="32687" hidden="1"/>
    <cellStyle name="Currency [0] 8520" xfId="17318" hidden="1"/>
    <cellStyle name="Currency [0] 8520" xfId="46705" hidden="1"/>
    <cellStyle name="Currency [0] 8521" xfId="17319" hidden="1"/>
    <cellStyle name="Currency [0] 8521" xfId="46706" hidden="1"/>
    <cellStyle name="Currency [0] 8522" xfId="17257" hidden="1"/>
    <cellStyle name="Currency [0] 8522" xfId="46644" hidden="1"/>
    <cellStyle name="Currency [0] 8523" xfId="17293" hidden="1"/>
    <cellStyle name="Currency [0] 8523" xfId="46680" hidden="1"/>
    <cellStyle name="Currency [0] 8524" xfId="17273" hidden="1"/>
    <cellStyle name="Currency [0] 8524" xfId="46660" hidden="1"/>
    <cellStyle name="Currency [0] 8525" xfId="17289" hidden="1"/>
    <cellStyle name="Currency [0] 8525" xfId="46676" hidden="1"/>
    <cellStyle name="Currency [0] 8526" xfId="17291" hidden="1"/>
    <cellStyle name="Currency [0] 8526" xfId="46678" hidden="1"/>
    <cellStyle name="Currency [0] 8527" xfId="17322" hidden="1"/>
    <cellStyle name="Currency [0] 8527" xfId="46709" hidden="1"/>
    <cellStyle name="Currency [0] 8528" xfId="17231" hidden="1"/>
    <cellStyle name="Currency [0] 8528" xfId="46618" hidden="1"/>
    <cellStyle name="Currency [0] 8529" xfId="17314" hidden="1"/>
    <cellStyle name="Currency [0] 8529" xfId="46701" hidden="1"/>
    <cellStyle name="Currency [0] 853" xfId="3308" hidden="1"/>
    <cellStyle name="Currency [0] 853" xfId="32697" hidden="1"/>
    <cellStyle name="Currency [0] 8530" xfId="17324" hidden="1"/>
    <cellStyle name="Currency [0] 8530" xfId="46711" hidden="1"/>
    <cellStyle name="Currency [0] 8531" xfId="17325" hidden="1"/>
    <cellStyle name="Currency [0] 8531" xfId="46712" hidden="1"/>
    <cellStyle name="Currency [0] 8532" xfId="17253" hidden="1"/>
    <cellStyle name="Currency [0] 8532" xfId="46640" hidden="1"/>
    <cellStyle name="Currency [0] 8533" xfId="17304" hidden="1"/>
    <cellStyle name="Currency [0] 8533" xfId="46691" hidden="1"/>
    <cellStyle name="Currency [0] 8534" xfId="17284" hidden="1"/>
    <cellStyle name="Currency [0] 8534" xfId="46671" hidden="1"/>
    <cellStyle name="Currency [0] 8535" xfId="17296" hidden="1"/>
    <cellStyle name="Currency [0] 8535" xfId="46683" hidden="1"/>
    <cellStyle name="Currency [0] 8536" xfId="17294" hidden="1"/>
    <cellStyle name="Currency [0] 8536" xfId="46681" hidden="1"/>
    <cellStyle name="Currency [0] 8537" xfId="17327" hidden="1"/>
    <cellStyle name="Currency [0] 8537" xfId="46714" hidden="1"/>
    <cellStyle name="Currency [0] 8538" xfId="17271" hidden="1"/>
    <cellStyle name="Currency [0] 8538" xfId="46658" hidden="1"/>
    <cellStyle name="Currency [0] 8539" xfId="17321" hidden="1"/>
    <cellStyle name="Currency [0] 8539" xfId="46708" hidden="1"/>
    <cellStyle name="Currency [0] 854" xfId="3319" hidden="1"/>
    <cellStyle name="Currency [0] 854" xfId="32708" hidden="1"/>
    <cellStyle name="Currency [0] 8540" xfId="17331" hidden="1"/>
    <cellStyle name="Currency [0] 8540" xfId="46718" hidden="1"/>
    <cellStyle name="Currency [0] 8541" xfId="17332" hidden="1"/>
    <cellStyle name="Currency [0] 8541" xfId="46719" hidden="1"/>
    <cellStyle name="Currency [0] 8542" xfId="17297" hidden="1"/>
    <cellStyle name="Currency [0] 8542" xfId="46684" hidden="1"/>
    <cellStyle name="Currency [0] 8543" xfId="17312" hidden="1"/>
    <cellStyle name="Currency [0] 8543" xfId="46699" hidden="1"/>
    <cellStyle name="Currency [0] 8544" xfId="17238" hidden="1"/>
    <cellStyle name="Currency [0] 8544" xfId="46625" hidden="1"/>
    <cellStyle name="Currency [0] 8545" xfId="17307" hidden="1"/>
    <cellStyle name="Currency [0] 8545" xfId="46694" hidden="1"/>
    <cellStyle name="Currency [0] 8546" xfId="17305" hidden="1"/>
    <cellStyle name="Currency [0] 8546" xfId="46692" hidden="1"/>
    <cellStyle name="Currency [0] 8547" xfId="17334" hidden="1"/>
    <cellStyle name="Currency [0] 8547" xfId="46721" hidden="1"/>
    <cellStyle name="Currency [0] 8548" xfId="17250" hidden="1"/>
    <cellStyle name="Currency [0] 8548" xfId="46637" hidden="1"/>
    <cellStyle name="Currency [0] 8549" xfId="17326" hidden="1"/>
    <cellStyle name="Currency [0] 8549" xfId="46713" hidden="1"/>
    <cellStyle name="Currency [0] 855" xfId="3320" hidden="1"/>
    <cellStyle name="Currency [0] 855" xfId="32709" hidden="1"/>
    <cellStyle name="Currency [0] 8550" xfId="17336" hidden="1"/>
    <cellStyle name="Currency [0] 8550" xfId="46723" hidden="1"/>
    <cellStyle name="Currency [0] 8551" xfId="17337" hidden="1"/>
    <cellStyle name="Currency [0] 8551" xfId="46724" hidden="1"/>
    <cellStyle name="Currency [0] 8552" xfId="17308" hidden="1"/>
    <cellStyle name="Currency [0] 8552" xfId="46695" hidden="1"/>
    <cellStyle name="Currency [0] 8553" xfId="17320" hidden="1"/>
    <cellStyle name="Currency [0] 8553" xfId="46707" hidden="1"/>
    <cellStyle name="Currency [0] 8554" xfId="17300" hidden="1"/>
    <cellStyle name="Currency [0] 8554" xfId="46687" hidden="1"/>
    <cellStyle name="Currency [0] 8555" xfId="17315" hidden="1"/>
    <cellStyle name="Currency [0] 8555" xfId="46702" hidden="1"/>
    <cellStyle name="Currency [0] 8556" xfId="17313" hidden="1"/>
    <cellStyle name="Currency [0] 8556" xfId="46700" hidden="1"/>
    <cellStyle name="Currency [0] 8557" xfId="17339" hidden="1"/>
    <cellStyle name="Currency [0] 8557" xfId="46726" hidden="1"/>
    <cellStyle name="Currency [0] 8558" xfId="17252" hidden="1"/>
    <cellStyle name="Currency [0] 8558" xfId="46639" hidden="1"/>
    <cellStyle name="Currency [0] 8559" xfId="17333" hidden="1"/>
    <cellStyle name="Currency [0] 8559" xfId="46720" hidden="1"/>
    <cellStyle name="Currency [0] 856" xfId="3285" hidden="1"/>
    <cellStyle name="Currency [0] 856" xfId="32674" hidden="1"/>
    <cellStyle name="Currency [0] 8560" xfId="17340" hidden="1"/>
    <cellStyle name="Currency [0] 8560" xfId="46727" hidden="1"/>
    <cellStyle name="Currency [0] 8561" xfId="17341" hidden="1"/>
    <cellStyle name="Currency [0] 8561" xfId="46728" hidden="1"/>
    <cellStyle name="Currency [0] 8562" xfId="17281" hidden="1"/>
    <cellStyle name="Currency [0] 8562" xfId="46668" hidden="1"/>
    <cellStyle name="Currency [0] 8563" xfId="17301" hidden="1"/>
    <cellStyle name="Currency [0] 8563" xfId="46688" hidden="1"/>
    <cellStyle name="Currency [0] 8564" xfId="17335" hidden="1"/>
    <cellStyle name="Currency [0] 8564" xfId="46722" hidden="1"/>
    <cellStyle name="Currency [0] 8565" xfId="17328" hidden="1"/>
    <cellStyle name="Currency [0] 8565" xfId="46715" hidden="1"/>
    <cellStyle name="Currency [0] 8566" xfId="17338" hidden="1"/>
    <cellStyle name="Currency [0] 8566" xfId="46725" hidden="1"/>
    <cellStyle name="Currency [0] 8567" xfId="17342" hidden="1"/>
    <cellStyle name="Currency [0] 8567" xfId="46729" hidden="1"/>
    <cellStyle name="Currency [0] 8568" xfId="17267" hidden="1"/>
    <cellStyle name="Currency [0] 8568" xfId="46654" hidden="1"/>
    <cellStyle name="Currency [0] 8569" xfId="17299" hidden="1"/>
    <cellStyle name="Currency [0] 8569" xfId="46686" hidden="1"/>
    <cellStyle name="Currency [0] 857" xfId="3146" hidden="1"/>
    <cellStyle name="Currency [0] 857" xfId="32535" hidden="1"/>
    <cellStyle name="Currency [0] 8570" xfId="17345" hidden="1"/>
    <cellStyle name="Currency [0] 8570" xfId="46732" hidden="1"/>
    <cellStyle name="Currency [0] 8571" xfId="17346" hidden="1"/>
    <cellStyle name="Currency [0] 8571" xfId="46733" hidden="1"/>
    <cellStyle name="Currency [0] 8572" xfId="17323" hidden="1"/>
    <cellStyle name="Currency [0] 8572" xfId="46710" hidden="1"/>
    <cellStyle name="Currency [0] 8573" xfId="17329" hidden="1"/>
    <cellStyle name="Currency [0] 8573" xfId="46716" hidden="1"/>
    <cellStyle name="Currency [0] 8574" xfId="17343" hidden="1"/>
    <cellStyle name="Currency [0] 8574" xfId="46730" hidden="1"/>
    <cellStyle name="Currency [0] 8575" xfId="17330" hidden="1"/>
    <cellStyle name="Currency [0] 8575" xfId="46717" hidden="1"/>
    <cellStyle name="Currency [0] 8576" xfId="17347" hidden="1"/>
    <cellStyle name="Currency [0] 8576" xfId="46734" hidden="1"/>
    <cellStyle name="Currency [0] 8577" xfId="17348" hidden="1"/>
    <cellStyle name="Currency [0] 8577" xfId="46735" hidden="1"/>
    <cellStyle name="Currency [0] 8578" xfId="17344" hidden="1"/>
    <cellStyle name="Currency [0] 8578" xfId="46731" hidden="1"/>
    <cellStyle name="Currency [0] 8579" xfId="17317" hidden="1"/>
    <cellStyle name="Currency [0] 8579" xfId="46704" hidden="1"/>
    <cellStyle name="Currency [0] 858" xfId="3305" hidden="1"/>
    <cellStyle name="Currency [0] 858" xfId="32694" hidden="1"/>
    <cellStyle name="Currency [0] 8580" xfId="17349" hidden="1"/>
    <cellStyle name="Currency [0] 8580" xfId="46736" hidden="1"/>
    <cellStyle name="Currency [0] 8581" xfId="17350" hidden="1"/>
    <cellStyle name="Currency [0] 8581" xfId="46737" hidden="1"/>
    <cellStyle name="Currency [0] 8582" xfId="17214" hidden="1"/>
    <cellStyle name="Currency [0] 8582" xfId="46601" hidden="1"/>
    <cellStyle name="Currency [0] 8583" xfId="17224" hidden="1"/>
    <cellStyle name="Currency [0] 8583" xfId="46611" hidden="1"/>
    <cellStyle name="Currency [0] 8584" xfId="17352" hidden="1"/>
    <cellStyle name="Currency [0] 8584" xfId="46739" hidden="1"/>
    <cellStyle name="Currency [0] 8585" xfId="17356" hidden="1"/>
    <cellStyle name="Currency [0] 8585" xfId="46743" hidden="1"/>
    <cellStyle name="Currency [0] 8586" xfId="17357" hidden="1"/>
    <cellStyle name="Currency [0] 8586" xfId="46744" hidden="1"/>
    <cellStyle name="Currency [0] 8587" xfId="17206" hidden="1"/>
    <cellStyle name="Currency [0] 8587" xfId="46593" hidden="1"/>
    <cellStyle name="Currency [0] 8588" xfId="17354" hidden="1"/>
    <cellStyle name="Currency [0] 8588" xfId="46741" hidden="1"/>
    <cellStyle name="Currency [0] 8589" xfId="17358" hidden="1"/>
    <cellStyle name="Currency [0] 8589" xfId="46745" hidden="1"/>
    <cellStyle name="Currency [0] 859" xfId="3144" hidden="1"/>
    <cellStyle name="Currency [0] 859" xfId="32533" hidden="1"/>
    <cellStyle name="Currency [0] 8590" xfId="17359" hidden="1"/>
    <cellStyle name="Currency [0] 8590" xfId="46746" hidden="1"/>
    <cellStyle name="Currency [0] 8591" xfId="17353" hidden="1"/>
    <cellStyle name="Currency [0] 8591" xfId="46740" hidden="1"/>
    <cellStyle name="Currency [0] 8592" xfId="17213" hidden="1"/>
    <cellStyle name="Currency [0] 8592" xfId="46600" hidden="1"/>
    <cellStyle name="Currency [0] 8593" xfId="17365" hidden="1"/>
    <cellStyle name="Currency [0] 8593" xfId="46752" hidden="1"/>
    <cellStyle name="Currency [0] 8594" xfId="17369" hidden="1"/>
    <cellStyle name="Currency [0] 8594" xfId="46756" hidden="1"/>
    <cellStyle name="Currency [0] 8595" xfId="17375" hidden="1"/>
    <cellStyle name="Currency [0] 8595" xfId="46762" hidden="1"/>
    <cellStyle name="Currency [0] 8596" xfId="17378" hidden="1"/>
    <cellStyle name="Currency [0] 8596" xfId="46765" hidden="1"/>
    <cellStyle name="Currency [0] 8597" xfId="17364" hidden="1"/>
    <cellStyle name="Currency [0] 8597" xfId="46751" hidden="1"/>
    <cellStyle name="Currency [0] 8598" xfId="17374" hidden="1"/>
    <cellStyle name="Currency [0] 8598" xfId="46761" hidden="1"/>
    <cellStyle name="Currency [0] 8599" xfId="17385" hidden="1"/>
    <cellStyle name="Currency [0] 8599" xfId="46772" hidden="1"/>
    <cellStyle name="Currency [0] 86" xfId="2493" hidden="1"/>
    <cellStyle name="Currency [0] 86" xfId="31882" hidden="1"/>
    <cellStyle name="Currency [0] 860" xfId="3300" hidden="1"/>
    <cellStyle name="Currency [0] 860" xfId="32689" hidden="1"/>
    <cellStyle name="Currency [0] 8600" xfId="17386" hidden="1"/>
    <cellStyle name="Currency [0] 8600" xfId="46773" hidden="1"/>
    <cellStyle name="Currency [0] 8601" xfId="17351" hidden="1"/>
    <cellStyle name="Currency [0] 8601" xfId="46738" hidden="1"/>
    <cellStyle name="Currency [0] 8602" xfId="17212" hidden="1"/>
    <cellStyle name="Currency [0] 8602" xfId="46599" hidden="1"/>
    <cellStyle name="Currency [0] 8603" xfId="17371" hidden="1"/>
    <cellStyle name="Currency [0] 8603" xfId="46758" hidden="1"/>
    <cellStyle name="Currency [0] 8604" xfId="17210" hidden="1"/>
    <cellStyle name="Currency [0] 8604" xfId="46597" hidden="1"/>
    <cellStyle name="Currency [0] 8605" xfId="17366" hidden="1"/>
    <cellStyle name="Currency [0] 8605" xfId="46753" hidden="1"/>
    <cellStyle name="Currency [0] 8606" xfId="17387" hidden="1"/>
    <cellStyle name="Currency [0] 8606" xfId="46774" hidden="1"/>
    <cellStyle name="Currency [0] 8607" xfId="17372" hidden="1"/>
    <cellStyle name="Currency [0] 8607" xfId="46759" hidden="1"/>
    <cellStyle name="Currency [0] 8608" xfId="17376" hidden="1"/>
    <cellStyle name="Currency [0] 8608" xfId="46763" hidden="1"/>
    <cellStyle name="Currency [0] 8609" xfId="17392" hidden="1"/>
    <cellStyle name="Currency [0] 8609" xfId="46779" hidden="1"/>
    <cellStyle name="Currency [0] 861" xfId="3321" hidden="1"/>
    <cellStyle name="Currency [0] 861" xfId="32710" hidden="1"/>
    <cellStyle name="Currency [0] 8610" xfId="17393" hidden="1"/>
    <cellStyle name="Currency [0] 8610" xfId="46780" hidden="1"/>
    <cellStyle name="Currency [0] 8611" xfId="17373" hidden="1"/>
    <cellStyle name="Currency [0] 8611" xfId="46760" hidden="1"/>
    <cellStyle name="Currency [0] 8612" xfId="17380" hidden="1"/>
    <cellStyle name="Currency [0] 8612" xfId="46767" hidden="1"/>
    <cellStyle name="Currency [0] 8613" xfId="17384" hidden="1"/>
    <cellStyle name="Currency [0] 8613" xfId="46771" hidden="1"/>
    <cellStyle name="Currency [0] 8614" xfId="17379" hidden="1"/>
    <cellStyle name="Currency [0] 8614" xfId="46766" hidden="1"/>
    <cellStyle name="Currency [0] 8615" xfId="17402" hidden="1"/>
    <cellStyle name="Currency [0] 8615" xfId="46789" hidden="1"/>
    <cellStyle name="Currency [0] 8616" xfId="17408" hidden="1"/>
    <cellStyle name="Currency [0] 8616" xfId="46795" hidden="1"/>
    <cellStyle name="Currency [0] 8617" xfId="17370" hidden="1"/>
    <cellStyle name="Currency [0] 8617" xfId="46757" hidden="1"/>
    <cellStyle name="Currency [0] 8618" xfId="17400" hidden="1"/>
    <cellStyle name="Currency [0] 8618" xfId="46787" hidden="1"/>
    <cellStyle name="Currency [0] 8619" xfId="17412" hidden="1"/>
    <cellStyle name="Currency [0] 8619" xfId="46799" hidden="1"/>
    <cellStyle name="Currency [0] 862" xfId="3306" hidden="1"/>
    <cellStyle name="Currency [0] 862" xfId="32695" hidden="1"/>
    <cellStyle name="Currency [0] 8620" xfId="17413" hidden="1"/>
    <cellStyle name="Currency [0] 8620" xfId="46800" hidden="1"/>
    <cellStyle name="Currency [0] 8621" xfId="17361" hidden="1"/>
    <cellStyle name="Currency [0] 8621" xfId="46748" hidden="1"/>
    <cellStyle name="Currency [0] 8622" xfId="17368" hidden="1"/>
    <cellStyle name="Currency [0] 8622" xfId="46755" hidden="1"/>
    <cellStyle name="Currency [0] 8623" xfId="17397" hidden="1"/>
    <cellStyle name="Currency [0] 8623" xfId="46784" hidden="1"/>
    <cellStyle name="Currency [0] 8624" xfId="17382" hidden="1"/>
    <cellStyle name="Currency [0] 8624" xfId="46769" hidden="1"/>
    <cellStyle name="Currency [0] 8625" xfId="17355" hidden="1"/>
    <cellStyle name="Currency [0] 8625" xfId="46742" hidden="1"/>
    <cellStyle name="Currency [0] 8626" xfId="17419" hidden="1"/>
    <cellStyle name="Currency [0] 8626" xfId="46806" hidden="1"/>
    <cellStyle name="Currency [0] 8627" xfId="17398" hidden="1"/>
    <cellStyle name="Currency [0] 8627" xfId="46785" hidden="1"/>
    <cellStyle name="Currency [0] 8628" xfId="17405" hidden="1"/>
    <cellStyle name="Currency [0] 8628" xfId="46792" hidden="1"/>
    <cellStyle name="Currency [0] 8629" xfId="17420" hidden="1"/>
    <cellStyle name="Currency [0] 8629" xfId="46807" hidden="1"/>
    <cellStyle name="Currency [0] 863" xfId="3310" hidden="1"/>
    <cellStyle name="Currency [0] 863" xfId="32699" hidden="1"/>
    <cellStyle name="Currency [0] 8630" xfId="17421" hidden="1"/>
    <cellStyle name="Currency [0] 8630" xfId="46808" hidden="1"/>
    <cellStyle name="Currency [0] 8631" xfId="17396" hidden="1"/>
    <cellStyle name="Currency [0] 8631" xfId="46783" hidden="1"/>
    <cellStyle name="Currency [0] 8632" xfId="17395" hidden="1"/>
    <cellStyle name="Currency [0] 8632" xfId="46782" hidden="1"/>
    <cellStyle name="Currency [0] 8633" xfId="17390" hidden="1"/>
    <cellStyle name="Currency [0] 8633" xfId="46777" hidden="1"/>
    <cellStyle name="Currency [0] 8634" xfId="17388" hidden="1"/>
    <cellStyle name="Currency [0] 8634" xfId="46775" hidden="1"/>
    <cellStyle name="Currency [0] 8635" xfId="17389" hidden="1"/>
    <cellStyle name="Currency [0] 8635" xfId="46776" hidden="1"/>
    <cellStyle name="Currency [0] 8636" xfId="17426" hidden="1"/>
    <cellStyle name="Currency [0] 8636" xfId="46813" hidden="1"/>
    <cellStyle name="Currency [0] 8637" xfId="17211" hidden="1"/>
    <cellStyle name="Currency [0] 8637" xfId="46598" hidden="1"/>
    <cellStyle name="Currency [0] 8638" xfId="17416" hidden="1"/>
    <cellStyle name="Currency [0] 8638" xfId="46803" hidden="1"/>
    <cellStyle name="Currency [0] 8639" xfId="17428" hidden="1"/>
    <cellStyle name="Currency [0] 8639" xfId="46815" hidden="1"/>
    <cellStyle name="Currency [0] 864" xfId="3326" hidden="1"/>
    <cellStyle name="Currency [0] 864" xfId="32715" hidden="1"/>
    <cellStyle name="Currency [0] 8640" xfId="17429" hidden="1"/>
    <cellStyle name="Currency [0] 8640" xfId="46816" hidden="1"/>
    <cellStyle name="Currency [0] 8641" xfId="17367" hidden="1"/>
    <cellStyle name="Currency [0] 8641" xfId="46754" hidden="1"/>
    <cellStyle name="Currency [0] 8642" xfId="17403" hidden="1"/>
    <cellStyle name="Currency [0] 8642" xfId="46790" hidden="1"/>
    <cellStyle name="Currency [0] 8643" xfId="17383" hidden="1"/>
    <cellStyle name="Currency [0] 8643" xfId="46770" hidden="1"/>
    <cellStyle name="Currency [0] 8644" xfId="17399" hidden="1"/>
    <cellStyle name="Currency [0] 8644" xfId="46786" hidden="1"/>
    <cellStyle name="Currency [0] 8645" xfId="17401" hidden="1"/>
    <cellStyle name="Currency [0] 8645" xfId="46788" hidden="1"/>
    <cellStyle name="Currency [0] 8646" xfId="17432" hidden="1"/>
    <cellStyle name="Currency [0] 8646" xfId="46819" hidden="1"/>
    <cellStyle name="Currency [0] 8647" xfId="17226" hidden="1"/>
    <cellStyle name="Currency [0] 8647" xfId="46613" hidden="1"/>
    <cellStyle name="Currency [0] 8648" xfId="17424" hidden="1"/>
    <cellStyle name="Currency [0] 8648" xfId="46811" hidden="1"/>
    <cellStyle name="Currency [0] 8649" xfId="17434" hidden="1"/>
    <cellStyle name="Currency [0] 8649" xfId="46821" hidden="1"/>
    <cellStyle name="Currency [0] 865" xfId="3327" hidden="1"/>
    <cellStyle name="Currency [0] 865" xfId="32716" hidden="1"/>
    <cellStyle name="Currency [0] 8650" xfId="17435" hidden="1"/>
    <cellStyle name="Currency [0] 8650" xfId="46822" hidden="1"/>
    <cellStyle name="Currency [0] 8651" xfId="17363" hidden="1"/>
    <cellStyle name="Currency [0] 8651" xfId="46750" hidden="1"/>
    <cellStyle name="Currency [0] 8652" xfId="17414" hidden="1"/>
    <cellStyle name="Currency [0] 8652" xfId="46801" hidden="1"/>
    <cellStyle name="Currency [0] 8653" xfId="17394" hidden="1"/>
    <cellStyle name="Currency [0] 8653" xfId="46781" hidden="1"/>
    <cellStyle name="Currency [0] 8654" xfId="17406" hidden="1"/>
    <cellStyle name="Currency [0] 8654" xfId="46793" hidden="1"/>
    <cellStyle name="Currency [0] 8655" xfId="17404" hidden="1"/>
    <cellStyle name="Currency [0] 8655" xfId="46791" hidden="1"/>
    <cellStyle name="Currency [0] 8656" xfId="17437" hidden="1"/>
    <cellStyle name="Currency [0] 8656" xfId="46824" hidden="1"/>
    <cellStyle name="Currency [0] 8657" xfId="17381" hidden="1"/>
    <cellStyle name="Currency [0] 8657" xfId="46768" hidden="1"/>
    <cellStyle name="Currency [0] 8658" xfId="17431" hidden="1"/>
    <cellStyle name="Currency [0] 8658" xfId="46818" hidden="1"/>
    <cellStyle name="Currency [0] 8659" xfId="17441" hidden="1"/>
    <cellStyle name="Currency [0] 8659" xfId="46828" hidden="1"/>
    <cellStyle name="Currency [0] 866" xfId="3307" hidden="1"/>
    <cellStyle name="Currency [0] 866" xfId="32696" hidden="1"/>
    <cellStyle name="Currency [0] 8660" xfId="17442" hidden="1"/>
    <cellStyle name="Currency [0] 8660" xfId="46829" hidden="1"/>
    <cellStyle name="Currency [0] 8661" xfId="17407" hidden="1"/>
    <cellStyle name="Currency [0] 8661" xfId="46794" hidden="1"/>
    <cellStyle name="Currency [0] 8662" xfId="17422" hidden="1"/>
    <cellStyle name="Currency [0] 8662" xfId="46809" hidden="1"/>
    <cellStyle name="Currency [0] 8663" xfId="17245" hidden="1"/>
    <cellStyle name="Currency [0] 8663" xfId="46632" hidden="1"/>
    <cellStyle name="Currency [0] 8664" xfId="17417" hidden="1"/>
    <cellStyle name="Currency [0] 8664" xfId="46804" hidden="1"/>
    <cellStyle name="Currency [0] 8665" xfId="17415" hidden="1"/>
    <cellStyle name="Currency [0] 8665" xfId="46802" hidden="1"/>
    <cellStyle name="Currency [0] 8666" xfId="17444" hidden="1"/>
    <cellStyle name="Currency [0] 8666" xfId="46831" hidden="1"/>
    <cellStyle name="Currency [0] 8667" xfId="17360" hidden="1"/>
    <cellStyle name="Currency [0] 8667" xfId="46747" hidden="1"/>
    <cellStyle name="Currency [0] 8668" xfId="17436" hidden="1"/>
    <cellStyle name="Currency [0] 8668" xfId="46823" hidden="1"/>
    <cellStyle name="Currency [0] 8669" xfId="17446" hidden="1"/>
    <cellStyle name="Currency [0] 8669" xfId="46833" hidden="1"/>
    <cellStyle name="Currency [0] 867" xfId="3314" hidden="1"/>
    <cellStyle name="Currency [0] 867" xfId="32703" hidden="1"/>
    <cellStyle name="Currency [0] 8670" xfId="17447" hidden="1"/>
    <cellStyle name="Currency [0] 8670" xfId="46834" hidden="1"/>
    <cellStyle name="Currency [0] 8671" xfId="17418" hidden="1"/>
    <cellStyle name="Currency [0] 8671" xfId="46805" hidden="1"/>
    <cellStyle name="Currency [0] 8672" xfId="17430" hidden="1"/>
    <cellStyle name="Currency [0] 8672" xfId="46817" hidden="1"/>
    <cellStyle name="Currency [0] 8673" xfId="17410" hidden="1"/>
    <cellStyle name="Currency [0] 8673" xfId="46797" hidden="1"/>
    <cellStyle name="Currency [0] 8674" xfId="17425" hidden="1"/>
    <cellStyle name="Currency [0] 8674" xfId="46812" hidden="1"/>
    <cellStyle name="Currency [0] 8675" xfId="17423" hidden="1"/>
    <cellStyle name="Currency [0] 8675" xfId="46810" hidden="1"/>
    <cellStyle name="Currency [0] 8676" xfId="17449" hidden="1"/>
    <cellStyle name="Currency [0] 8676" xfId="46836" hidden="1"/>
    <cellStyle name="Currency [0] 8677" xfId="17362" hidden="1"/>
    <cellStyle name="Currency [0] 8677" xfId="46749" hidden="1"/>
    <cellStyle name="Currency [0] 8678" xfId="17443" hidden="1"/>
    <cellStyle name="Currency [0] 8678" xfId="46830" hidden="1"/>
    <cellStyle name="Currency [0] 8679" xfId="17450" hidden="1"/>
    <cellStyle name="Currency [0] 8679" xfId="46837" hidden="1"/>
    <cellStyle name="Currency [0] 868" xfId="3318" hidden="1"/>
    <cellStyle name="Currency [0] 868" xfId="32707" hidden="1"/>
    <cellStyle name="Currency [0] 8680" xfId="17451" hidden="1"/>
    <cellStyle name="Currency [0] 8680" xfId="46838" hidden="1"/>
    <cellStyle name="Currency [0] 8681" xfId="17391" hidden="1"/>
    <cellStyle name="Currency [0] 8681" xfId="46778" hidden="1"/>
    <cellStyle name="Currency [0] 8682" xfId="17411" hidden="1"/>
    <cellStyle name="Currency [0] 8682" xfId="46798" hidden="1"/>
    <cellStyle name="Currency [0] 8683" xfId="17445" hidden="1"/>
    <cellStyle name="Currency [0] 8683" xfId="46832" hidden="1"/>
    <cellStyle name="Currency [0] 8684" xfId="17438" hidden="1"/>
    <cellStyle name="Currency [0] 8684" xfId="46825" hidden="1"/>
    <cellStyle name="Currency [0] 8685" xfId="17448" hidden="1"/>
    <cellStyle name="Currency [0] 8685" xfId="46835" hidden="1"/>
    <cellStyle name="Currency [0] 8686" xfId="17452" hidden="1"/>
    <cellStyle name="Currency [0] 8686" xfId="46839" hidden="1"/>
    <cellStyle name="Currency [0] 8687" xfId="17377" hidden="1"/>
    <cellStyle name="Currency [0] 8687" xfId="46764" hidden="1"/>
    <cellStyle name="Currency [0] 8688" xfId="17409" hidden="1"/>
    <cellStyle name="Currency [0] 8688" xfId="46796" hidden="1"/>
    <cellStyle name="Currency [0] 8689" xfId="17455" hidden="1"/>
    <cellStyle name="Currency [0] 8689" xfId="46842" hidden="1"/>
    <cellStyle name="Currency [0] 869" xfId="3313" hidden="1"/>
    <cellStyle name="Currency [0] 869" xfId="32702" hidden="1"/>
    <cellStyle name="Currency [0] 8690" xfId="17456" hidden="1"/>
    <cellStyle name="Currency [0] 8690" xfId="46843" hidden="1"/>
    <cellStyle name="Currency [0] 8691" xfId="17433" hidden="1"/>
    <cellStyle name="Currency [0] 8691" xfId="46820" hidden="1"/>
    <cellStyle name="Currency [0] 8692" xfId="17439" hidden="1"/>
    <cellStyle name="Currency [0] 8692" xfId="46826" hidden="1"/>
    <cellStyle name="Currency [0] 8693" xfId="17453" hidden="1"/>
    <cellStyle name="Currency [0] 8693" xfId="46840" hidden="1"/>
    <cellStyle name="Currency [0] 8694" xfId="17440" hidden="1"/>
    <cellStyle name="Currency [0] 8694" xfId="46827" hidden="1"/>
    <cellStyle name="Currency [0] 8695" xfId="17457" hidden="1"/>
    <cellStyle name="Currency [0] 8695" xfId="46844" hidden="1"/>
    <cellStyle name="Currency [0] 8696" xfId="17458" hidden="1"/>
    <cellStyle name="Currency [0] 8696" xfId="46845" hidden="1"/>
    <cellStyle name="Currency [0] 8697" xfId="17454" hidden="1"/>
    <cellStyle name="Currency [0] 8697" xfId="46841" hidden="1"/>
    <cellStyle name="Currency [0] 8698" xfId="17427" hidden="1"/>
    <cellStyle name="Currency [0] 8698" xfId="46814" hidden="1"/>
    <cellStyle name="Currency [0] 8699" xfId="17459" hidden="1"/>
    <cellStyle name="Currency [0] 8699" xfId="46846" hidden="1"/>
    <cellStyle name="Currency [0] 87" xfId="2409" hidden="1"/>
    <cellStyle name="Currency [0] 87" xfId="31798" hidden="1"/>
    <cellStyle name="Currency [0] 870" xfId="3336" hidden="1"/>
    <cellStyle name="Currency [0] 870" xfId="32725" hidden="1"/>
    <cellStyle name="Currency [0] 8700" xfId="17460" hidden="1"/>
    <cellStyle name="Currency [0] 8700" xfId="46847" hidden="1"/>
    <cellStyle name="Currency [0] 8701" xfId="17219" hidden="1"/>
    <cellStyle name="Currency [0] 8701" xfId="46606" hidden="1"/>
    <cellStyle name="Currency [0] 8702" xfId="17209" hidden="1"/>
    <cellStyle name="Currency [0] 8702" xfId="46596" hidden="1"/>
    <cellStyle name="Currency [0] 8703" xfId="17462" hidden="1"/>
    <cellStyle name="Currency [0] 8703" xfId="46849" hidden="1"/>
    <cellStyle name="Currency [0] 8704" xfId="17466" hidden="1"/>
    <cellStyle name="Currency [0] 8704" xfId="46853" hidden="1"/>
    <cellStyle name="Currency [0] 8705" xfId="17467" hidden="1"/>
    <cellStyle name="Currency [0] 8705" xfId="46854" hidden="1"/>
    <cellStyle name="Currency [0] 8706" xfId="17216" hidden="1"/>
    <cellStyle name="Currency [0] 8706" xfId="46603" hidden="1"/>
    <cellStyle name="Currency [0] 8707" xfId="17464" hidden="1"/>
    <cellStyle name="Currency [0] 8707" xfId="46851" hidden="1"/>
    <cellStyle name="Currency [0] 8708" xfId="17468" hidden="1"/>
    <cellStyle name="Currency [0] 8708" xfId="46855" hidden="1"/>
    <cellStyle name="Currency [0] 8709" xfId="17469" hidden="1"/>
    <cellStyle name="Currency [0] 8709" xfId="46856" hidden="1"/>
    <cellStyle name="Currency [0] 871" xfId="3342" hidden="1"/>
    <cellStyle name="Currency [0] 871" xfId="32731" hidden="1"/>
    <cellStyle name="Currency [0] 8710" xfId="17463" hidden="1"/>
    <cellStyle name="Currency [0] 8710" xfId="46850" hidden="1"/>
    <cellStyle name="Currency [0] 8711" xfId="17220" hidden="1"/>
    <cellStyle name="Currency [0] 8711" xfId="46607" hidden="1"/>
    <cellStyle name="Currency [0] 8712" xfId="17475" hidden="1"/>
    <cellStyle name="Currency [0] 8712" xfId="46862" hidden="1"/>
    <cellStyle name="Currency [0] 8713" xfId="17479" hidden="1"/>
    <cellStyle name="Currency [0] 8713" xfId="46866" hidden="1"/>
    <cellStyle name="Currency [0] 8714" xfId="17485" hidden="1"/>
    <cellStyle name="Currency [0] 8714" xfId="46872" hidden="1"/>
    <cellStyle name="Currency [0] 8715" xfId="17488" hidden="1"/>
    <cellStyle name="Currency [0] 8715" xfId="46875" hidden="1"/>
    <cellStyle name="Currency [0] 8716" xfId="17474" hidden="1"/>
    <cellStyle name="Currency [0] 8716" xfId="46861" hidden="1"/>
    <cellStyle name="Currency [0] 8717" xfId="17484" hidden="1"/>
    <cellStyle name="Currency [0] 8717" xfId="46871" hidden="1"/>
    <cellStyle name="Currency [0] 8718" xfId="17495" hidden="1"/>
    <cellStyle name="Currency [0] 8718" xfId="46882" hidden="1"/>
    <cellStyle name="Currency [0] 8719" xfId="17496" hidden="1"/>
    <cellStyle name="Currency [0] 8719" xfId="46883" hidden="1"/>
    <cellStyle name="Currency [0] 872" xfId="3304" hidden="1"/>
    <cellStyle name="Currency [0] 872" xfId="32693" hidden="1"/>
    <cellStyle name="Currency [0] 8720" xfId="17461" hidden="1"/>
    <cellStyle name="Currency [0] 8720" xfId="46848" hidden="1"/>
    <cellStyle name="Currency [0] 8721" xfId="17221" hidden="1"/>
    <cellStyle name="Currency [0] 8721" xfId="46608" hidden="1"/>
    <cellStyle name="Currency [0] 8722" xfId="17481" hidden="1"/>
    <cellStyle name="Currency [0] 8722" xfId="46868" hidden="1"/>
    <cellStyle name="Currency [0] 8723" xfId="17227" hidden="1"/>
    <cellStyle name="Currency [0] 8723" xfId="46614" hidden="1"/>
    <cellStyle name="Currency [0] 8724" xfId="17476" hidden="1"/>
    <cellStyle name="Currency [0] 8724" xfId="46863" hidden="1"/>
    <cellStyle name="Currency [0] 8725" xfId="17497" hidden="1"/>
    <cellStyle name="Currency [0] 8725" xfId="46884" hidden="1"/>
    <cellStyle name="Currency [0] 8726" xfId="17482" hidden="1"/>
    <cellStyle name="Currency [0] 8726" xfId="46869" hidden="1"/>
    <cellStyle name="Currency [0] 8727" xfId="17486" hidden="1"/>
    <cellStyle name="Currency [0] 8727" xfId="46873" hidden="1"/>
    <cellStyle name="Currency [0] 8728" xfId="17502" hidden="1"/>
    <cellStyle name="Currency [0] 8728" xfId="46889" hidden="1"/>
    <cellStyle name="Currency [0] 8729" xfId="17503" hidden="1"/>
    <cellStyle name="Currency [0] 8729" xfId="46890" hidden="1"/>
    <cellStyle name="Currency [0] 873" xfId="3334" hidden="1"/>
    <cellStyle name="Currency [0] 873" xfId="32723" hidden="1"/>
    <cellStyle name="Currency [0] 8730" xfId="17483" hidden="1"/>
    <cellStyle name="Currency [0] 8730" xfId="46870" hidden="1"/>
    <cellStyle name="Currency [0] 8731" xfId="17490" hidden="1"/>
    <cellStyle name="Currency [0] 8731" xfId="46877" hidden="1"/>
    <cellStyle name="Currency [0] 8732" xfId="17494" hidden="1"/>
    <cellStyle name="Currency [0] 8732" xfId="46881" hidden="1"/>
    <cellStyle name="Currency [0] 8733" xfId="17489" hidden="1"/>
    <cellStyle name="Currency [0] 8733" xfId="46876" hidden="1"/>
    <cellStyle name="Currency [0] 8734" xfId="17512" hidden="1"/>
    <cellStyle name="Currency [0] 8734" xfId="46899" hidden="1"/>
    <cellStyle name="Currency [0] 8735" xfId="17518" hidden="1"/>
    <cellStyle name="Currency [0] 8735" xfId="46905" hidden="1"/>
    <cellStyle name="Currency [0] 8736" xfId="17480" hidden="1"/>
    <cellStyle name="Currency [0] 8736" xfId="46867" hidden="1"/>
    <cellStyle name="Currency [0] 8737" xfId="17510" hidden="1"/>
    <cellStyle name="Currency [0] 8737" xfId="46897" hidden="1"/>
    <cellStyle name="Currency [0] 8738" xfId="17522" hidden="1"/>
    <cellStyle name="Currency [0] 8738" xfId="46909" hidden="1"/>
    <cellStyle name="Currency [0] 8739" xfId="17523" hidden="1"/>
    <cellStyle name="Currency [0] 8739" xfId="46910" hidden="1"/>
    <cellStyle name="Currency [0] 874" xfId="3346" hidden="1"/>
    <cellStyle name="Currency [0] 874" xfId="32735" hidden="1"/>
    <cellStyle name="Currency [0] 8740" xfId="17471" hidden="1"/>
    <cellStyle name="Currency [0] 8740" xfId="46858" hidden="1"/>
    <cellStyle name="Currency [0] 8741" xfId="17478" hidden="1"/>
    <cellStyle name="Currency [0] 8741" xfId="46865" hidden="1"/>
    <cellStyle name="Currency [0] 8742" xfId="17507" hidden="1"/>
    <cellStyle name="Currency [0] 8742" xfId="46894" hidden="1"/>
    <cellStyle name="Currency [0] 8743" xfId="17492" hidden="1"/>
    <cellStyle name="Currency [0] 8743" xfId="46879" hidden="1"/>
    <cellStyle name="Currency [0] 8744" xfId="17465" hidden="1"/>
    <cellStyle name="Currency [0] 8744" xfId="46852" hidden="1"/>
    <cellStyle name="Currency [0] 8745" xfId="17529" hidden="1"/>
    <cellStyle name="Currency [0] 8745" xfId="46916" hidden="1"/>
    <cellStyle name="Currency [0] 8746" xfId="17508" hidden="1"/>
    <cellStyle name="Currency [0] 8746" xfId="46895" hidden="1"/>
    <cellStyle name="Currency [0] 8747" xfId="17515" hidden="1"/>
    <cellStyle name="Currency [0] 8747" xfId="46902" hidden="1"/>
    <cellStyle name="Currency [0] 8748" xfId="17530" hidden="1"/>
    <cellStyle name="Currency [0] 8748" xfId="46917" hidden="1"/>
    <cellStyle name="Currency [0] 8749" xfId="17531" hidden="1"/>
    <cellStyle name="Currency [0] 8749" xfId="46918" hidden="1"/>
    <cellStyle name="Currency [0] 875" xfId="3347" hidden="1"/>
    <cellStyle name="Currency [0] 875" xfId="32736" hidden="1"/>
    <cellStyle name="Currency [0] 8750" xfId="17506" hidden="1"/>
    <cellStyle name="Currency [0] 8750" xfId="46893" hidden="1"/>
    <cellStyle name="Currency [0] 8751" xfId="17505" hidden="1"/>
    <cellStyle name="Currency [0] 8751" xfId="46892" hidden="1"/>
    <cellStyle name="Currency [0] 8752" xfId="17500" hidden="1"/>
    <cellStyle name="Currency [0] 8752" xfId="46887" hidden="1"/>
    <cellStyle name="Currency [0] 8753" xfId="17498" hidden="1"/>
    <cellStyle name="Currency [0] 8753" xfId="46885" hidden="1"/>
    <cellStyle name="Currency [0] 8754" xfId="17499" hidden="1"/>
    <cellStyle name="Currency [0] 8754" xfId="46886" hidden="1"/>
    <cellStyle name="Currency [0] 8755" xfId="17536" hidden="1"/>
    <cellStyle name="Currency [0] 8755" xfId="46923" hidden="1"/>
    <cellStyle name="Currency [0] 8756" xfId="17222" hidden="1"/>
    <cellStyle name="Currency [0] 8756" xfId="46609" hidden="1"/>
    <cellStyle name="Currency [0] 8757" xfId="17526" hidden="1"/>
    <cellStyle name="Currency [0] 8757" xfId="46913" hidden="1"/>
    <cellStyle name="Currency [0] 8758" xfId="17538" hidden="1"/>
    <cellStyle name="Currency [0] 8758" xfId="46925" hidden="1"/>
    <cellStyle name="Currency [0] 8759" xfId="17539" hidden="1"/>
    <cellStyle name="Currency [0] 8759" xfId="46926" hidden="1"/>
    <cellStyle name="Currency [0] 876" xfId="3295" hidden="1"/>
    <cellStyle name="Currency [0] 876" xfId="32684" hidden="1"/>
    <cellStyle name="Currency [0] 8760" xfId="17477" hidden="1"/>
    <cellStyle name="Currency [0] 8760" xfId="46864" hidden="1"/>
    <cellStyle name="Currency [0] 8761" xfId="17513" hidden="1"/>
    <cellStyle name="Currency [0] 8761" xfId="46900" hidden="1"/>
    <cellStyle name="Currency [0] 8762" xfId="17493" hidden="1"/>
    <cellStyle name="Currency [0] 8762" xfId="46880" hidden="1"/>
    <cellStyle name="Currency [0] 8763" xfId="17509" hidden="1"/>
    <cellStyle name="Currency [0] 8763" xfId="46896" hidden="1"/>
    <cellStyle name="Currency [0] 8764" xfId="17511" hidden="1"/>
    <cellStyle name="Currency [0] 8764" xfId="46898" hidden="1"/>
    <cellStyle name="Currency [0] 8765" xfId="17542" hidden="1"/>
    <cellStyle name="Currency [0] 8765" xfId="46929" hidden="1"/>
    <cellStyle name="Currency [0] 8766" xfId="17215" hidden="1"/>
    <cellStyle name="Currency [0] 8766" xfId="46602" hidden="1"/>
    <cellStyle name="Currency [0] 8767" xfId="17534" hidden="1"/>
    <cellStyle name="Currency [0] 8767" xfId="46921" hidden="1"/>
    <cellStyle name="Currency [0] 8768" xfId="17544" hidden="1"/>
    <cellStyle name="Currency [0] 8768" xfId="46931" hidden="1"/>
    <cellStyle name="Currency [0] 8769" xfId="17545" hidden="1"/>
    <cellStyle name="Currency [0] 8769" xfId="46932" hidden="1"/>
    <cellStyle name="Currency [0] 877" xfId="3302" hidden="1"/>
    <cellStyle name="Currency [0] 877" xfId="32691" hidden="1"/>
    <cellStyle name="Currency [0] 8770" xfId="17473" hidden="1"/>
    <cellStyle name="Currency [0] 8770" xfId="46860" hidden="1"/>
    <cellStyle name="Currency [0] 8771" xfId="17524" hidden="1"/>
    <cellStyle name="Currency [0] 8771" xfId="46911" hidden="1"/>
    <cellStyle name="Currency [0] 8772" xfId="17504" hidden="1"/>
    <cellStyle name="Currency [0] 8772" xfId="46891" hidden="1"/>
    <cellStyle name="Currency [0] 8773" xfId="17516" hidden="1"/>
    <cellStyle name="Currency [0] 8773" xfId="46903" hidden="1"/>
    <cellStyle name="Currency [0] 8774" xfId="17514" hidden="1"/>
    <cellStyle name="Currency [0] 8774" xfId="46901" hidden="1"/>
    <cellStyle name="Currency [0] 8775" xfId="17547" hidden="1"/>
    <cellStyle name="Currency [0] 8775" xfId="46934" hidden="1"/>
    <cellStyle name="Currency [0] 8776" xfId="17491" hidden="1"/>
    <cellStyle name="Currency [0] 8776" xfId="46878" hidden="1"/>
    <cellStyle name="Currency [0] 8777" xfId="17541" hidden="1"/>
    <cellStyle name="Currency [0] 8777" xfId="46928" hidden="1"/>
    <cellStyle name="Currency [0] 8778" xfId="17551" hidden="1"/>
    <cellStyle name="Currency [0] 8778" xfId="46938" hidden="1"/>
    <cellStyle name="Currency [0] 8779" xfId="17552" hidden="1"/>
    <cellStyle name="Currency [0] 8779" xfId="46939" hidden="1"/>
    <cellStyle name="Currency [0] 878" xfId="3331" hidden="1"/>
    <cellStyle name="Currency [0] 878" xfId="32720" hidden="1"/>
    <cellStyle name="Currency [0] 8780" xfId="17517" hidden="1"/>
    <cellStyle name="Currency [0] 8780" xfId="46904" hidden="1"/>
    <cellStyle name="Currency [0] 8781" xfId="17532" hidden="1"/>
    <cellStyle name="Currency [0] 8781" xfId="46919" hidden="1"/>
    <cellStyle name="Currency [0] 8782" xfId="17205" hidden="1"/>
    <cellStyle name="Currency [0] 8782" xfId="46592" hidden="1"/>
    <cellStyle name="Currency [0] 8783" xfId="17527" hidden="1"/>
    <cellStyle name="Currency [0] 8783" xfId="46914" hidden="1"/>
    <cellStyle name="Currency [0] 8784" xfId="17525" hidden="1"/>
    <cellStyle name="Currency [0] 8784" xfId="46912" hidden="1"/>
    <cellStyle name="Currency [0] 8785" xfId="17554" hidden="1"/>
    <cellStyle name="Currency [0] 8785" xfId="46941" hidden="1"/>
    <cellStyle name="Currency [0] 8786" xfId="17470" hidden="1"/>
    <cellStyle name="Currency [0] 8786" xfId="46857" hidden="1"/>
    <cellStyle name="Currency [0] 8787" xfId="17546" hidden="1"/>
    <cellStyle name="Currency [0] 8787" xfId="46933" hidden="1"/>
    <cellStyle name="Currency [0] 8788" xfId="17556" hidden="1"/>
    <cellStyle name="Currency [0] 8788" xfId="46943" hidden="1"/>
    <cellStyle name="Currency [0] 8789" xfId="17557" hidden="1"/>
    <cellStyle name="Currency [0] 8789" xfId="46944" hidden="1"/>
    <cellStyle name="Currency [0] 879" xfId="3316" hidden="1"/>
    <cellStyle name="Currency [0] 879" xfId="32705" hidden="1"/>
    <cellStyle name="Currency [0] 8790" xfId="17528" hidden="1"/>
    <cellStyle name="Currency [0] 8790" xfId="46915" hidden="1"/>
    <cellStyle name="Currency [0] 8791" xfId="17540" hidden="1"/>
    <cellStyle name="Currency [0] 8791" xfId="46927" hidden="1"/>
    <cellStyle name="Currency [0] 8792" xfId="17520" hidden="1"/>
    <cellStyle name="Currency [0] 8792" xfId="46907" hidden="1"/>
    <cellStyle name="Currency [0] 8793" xfId="17535" hidden="1"/>
    <cellStyle name="Currency [0] 8793" xfId="46922" hidden="1"/>
    <cellStyle name="Currency [0] 8794" xfId="17533" hidden="1"/>
    <cellStyle name="Currency [0] 8794" xfId="46920" hidden="1"/>
    <cellStyle name="Currency [0] 8795" xfId="17559" hidden="1"/>
    <cellStyle name="Currency [0] 8795" xfId="46946" hidden="1"/>
    <cellStyle name="Currency [0] 8796" xfId="17472" hidden="1"/>
    <cellStyle name="Currency [0] 8796" xfId="46859" hidden="1"/>
    <cellStyle name="Currency [0] 8797" xfId="17553" hidden="1"/>
    <cellStyle name="Currency [0] 8797" xfId="46940" hidden="1"/>
    <cellStyle name="Currency [0] 8798" xfId="17560" hidden="1"/>
    <cellStyle name="Currency [0] 8798" xfId="46947" hidden="1"/>
    <cellStyle name="Currency [0] 8799" xfId="17561" hidden="1"/>
    <cellStyle name="Currency [0] 8799" xfId="46948" hidden="1"/>
    <cellStyle name="Currency [0] 88" xfId="2485" hidden="1"/>
    <cellStyle name="Currency [0] 88" xfId="31874" hidden="1"/>
    <cellStyle name="Currency [0] 880" xfId="3289" hidden="1"/>
    <cellStyle name="Currency [0] 880" xfId="32678" hidden="1"/>
    <cellStyle name="Currency [0] 8800" xfId="17501" hidden="1"/>
    <cellStyle name="Currency [0] 8800" xfId="46888" hidden="1"/>
    <cellStyle name="Currency [0] 8801" xfId="17521" hidden="1"/>
    <cellStyle name="Currency [0] 8801" xfId="46908" hidden="1"/>
    <cellStyle name="Currency [0] 8802" xfId="17555" hidden="1"/>
    <cellStyle name="Currency [0] 8802" xfId="46942" hidden="1"/>
    <cellStyle name="Currency [0] 8803" xfId="17548" hidden="1"/>
    <cellStyle name="Currency [0] 8803" xfId="46935" hidden="1"/>
    <cellStyle name="Currency [0] 8804" xfId="17558" hidden="1"/>
    <cellStyle name="Currency [0] 8804" xfId="46945" hidden="1"/>
    <cellStyle name="Currency [0] 8805" xfId="17562" hidden="1"/>
    <cellStyle name="Currency [0] 8805" xfId="46949" hidden="1"/>
    <cellStyle name="Currency [0] 8806" xfId="17487" hidden="1"/>
    <cellStyle name="Currency [0] 8806" xfId="46874" hidden="1"/>
    <cellStyle name="Currency [0] 8807" xfId="17519" hidden="1"/>
    <cellStyle name="Currency [0] 8807" xfId="46906" hidden="1"/>
    <cellStyle name="Currency [0] 8808" xfId="17565" hidden="1"/>
    <cellStyle name="Currency [0] 8808" xfId="46952" hidden="1"/>
    <cellStyle name="Currency [0] 8809" xfId="17566" hidden="1"/>
    <cellStyle name="Currency [0] 8809" xfId="46953" hidden="1"/>
    <cellStyle name="Currency [0] 881" xfId="3353" hidden="1"/>
    <cellStyle name="Currency [0] 881" xfId="32742" hidden="1"/>
    <cellStyle name="Currency [0] 8810" xfId="17543" hidden="1"/>
    <cellStyle name="Currency [0] 8810" xfId="46930" hidden="1"/>
    <cellStyle name="Currency [0] 8811" xfId="17549" hidden="1"/>
    <cellStyle name="Currency [0] 8811" xfId="46936" hidden="1"/>
    <cellStyle name="Currency [0] 8812" xfId="17563" hidden="1"/>
    <cellStyle name="Currency [0] 8812" xfId="46950" hidden="1"/>
    <cellStyle name="Currency [0] 8813" xfId="17550" hidden="1"/>
    <cellStyle name="Currency [0] 8813" xfId="46937" hidden="1"/>
    <cellStyle name="Currency [0] 8814" xfId="17567" hidden="1"/>
    <cellStyle name="Currency [0] 8814" xfId="46954" hidden="1"/>
    <cellStyle name="Currency [0] 8815" xfId="17568" hidden="1"/>
    <cellStyle name="Currency [0] 8815" xfId="46955" hidden="1"/>
    <cellStyle name="Currency [0] 8816" xfId="17564" hidden="1"/>
    <cellStyle name="Currency [0] 8816" xfId="46951" hidden="1"/>
    <cellStyle name="Currency [0] 8817" xfId="17537" hidden="1"/>
    <cellStyle name="Currency [0] 8817" xfId="46924" hidden="1"/>
    <cellStyle name="Currency [0] 8818" xfId="17569" hidden="1"/>
    <cellStyle name="Currency [0] 8818" xfId="46956" hidden="1"/>
    <cellStyle name="Currency [0] 8819" xfId="17570" hidden="1"/>
    <cellStyle name="Currency [0] 8819" xfId="46957" hidden="1"/>
    <cellStyle name="Currency [0] 882" xfId="3332" hidden="1"/>
    <cellStyle name="Currency [0] 882" xfId="32721" hidden="1"/>
    <cellStyle name="Currency [0] 8820" xfId="17247" hidden="1"/>
    <cellStyle name="Currency [0] 8820" xfId="46634" hidden="1"/>
    <cellStyle name="Currency [0] 8821" xfId="17223" hidden="1"/>
    <cellStyle name="Currency [0] 8821" xfId="46610" hidden="1"/>
    <cellStyle name="Currency [0] 8822" xfId="17572" hidden="1"/>
    <cellStyle name="Currency [0] 8822" xfId="46959" hidden="1"/>
    <cellStyle name="Currency [0] 8823" xfId="17576" hidden="1"/>
    <cellStyle name="Currency [0] 8823" xfId="46963" hidden="1"/>
    <cellStyle name="Currency [0] 8824" xfId="17577" hidden="1"/>
    <cellStyle name="Currency [0] 8824" xfId="46964" hidden="1"/>
    <cellStyle name="Currency [0] 8825" xfId="17218" hidden="1"/>
    <cellStyle name="Currency [0] 8825" xfId="46605" hidden="1"/>
    <cellStyle name="Currency [0] 8826" xfId="17574" hidden="1"/>
    <cellStyle name="Currency [0] 8826" xfId="46961" hidden="1"/>
    <cellStyle name="Currency [0] 8827" xfId="17578" hidden="1"/>
    <cellStyle name="Currency [0] 8827" xfId="46965" hidden="1"/>
    <cellStyle name="Currency [0] 8828" xfId="17579" hidden="1"/>
    <cellStyle name="Currency [0] 8828" xfId="46966" hidden="1"/>
    <cellStyle name="Currency [0] 8829" xfId="17573" hidden="1"/>
    <cellStyle name="Currency [0] 8829" xfId="46960" hidden="1"/>
    <cellStyle name="Currency [0] 883" xfId="3339" hidden="1"/>
    <cellStyle name="Currency [0] 883" xfId="32728" hidden="1"/>
    <cellStyle name="Currency [0] 8830" xfId="17235" hidden="1"/>
    <cellStyle name="Currency [0] 8830" xfId="46622" hidden="1"/>
    <cellStyle name="Currency [0] 8831" xfId="17585" hidden="1"/>
    <cellStyle name="Currency [0] 8831" xfId="46972" hidden="1"/>
    <cellStyle name="Currency [0] 8832" xfId="17589" hidden="1"/>
    <cellStyle name="Currency [0] 8832" xfId="46976" hidden="1"/>
    <cellStyle name="Currency [0] 8833" xfId="17595" hidden="1"/>
    <cellStyle name="Currency [0] 8833" xfId="46982" hidden="1"/>
    <cellStyle name="Currency [0] 8834" xfId="17598" hidden="1"/>
    <cellStyle name="Currency [0] 8834" xfId="46985" hidden="1"/>
    <cellStyle name="Currency [0] 8835" xfId="17584" hidden="1"/>
    <cellStyle name="Currency [0] 8835" xfId="46971" hidden="1"/>
    <cellStyle name="Currency [0] 8836" xfId="17594" hidden="1"/>
    <cellStyle name="Currency [0] 8836" xfId="46981" hidden="1"/>
    <cellStyle name="Currency [0] 8837" xfId="17605" hidden="1"/>
    <cellStyle name="Currency [0] 8837" xfId="46992" hidden="1"/>
    <cellStyle name="Currency [0] 8838" xfId="17606" hidden="1"/>
    <cellStyle name="Currency [0] 8838" xfId="46993" hidden="1"/>
    <cellStyle name="Currency [0] 8839" xfId="17571" hidden="1"/>
    <cellStyle name="Currency [0] 8839" xfId="46958" hidden="1"/>
    <cellStyle name="Currency [0] 884" xfId="3354" hidden="1"/>
    <cellStyle name="Currency [0] 884" xfId="32743" hidden="1"/>
    <cellStyle name="Currency [0] 8840" xfId="17217" hidden="1"/>
    <cellStyle name="Currency [0] 8840" xfId="46604" hidden="1"/>
    <cellStyle name="Currency [0] 8841" xfId="17591" hidden="1"/>
    <cellStyle name="Currency [0] 8841" xfId="46978" hidden="1"/>
    <cellStyle name="Currency [0] 8842" xfId="17207" hidden="1"/>
    <cellStyle name="Currency [0] 8842" xfId="46594" hidden="1"/>
    <cellStyle name="Currency [0] 8843" xfId="17586" hidden="1"/>
    <cellStyle name="Currency [0] 8843" xfId="46973" hidden="1"/>
    <cellStyle name="Currency [0] 8844" xfId="17607" hidden="1"/>
    <cellStyle name="Currency [0] 8844" xfId="46994" hidden="1"/>
    <cellStyle name="Currency [0] 8845" xfId="17592" hidden="1"/>
    <cellStyle name="Currency [0] 8845" xfId="46979" hidden="1"/>
    <cellStyle name="Currency [0] 8846" xfId="17596" hidden="1"/>
    <cellStyle name="Currency [0] 8846" xfId="46983" hidden="1"/>
    <cellStyle name="Currency [0] 8847" xfId="17612" hidden="1"/>
    <cellStyle name="Currency [0] 8847" xfId="46999" hidden="1"/>
    <cellStyle name="Currency [0] 8848" xfId="17613" hidden="1"/>
    <cellStyle name="Currency [0] 8848" xfId="47000" hidden="1"/>
    <cellStyle name="Currency [0] 8849" xfId="17593" hidden="1"/>
    <cellStyle name="Currency [0] 8849" xfId="46980" hidden="1"/>
    <cellStyle name="Currency [0] 885" xfId="3355" hidden="1"/>
    <cellStyle name="Currency [0] 885" xfId="32744" hidden="1"/>
    <cellStyle name="Currency [0] 8850" xfId="17600" hidden="1"/>
    <cellStyle name="Currency [0] 8850" xfId="46987" hidden="1"/>
    <cellStyle name="Currency [0] 8851" xfId="17604" hidden="1"/>
    <cellStyle name="Currency [0] 8851" xfId="46991" hidden="1"/>
    <cellStyle name="Currency [0] 8852" xfId="17599" hidden="1"/>
    <cellStyle name="Currency [0] 8852" xfId="46986" hidden="1"/>
    <cellStyle name="Currency [0] 8853" xfId="17622" hidden="1"/>
    <cellStyle name="Currency [0] 8853" xfId="47009" hidden="1"/>
    <cellStyle name="Currency [0] 8854" xfId="17628" hidden="1"/>
    <cellStyle name="Currency [0] 8854" xfId="47015" hidden="1"/>
    <cellStyle name="Currency [0] 8855" xfId="17590" hidden="1"/>
    <cellStyle name="Currency [0] 8855" xfId="46977" hidden="1"/>
    <cellStyle name="Currency [0] 8856" xfId="17620" hidden="1"/>
    <cellStyle name="Currency [0] 8856" xfId="47007" hidden="1"/>
    <cellStyle name="Currency [0] 8857" xfId="17632" hidden="1"/>
    <cellStyle name="Currency [0] 8857" xfId="47019" hidden="1"/>
    <cellStyle name="Currency [0] 8858" xfId="17633" hidden="1"/>
    <cellStyle name="Currency [0] 8858" xfId="47020" hidden="1"/>
    <cellStyle name="Currency [0] 8859" xfId="17581" hidden="1"/>
    <cellStyle name="Currency [0] 8859" xfId="46968" hidden="1"/>
    <cellStyle name="Currency [0] 886" xfId="3330" hidden="1"/>
    <cellStyle name="Currency [0] 886" xfId="32719" hidden="1"/>
    <cellStyle name="Currency [0] 8860" xfId="17588" hidden="1"/>
    <cellStyle name="Currency [0] 8860" xfId="46975" hidden="1"/>
    <cellStyle name="Currency [0] 8861" xfId="17617" hidden="1"/>
    <cellStyle name="Currency [0] 8861" xfId="47004" hidden="1"/>
    <cellStyle name="Currency [0] 8862" xfId="17602" hidden="1"/>
    <cellStyle name="Currency [0] 8862" xfId="46989" hidden="1"/>
    <cellStyle name="Currency [0] 8863" xfId="17575" hidden="1"/>
    <cellStyle name="Currency [0] 8863" xfId="46962" hidden="1"/>
    <cellStyle name="Currency [0] 8864" xfId="17639" hidden="1"/>
    <cellStyle name="Currency [0] 8864" xfId="47026" hidden="1"/>
    <cellStyle name="Currency [0] 8865" xfId="17618" hidden="1"/>
    <cellStyle name="Currency [0] 8865" xfId="47005" hidden="1"/>
    <cellStyle name="Currency [0] 8866" xfId="17625" hidden="1"/>
    <cellStyle name="Currency [0] 8866" xfId="47012" hidden="1"/>
    <cellStyle name="Currency [0] 8867" xfId="17640" hidden="1"/>
    <cellStyle name="Currency [0] 8867" xfId="47027" hidden="1"/>
    <cellStyle name="Currency [0] 8868" xfId="17641" hidden="1"/>
    <cellStyle name="Currency [0] 8868" xfId="47028" hidden="1"/>
    <cellStyle name="Currency [0] 8869" xfId="17616" hidden="1"/>
    <cellStyle name="Currency [0] 8869" xfId="47003" hidden="1"/>
    <cellStyle name="Currency [0] 887" xfId="3329" hidden="1"/>
    <cellStyle name="Currency [0] 887" xfId="32718" hidden="1"/>
    <cellStyle name="Currency [0] 8870" xfId="17615" hidden="1"/>
    <cellStyle name="Currency [0] 8870" xfId="47002" hidden="1"/>
    <cellStyle name="Currency [0] 8871" xfId="17610" hidden="1"/>
    <cellStyle name="Currency [0] 8871" xfId="46997" hidden="1"/>
    <cellStyle name="Currency [0] 8872" xfId="17608" hidden="1"/>
    <cellStyle name="Currency [0] 8872" xfId="46995" hidden="1"/>
    <cellStyle name="Currency [0] 8873" xfId="17609" hidden="1"/>
    <cellStyle name="Currency [0] 8873" xfId="46996" hidden="1"/>
    <cellStyle name="Currency [0] 8874" xfId="17646" hidden="1"/>
    <cellStyle name="Currency [0] 8874" xfId="47033" hidden="1"/>
    <cellStyle name="Currency [0] 8875" xfId="17225" hidden="1"/>
    <cellStyle name="Currency [0] 8875" xfId="46612" hidden="1"/>
    <cellStyle name="Currency [0] 8876" xfId="17636" hidden="1"/>
    <cellStyle name="Currency [0] 8876" xfId="47023" hidden="1"/>
    <cellStyle name="Currency [0] 8877" xfId="17648" hidden="1"/>
    <cellStyle name="Currency [0] 8877" xfId="47035" hidden="1"/>
    <cellStyle name="Currency [0] 8878" xfId="17649" hidden="1"/>
    <cellStyle name="Currency [0] 8878" xfId="47036" hidden="1"/>
    <cellStyle name="Currency [0] 8879" xfId="17587" hidden="1"/>
    <cellStyle name="Currency [0] 8879" xfId="46974" hidden="1"/>
    <cellStyle name="Currency [0] 888" xfId="3324" hidden="1"/>
    <cellStyle name="Currency [0] 888" xfId="32713" hidden="1"/>
    <cellStyle name="Currency [0] 8880" xfId="17623" hidden="1"/>
    <cellStyle name="Currency [0] 8880" xfId="47010" hidden="1"/>
    <cellStyle name="Currency [0] 8881" xfId="17603" hidden="1"/>
    <cellStyle name="Currency [0] 8881" xfId="46990" hidden="1"/>
    <cellStyle name="Currency [0] 8882" xfId="17619" hidden="1"/>
    <cellStyle name="Currency [0] 8882" xfId="47006" hidden="1"/>
    <cellStyle name="Currency [0] 8883" xfId="17621" hidden="1"/>
    <cellStyle name="Currency [0] 8883" xfId="47008" hidden="1"/>
    <cellStyle name="Currency [0] 8884" xfId="17652" hidden="1"/>
    <cellStyle name="Currency [0] 8884" xfId="47039" hidden="1"/>
    <cellStyle name="Currency [0] 8885" xfId="17228" hidden="1"/>
    <cellStyle name="Currency [0] 8885" xfId="46615" hidden="1"/>
    <cellStyle name="Currency [0] 8886" xfId="17644" hidden="1"/>
    <cellStyle name="Currency [0] 8886" xfId="47031" hidden="1"/>
    <cellStyle name="Currency [0] 8887" xfId="17654" hidden="1"/>
    <cellStyle name="Currency [0] 8887" xfId="47041" hidden="1"/>
    <cellStyle name="Currency [0] 8888" xfId="17655" hidden="1"/>
    <cellStyle name="Currency [0] 8888" xfId="47042" hidden="1"/>
    <cellStyle name="Currency [0] 8889" xfId="17583" hidden="1"/>
    <cellStyle name="Currency [0] 8889" xfId="46970" hidden="1"/>
    <cellStyle name="Currency [0] 889" xfId="3322" hidden="1"/>
    <cellStyle name="Currency [0] 889" xfId="32711" hidden="1"/>
    <cellStyle name="Currency [0] 8890" xfId="17634" hidden="1"/>
    <cellStyle name="Currency [0] 8890" xfId="47021" hidden="1"/>
    <cellStyle name="Currency [0] 8891" xfId="17614" hidden="1"/>
    <cellStyle name="Currency [0] 8891" xfId="47001" hidden="1"/>
    <cellStyle name="Currency [0] 8892" xfId="17626" hidden="1"/>
    <cellStyle name="Currency [0] 8892" xfId="47013" hidden="1"/>
    <cellStyle name="Currency [0] 8893" xfId="17624" hidden="1"/>
    <cellStyle name="Currency [0] 8893" xfId="47011" hidden="1"/>
    <cellStyle name="Currency [0] 8894" xfId="17657" hidden="1"/>
    <cellStyle name="Currency [0] 8894" xfId="47044" hidden="1"/>
    <cellStyle name="Currency [0] 8895" xfId="17601" hidden="1"/>
    <cellStyle name="Currency [0] 8895" xfId="46988" hidden="1"/>
    <cellStyle name="Currency [0] 8896" xfId="17651" hidden="1"/>
    <cellStyle name="Currency [0] 8896" xfId="47038" hidden="1"/>
    <cellStyle name="Currency [0] 8897" xfId="17661" hidden="1"/>
    <cellStyle name="Currency [0] 8897" xfId="47048" hidden="1"/>
    <cellStyle name="Currency [0] 8898" xfId="17662" hidden="1"/>
    <cellStyle name="Currency [0] 8898" xfId="47049" hidden="1"/>
    <cellStyle name="Currency [0] 8899" xfId="17627" hidden="1"/>
    <cellStyle name="Currency [0] 8899" xfId="47014" hidden="1"/>
    <cellStyle name="Currency [0] 89" xfId="2495" hidden="1"/>
    <cellStyle name="Currency [0] 89" xfId="31884" hidden="1"/>
    <cellStyle name="Currency [0] 890" xfId="3323" hidden="1"/>
    <cellStyle name="Currency [0] 890" xfId="32712" hidden="1"/>
    <cellStyle name="Currency [0] 8900" xfId="17642" hidden="1"/>
    <cellStyle name="Currency [0] 8900" xfId="47029" hidden="1"/>
    <cellStyle name="Currency [0] 8901" xfId="17208" hidden="1"/>
    <cellStyle name="Currency [0] 8901" xfId="46595" hidden="1"/>
    <cellStyle name="Currency [0] 8902" xfId="17637" hidden="1"/>
    <cellStyle name="Currency [0] 8902" xfId="47024" hidden="1"/>
    <cellStyle name="Currency [0] 8903" xfId="17635" hidden="1"/>
    <cellStyle name="Currency [0] 8903" xfId="47022" hidden="1"/>
    <cellStyle name="Currency [0] 8904" xfId="17664" hidden="1"/>
    <cellStyle name="Currency [0] 8904" xfId="47051" hidden="1"/>
    <cellStyle name="Currency [0] 8905" xfId="17580" hidden="1"/>
    <cellStyle name="Currency [0] 8905" xfId="46967" hidden="1"/>
    <cellStyle name="Currency [0] 8906" xfId="17656" hidden="1"/>
    <cellStyle name="Currency [0] 8906" xfId="47043" hidden="1"/>
    <cellStyle name="Currency [0] 8907" xfId="17666" hidden="1"/>
    <cellStyle name="Currency [0] 8907" xfId="47053" hidden="1"/>
    <cellStyle name="Currency [0] 8908" xfId="17667" hidden="1"/>
    <cellStyle name="Currency [0] 8908" xfId="47054" hidden="1"/>
    <cellStyle name="Currency [0] 8909" xfId="17638" hidden="1"/>
    <cellStyle name="Currency [0] 8909" xfId="47025" hidden="1"/>
    <cellStyle name="Currency [0] 891" xfId="3360" hidden="1"/>
    <cellStyle name="Currency [0] 891" xfId="32749" hidden="1"/>
    <cellStyle name="Currency [0] 8910" xfId="17650" hidden="1"/>
    <cellStyle name="Currency [0] 8910" xfId="47037" hidden="1"/>
    <cellStyle name="Currency [0] 8911" xfId="17630" hidden="1"/>
    <cellStyle name="Currency [0] 8911" xfId="47017" hidden="1"/>
    <cellStyle name="Currency [0] 8912" xfId="17645" hidden="1"/>
    <cellStyle name="Currency [0] 8912" xfId="47032" hidden="1"/>
    <cellStyle name="Currency [0] 8913" xfId="17643" hidden="1"/>
    <cellStyle name="Currency [0] 8913" xfId="47030" hidden="1"/>
    <cellStyle name="Currency [0] 8914" xfId="17669" hidden="1"/>
    <cellStyle name="Currency [0] 8914" xfId="47056" hidden="1"/>
    <cellStyle name="Currency [0] 8915" xfId="17582" hidden="1"/>
    <cellStyle name="Currency [0] 8915" xfId="46969" hidden="1"/>
    <cellStyle name="Currency [0] 8916" xfId="17663" hidden="1"/>
    <cellStyle name="Currency [0] 8916" xfId="47050" hidden="1"/>
    <cellStyle name="Currency [0] 8917" xfId="17670" hidden="1"/>
    <cellStyle name="Currency [0] 8917" xfId="47057" hidden="1"/>
    <cellStyle name="Currency [0] 8918" xfId="17671" hidden="1"/>
    <cellStyle name="Currency [0] 8918" xfId="47058" hidden="1"/>
    <cellStyle name="Currency [0] 8919" xfId="17611" hidden="1"/>
    <cellStyle name="Currency [0] 8919" xfId="46998" hidden="1"/>
    <cellStyle name="Currency [0] 892" xfId="3145" hidden="1"/>
    <cellStyle name="Currency [0] 892" xfId="32534" hidden="1"/>
    <cellStyle name="Currency [0] 8920" xfId="17631" hidden="1"/>
    <cellStyle name="Currency [0] 8920" xfId="47018" hidden="1"/>
    <cellStyle name="Currency [0] 8921" xfId="17665" hidden="1"/>
    <cellStyle name="Currency [0] 8921" xfId="47052" hidden="1"/>
    <cellStyle name="Currency [0] 8922" xfId="17658" hidden="1"/>
    <cellStyle name="Currency [0] 8922" xfId="47045" hidden="1"/>
    <cellStyle name="Currency [0] 8923" xfId="17668" hidden="1"/>
    <cellStyle name="Currency [0] 8923" xfId="47055" hidden="1"/>
    <cellStyle name="Currency [0] 8924" xfId="17672" hidden="1"/>
    <cellStyle name="Currency [0] 8924" xfId="47059" hidden="1"/>
    <cellStyle name="Currency [0] 8925" xfId="17597" hidden="1"/>
    <cellStyle name="Currency [0] 8925" xfId="46984" hidden="1"/>
    <cellStyle name="Currency [0] 8926" xfId="17629" hidden="1"/>
    <cellStyle name="Currency [0] 8926" xfId="47016" hidden="1"/>
    <cellStyle name="Currency [0] 8927" xfId="17675" hidden="1"/>
    <cellStyle name="Currency [0] 8927" xfId="47062" hidden="1"/>
    <cellStyle name="Currency [0] 8928" xfId="17676" hidden="1"/>
    <cellStyle name="Currency [0] 8928" xfId="47063" hidden="1"/>
    <cellStyle name="Currency [0] 8929" xfId="17653" hidden="1"/>
    <cellStyle name="Currency [0] 8929" xfId="47040" hidden="1"/>
    <cellStyle name="Currency [0] 893" xfId="3350" hidden="1"/>
    <cellStyle name="Currency [0] 893" xfId="32739" hidden="1"/>
    <cellStyle name="Currency [0] 8930" xfId="17659" hidden="1"/>
    <cellStyle name="Currency [0] 8930" xfId="47046" hidden="1"/>
    <cellStyle name="Currency [0] 8931" xfId="17673" hidden="1"/>
    <cellStyle name="Currency [0] 8931" xfId="47060" hidden="1"/>
    <cellStyle name="Currency [0] 8932" xfId="17660" hidden="1"/>
    <cellStyle name="Currency [0] 8932" xfId="47047" hidden="1"/>
    <cellStyle name="Currency [0] 8933" xfId="17677" hidden="1"/>
    <cellStyle name="Currency [0] 8933" xfId="47064" hidden="1"/>
    <cellStyle name="Currency [0] 8934" xfId="17678" hidden="1"/>
    <cellStyle name="Currency [0] 8934" xfId="47065" hidden="1"/>
    <cellStyle name="Currency [0] 8935" xfId="17674" hidden="1"/>
    <cellStyle name="Currency [0] 8935" xfId="47061" hidden="1"/>
    <cellStyle name="Currency [0] 8936" xfId="17647" hidden="1"/>
    <cellStyle name="Currency [0] 8936" xfId="47034" hidden="1"/>
    <cellStyle name="Currency [0] 8937" xfId="17679" hidden="1"/>
    <cellStyle name="Currency [0] 8937" xfId="47066" hidden="1"/>
    <cellStyle name="Currency [0] 8938" xfId="17680" hidden="1"/>
    <cellStyle name="Currency [0] 8938" xfId="47067" hidden="1"/>
    <cellStyle name="Currency [0] 8939" xfId="17681" hidden="1"/>
    <cellStyle name="Currency [0] 8939" xfId="47068" hidden="1"/>
    <cellStyle name="Currency [0] 894" xfId="3362" hidden="1"/>
    <cellStyle name="Currency [0] 894" xfId="32751" hidden="1"/>
    <cellStyle name="Currency [0] 8940" xfId="17687" hidden="1"/>
    <cellStyle name="Currency [0] 8940" xfId="47074" hidden="1"/>
    <cellStyle name="Currency [0] 8941" xfId="17713" hidden="1"/>
    <cellStyle name="Currency [0] 8941" xfId="47100" hidden="1"/>
    <cellStyle name="Currency [0] 8942" xfId="17721" hidden="1"/>
    <cellStyle name="Currency [0] 8942" xfId="47108" hidden="1"/>
    <cellStyle name="Currency [0] 8943" xfId="17724" hidden="1"/>
    <cellStyle name="Currency [0] 8943" xfId="47111" hidden="1"/>
    <cellStyle name="Currency [0] 8944" xfId="17728" hidden="1"/>
    <cellStyle name="Currency [0] 8944" xfId="47115" hidden="1"/>
    <cellStyle name="Currency [0] 8945" xfId="17730" hidden="1"/>
    <cellStyle name="Currency [0] 8945" xfId="47117" hidden="1"/>
    <cellStyle name="Currency [0] 8946" xfId="17720" hidden="1"/>
    <cellStyle name="Currency [0] 8946" xfId="47107" hidden="1"/>
    <cellStyle name="Currency [0] 8947" xfId="17726" hidden="1"/>
    <cellStyle name="Currency [0] 8947" xfId="47113" hidden="1"/>
    <cellStyle name="Currency [0] 8948" xfId="17731" hidden="1"/>
    <cellStyle name="Currency [0] 8948" xfId="47118" hidden="1"/>
    <cellStyle name="Currency [0] 8949" xfId="17732" hidden="1"/>
    <cellStyle name="Currency [0] 8949" xfId="47119" hidden="1"/>
    <cellStyle name="Currency [0] 895" xfId="3363" hidden="1"/>
    <cellStyle name="Currency [0] 895" xfId="32752" hidden="1"/>
    <cellStyle name="Currency [0] 8950" xfId="17725" hidden="1"/>
    <cellStyle name="Currency [0] 8950" xfId="47112" hidden="1"/>
    <cellStyle name="Currency [0] 8951" xfId="17714" hidden="1"/>
    <cellStyle name="Currency [0] 8951" xfId="47101" hidden="1"/>
    <cellStyle name="Currency [0] 8952" xfId="17738" hidden="1"/>
    <cellStyle name="Currency [0] 8952" xfId="47125" hidden="1"/>
    <cellStyle name="Currency [0] 8953" xfId="17742" hidden="1"/>
    <cellStyle name="Currency [0] 8953" xfId="47129" hidden="1"/>
    <cellStyle name="Currency [0] 8954" xfId="17748" hidden="1"/>
    <cellStyle name="Currency [0] 8954" xfId="47135" hidden="1"/>
    <cellStyle name="Currency [0] 8955" xfId="17751" hidden="1"/>
    <cellStyle name="Currency [0] 8955" xfId="47138" hidden="1"/>
    <cellStyle name="Currency [0] 8956" xfId="17737" hidden="1"/>
    <cellStyle name="Currency [0] 8956" xfId="47124" hidden="1"/>
    <cellStyle name="Currency [0] 8957" xfId="17747" hidden="1"/>
    <cellStyle name="Currency [0] 8957" xfId="47134" hidden="1"/>
    <cellStyle name="Currency [0] 8958" xfId="17758" hidden="1"/>
    <cellStyle name="Currency [0] 8958" xfId="47145" hidden="1"/>
    <cellStyle name="Currency [0] 8959" xfId="17759" hidden="1"/>
    <cellStyle name="Currency [0] 8959" xfId="47146" hidden="1"/>
    <cellStyle name="Currency [0] 896" xfId="3301" hidden="1"/>
    <cellStyle name="Currency [0] 896" xfId="32690" hidden="1"/>
    <cellStyle name="Currency [0] 8960" xfId="17723" hidden="1"/>
    <cellStyle name="Currency [0] 8960" xfId="47110" hidden="1"/>
    <cellStyle name="Currency [0] 8961" xfId="17716" hidden="1"/>
    <cellStyle name="Currency [0] 8961" xfId="47103" hidden="1"/>
    <cellStyle name="Currency [0] 8962" xfId="17744" hidden="1"/>
    <cellStyle name="Currency [0] 8962" xfId="47131" hidden="1"/>
    <cellStyle name="Currency [0] 8963" xfId="17718" hidden="1"/>
    <cellStyle name="Currency [0] 8963" xfId="47105" hidden="1"/>
    <cellStyle name="Currency [0] 8964" xfId="17739" hidden="1"/>
    <cellStyle name="Currency [0] 8964" xfId="47126" hidden="1"/>
    <cellStyle name="Currency [0] 8965" xfId="17760" hidden="1"/>
    <cellStyle name="Currency [0] 8965" xfId="47147" hidden="1"/>
    <cellStyle name="Currency [0] 8966" xfId="17745" hidden="1"/>
    <cellStyle name="Currency [0] 8966" xfId="47132" hidden="1"/>
    <cellStyle name="Currency [0] 8967" xfId="17749" hidden="1"/>
    <cellStyle name="Currency [0] 8967" xfId="47136" hidden="1"/>
    <cellStyle name="Currency [0] 8968" xfId="17765" hidden="1"/>
    <cellStyle name="Currency [0] 8968" xfId="47152" hidden="1"/>
    <cellStyle name="Currency [0] 8969" xfId="17766" hidden="1"/>
    <cellStyle name="Currency [0] 8969" xfId="47153" hidden="1"/>
    <cellStyle name="Currency [0] 897" xfId="3337" hidden="1"/>
    <cellStyle name="Currency [0] 897" xfId="32726" hidden="1"/>
    <cellStyle name="Currency [0] 8970" xfId="17746" hidden="1"/>
    <cellStyle name="Currency [0] 8970" xfId="47133" hidden="1"/>
    <cellStyle name="Currency [0] 8971" xfId="17753" hidden="1"/>
    <cellStyle name="Currency [0] 8971" xfId="47140" hidden="1"/>
    <cellStyle name="Currency [0] 8972" xfId="17757" hidden="1"/>
    <cellStyle name="Currency [0] 8972" xfId="47144" hidden="1"/>
    <cellStyle name="Currency [0] 8973" xfId="17752" hidden="1"/>
    <cellStyle name="Currency [0] 8973" xfId="47139" hidden="1"/>
    <cellStyle name="Currency [0] 8974" xfId="17775" hidden="1"/>
    <cellStyle name="Currency [0] 8974" xfId="47162" hidden="1"/>
    <cellStyle name="Currency [0] 8975" xfId="17781" hidden="1"/>
    <cellStyle name="Currency [0] 8975" xfId="47168" hidden="1"/>
    <cellStyle name="Currency [0] 8976" xfId="17743" hidden="1"/>
    <cellStyle name="Currency [0] 8976" xfId="47130" hidden="1"/>
    <cellStyle name="Currency [0] 8977" xfId="17773" hidden="1"/>
    <cellStyle name="Currency [0] 8977" xfId="47160" hidden="1"/>
    <cellStyle name="Currency [0] 8978" xfId="17785" hidden="1"/>
    <cellStyle name="Currency [0] 8978" xfId="47172" hidden="1"/>
    <cellStyle name="Currency [0] 8979" xfId="17786" hidden="1"/>
    <cellStyle name="Currency [0] 8979" xfId="47173" hidden="1"/>
    <cellStyle name="Currency [0] 898" xfId="3317" hidden="1"/>
    <cellStyle name="Currency [0] 898" xfId="32706" hidden="1"/>
    <cellStyle name="Currency [0] 8980" xfId="17734" hidden="1"/>
    <cellStyle name="Currency [0] 8980" xfId="47121" hidden="1"/>
    <cellStyle name="Currency [0] 8981" xfId="17741" hidden="1"/>
    <cellStyle name="Currency [0] 8981" xfId="47128" hidden="1"/>
    <cellStyle name="Currency [0] 8982" xfId="17770" hidden="1"/>
    <cellStyle name="Currency [0] 8982" xfId="47157" hidden="1"/>
    <cellStyle name="Currency [0] 8983" xfId="17755" hidden="1"/>
    <cellStyle name="Currency [0] 8983" xfId="47142" hidden="1"/>
    <cellStyle name="Currency [0] 8984" xfId="17727" hidden="1"/>
    <cellStyle name="Currency [0] 8984" xfId="47114" hidden="1"/>
    <cellStyle name="Currency [0] 8985" xfId="17792" hidden="1"/>
    <cellStyle name="Currency [0] 8985" xfId="47179" hidden="1"/>
    <cellStyle name="Currency [0] 8986" xfId="17771" hidden="1"/>
    <cellStyle name="Currency [0] 8986" xfId="47158" hidden="1"/>
    <cellStyle name="Currency [0] 8987" xfId="17778" hidden="1"/>
    <cellStyle name="Currency [0] 8987" xfId="47165" hidden="1"/>
    <cellStyle name="Currency [0] 8988" xfId="17793" hidden="1"/>
    <cellStyle name="Currency [0] 8988" xfId="47180" hidden="1"/>
    <cellStyle name="Currency [0] 8989" xfId="17794" hidden="1"/>
    <cellStyle name="Currency [0] 8989" xfId="47181" hidden="1"/>
    <cellStyle name="Currency [0] 899" xfId="3333" hidden="1"/>
    <cellStyle name="Currency [0] 899" xfId="32722" hidden="1"/>
    <cellStyle name="Currency [0] 8990" xfId="17769" hidden="1"/>
    <cellStyle name="Currency [0] 8990" xfId="47156" hidden="1"/>
    <cellStyle name="Currency [0] 8991" xfId="17768" hidden="1"/>
    <cellStyle name="Currency [0] 8991" xfId="47155" hidden="1"/>
    <cellStyle name="Currency [0] 8992" xfId="17763" hidden="1"/>
    <cellStyle name="Currency [0] 8992" xfId="47150" hidden="1"/>
    <cellStyle name="Currency [0] 8993" xfId="17761" hidden="1"/>
    <cellStyle name="Currency [0] 8993" xfId="47148" hidden="1"/>
    <cellStyle name="Currency [0] 8994" xfId="17762" hidden="1"/>
    <cellStyle name="Currency [0] 8994" xfId="47149" hidden="1"/>
    <cellStyle name="Currency [0] 8995" xfId="17799" hidden="1"/>
    <cellStyle name="Currency [0] 8995" xfId="47186" hidden="1"/>
    <cellStyle name="Currency [0] 8996" xfId="17717" hidden="1"/>
    <cellStyle name="Currency [0] 8996" xfId="47104" hidden="1"/>
    <cellStyle name="Currency [0] 8997" xfId="17789" hidden="1"/>
    <cellStyle name="Currency [0] 8997" xfId="47176" hidden="1"/>
    <cellStyle name="Currency [0] 8998" xfId="17801" hidden="1"/>
    <cellStyle name="Currency [0] 8998" xfId="47188" hidden="1"/>
    <cellStyle name="Currency [0] 8999" xfId="17802" hidden="1"/>
    <cellStyle name="Currency [0] 8999" xfId="47189" hidden="1"/>
    <cellStyle name="Currency [0] 9" xfId="124" hidden="1"/>
    <cellStyle name="Currency [0] 9" xfId="289" hidden="1"/>
    <cellStyle name="Currency [0] 9" xfId="255" hidden="1"/>
    <cellStyle name="Currency [0] 9" xfId="91" hidden="1"/>
    <cellStyle name="Currency [0] 9" xfId="472" hidden="1"/>
    <cellStyle name="Currency [0] 9" xfId="637" hidden="1"/>
    <cellStyle name="Currency [0] 9" xfId="603" hidden="1"/>
    <cellStyle name="Currency [0] 9" xfId="439" hidden="1"/>
    <cellStyle name="Currency [0] 9" xfId="810" hidden="1"/>
    <cellStyle name="Currency [0] 9" xfId="975" hidden="1"/>
    <cellStyle name="Currency [0] 9" xfId="941" hidden="1"/>
    <cellStyle name="Currency [0] 9" xfId="777" hidden="1"/>
    <cellStyle name="Currency [0] 9" xfId="1152" hidden="1"/>
    <cellStyle name="Currency [0] 9" xfId="1317" hidden="1"/>
    <cellStyle name="Currency [0] 9" xfId="1283" hidden="1"/>
    <cellStyle name="Currency [0] 9" xfId="1119" hidden="1"/>
    <cellStyle name="Currency [0] 9" xfId="1480" hidden="1"/>
    <cellStyle name="Currency [0] 9" xfId="1645" hidden="1"/>
    <cellStyle name="Currency [0] 9" xfId="1611" hidden="1"/>
    <cellStyle name="Currency [0] 9" xfId="1447" hidden="1"/>
    <cellStyle name="Currency [0] 9" xfId="1808" hidden="1"/>
    <cellStyle name="Currency [0] 9" xfId="1973" hidden="1"/>
    <cellStyle name="Currency [0] 9" xfId="1939" hidden="1"/>
    <cellStyle name="Currency [0] 9" xfId="1775" hidden="1"/>
    <cellStyle name="Currency [0] 9" xfId="2139" hidden="1"/>
    <cellStyle name="Currency [0] 9" xfId="2303" hidden="1"/>
    <cellStyle name="Currency [0] 9" xfId="2270" hidden="1"/>
    <cellStyle name="Currency [0] 9" xfId="2106" hidden="1"/>
    <cellStyle name="Currency [0] 9" xfId="2407" hidden="1"/>
    <cellStyle name="Currency [0] 9" xfId="31796" hidden="1"/>
    <cellStyle name="Currency [0] 9" xfId="61193" hidden="1"/>
    <cellStyle name="Currency [0] 9" xfId="61275" hidden="1"/>
    <cellStyle name="Currency [0] 9" xfId="61359" hidden="1"/>
    <cellStyle name="Currency [0] 9" xfId="61441" hidden="1"/>
    <cellStyle name="Currency [0] 9" xfId="61524" hidden="1"/>
    <cellStyle name="Currency [0] 9" xfId="61606" hidden="1"/>
    <cellStyle name="Currency [0] 9" xfId="61686" hidden="1"/>
    <cellStyle name="Currency [0] 9" xfId="61768" hidden="1"/>
    <cellStyle name="Currency [0] 9" xfId="61850" hidden="1"/>
    <cellStyle name="Currency [0] 9" xfId="61932" hidden="1"/>
    <cellStyle name="Currency [0] 9" xfId="62016" hidden="1"/>
    <cellStyle name="Currency [0] 9" xfId="62098" hidden="1"/>
    <cellStyle name="Currency [0] 9" xfId="62180" hidden="1"/>
    <cellStyle name="Currency [0] 9" xfId="62262" hidden="1"/>
    <cellStyle name="Currency [0] 9" xfId="62342" hidden="1"/>
    <cellStyle name="Currency [0] 9" xfId="62424" hidden="1"/>
    <cellStyle name="Currency [0] 9" xfId="62499" hidden="1"/>
    <cellStyle name="Currency [0] 9" xfId="62581" hidden="1"/>
    <cellStyle name="Currency [0] 9" xfId="62665" hidden="1"/>
    <cellStyle name="Currency [0] 9" xfId="62747" hidden="1"/>
    <cellStyle name="Currency [0] 9" xfId="62829" hidden="1"/>
    <cellStyle name="Currency [0] 9" xfId="62911" hidden="1"/>
    <cellStyle name="Currency [0] 9" xfId="62991" hidden="1"/>
    <cellStyle name="Currency [0] 9" xfId="63073" hidden="1"/>
    <cellStyle name="Currency [0] 90" xfId="2496" hidden="1"/>
    <cellStyle name="Currency [0] 90" xfId="31885" hidden="1"/>
    <cellStyle name="Currency [0] 900" xfId="3335" hidden="1"/>
    <cellStyle name="Currency [0] 900" xfId="32724" hidden="1"/>
    <cellStyle name="Currency [0] 9000" xfId="17740" hidden="1"/>
    <cellStyle name="Currency [0] 9000" xfId="47127" hidden="1"/>
    <cellStyle name="Currency [0] 9001" xfId="17776" hidden="1"/>
    <cellStyle name="Currency [0] 9001" xfId="47163" hidden="1"/>
    <cellStyle name="Currency [0] 9002" xfId="17756" hidden="1"/>
    <cellStyle name="Currency [0] 9002" xfId="47143" hidden="1"/>
    <cellStyle name="Currency [0] 9003" xfId="17772" hidden="1"/>
    <cellStyle name="Currency [0] 9003" xfId="47159" hidden="1"/>
    <cellStyle name="Currency [0] 9004" xfId="17774" hidden="1"/>
    <cellStyle name="Currency [0] 9004" xfId="47161" hidden="1"/>
    <cellStyle name="Currency [0] 9005" xfId="17805" hidden="1"/>
    <cellStyle name="Currency [0] 9005" xfId="47192" hidden="1"/>
    <cellStyle name="Currency [0] 9006" xfId="17715" hidden="1"/>
    <cellStyle name="Currency [0] 9006" xfId="47102" hidden="1"/>
    <cellStyle name="Currency [0] 9007" xfId="17797" hidden="1"/>
    <cellStyle name="Currency [0] 9007" xfId="47184" hidden="1"/>
    <cellStyle name="Currency [0] 9008" xfId="17807" hidden="1"/>
    <cellStyle name="Currency [0] 9008" xfId="47194" hidden="1"/>
    <cellStyle name="Currency [0] 9009" xfId="17808" hidden="1"/>
    <cellStyle name="Currency [0] 9009" xfId="47195" hidden="1"/>
    <cellStyle name="Currency [0] 901" xfId="3366" hidden="1"/>
    <cellStyle name="Currency [0] 901" xfId="32755" hidden="1"/>
    <cellStyle name="Currency [0] 9010" xfId="17736" hidden="1"/>
    <cellStyle name="Currency [0] 9010" xfId="47123" hidden="1"/>
    <cellStyle name="Currency [0] 9011" xfId="17787" hidden="1"/>
    <cellStyle name="Currency [0] 9011" xfId="47174" hidden="1"/>
    <cellStyle name="Currency [0] 9012" xfId="17767" hidden="1"/>
    <cellStyle name="Currency [0] 9012" xfId="47154" hidden="1"/>
    <cellStyle name="Currency [0] 9013" xfId="17779" hidden="1"/>
    <cellStyle name="Currency [0] 9013" xfId="47166" hidden="1"/>
    <cellStyle name="Currency [0] 9014" xfId="17777" hidden="1"/>
    <cellStyle name="Currency [0] 9014" xfId="47164" hidden="1"/>
    <cellStyle name="Currency [0] 9015" xfId="17810" hidden="1"/>
    <cellStyle name="Currency [0] 9015" xfId="47197" hidden="1"/>
    <cellStyle name="Currency [0] 9016" xfId="17754" hidden="1"/>
    <cellStyle name="Currency [0] 9016" xfId="47141" hidden="1"/>
    <cellStyle name="Currency [0] 9017" xfId="17804" hidden="1"/>
    <cellStyle name="Currency [0] 9017" xfId="47191" hidden="1"/>
    <cellStyle name="Currency [0] 9018" xfId="17814" hidden="1"/>
    <cellStyle name="Currency [0] 9018" xfId="47201" hidden="1"/>
    <cellStyle name="Currency [0] 9019" xfId="17815" hidden="1"/>
    <cellStyle name="Currency [0] 9019" xfId="47202" hidden="1"/>
    <cellStyle name="Currency [0] 902" xfId="3160" hidden="1"/>
    <cellStyle name="Currency [0] 902" xfId="32549" hidden="1"/>
    <cellStyle name="Currency [0] 9020" xfId="17780" hidden="1"/>
    <cellStyle name="Currency [0] 9020" xfId="47167" hidden="1"/>
    <cellStyle name="Currency [0] 9021" xfId="17795" hidden="1"/>
    <cellStyle name="Currency [0] 9021" xfId="47182" hidden="1"/>
    <cellStyle name="Currency [0] 9022" xfId="17722" hidden="1"/>
    <cellStyle name="Currency [0] 9022" xfId="47109" hidden="1"/>
    <cellStyle name="Currency [0] 9023" xfId="17790" hidden="1"/>
    <cellStyle name="Currency [0] 9023" xfId="47177" hidden="1"/>
    <cellStyle name="Currency [0] 9024" xfId="17788" hidden="1"/>
    <cellStyle name="Currency [0] 9024" xfId="47175" hidden="1"/>
    <cellStyle name="Currency [0] 9025" xfId="17817" hidden="1"/>
    <cellStyle name="Currency [0] 9025" xfId="47204" hidden="1"/>
    <cellStyle name="Currency [0] 9026" xfId="17733" hidden="1"/>
    <cellStyle name="Currency [0] 9026" xfId="47120" hidden="1"/>
    <cellStyle name="Currency [0] 9027" xfId="17809" hidden="1"/>
    <cellStyle name="Currency [0] 9027" xfId="47196" hidden="1"/>
    <cellStyle name="Currency [0] 9028" xfId="17819" hidden="1"/>
    <cellStyle name="Currency [0] 9028" xfId="47206" hidden="1"/>
    <cellStyle name="Currency [0] 9029" xfId="17820" hidden="1"/>
    <cellStyle name="Currency [0] 9029" xfId="47207" hidden="1"/>
    <cellStyle name="Currency [0] 903" xfId="3358" hidden="1"/>
    <cellStyle name="Currency [0] 903" xfId="32747" hidden="1"/>
    <cellStyle name="Currency [0] 9030" xfId="17791" hidden="1"/>
    <cellStyle name="Currency [0] 9030" xfId="47178" hidden="1"/>
    <cellStyle name="Currency [0] 9031" xfId="17803" hidden="1"/>
    <cellStyle name="Currency [0] 9031" xfId="47190" hidden="1"/>
    <cellStyle name="Currency [0] 9032" xfId="17783" hidden="1"/>
    <cellStyle name="Currency [0] 9032" xfId="47170" hidden="1"/>
    <cellStyle name="Currency [0] 9033" xfId="17798" hidden="1"/>
    <cellStyle name="Currency [0] 9033" xfId="47185" hidden="1"/>
    <cellStyle name="Currency [0] 9034" xfId="17796" hidden="1"/>
    <cellStyle name="Currency [0] 9034" xfId="47183" hidden="1"/>
    <cellStyle name="Currency [0] 9035" xfId="17822" hidden="1"/>
    <cellStyle name="Currency [0] 9035" xfId="47209" hidden="1"/>
    <cellStyle name="Currency [0] 9036" xfId="17735" hidden="1"/>
    <cellStyle name="Currency [0] 9036" xfId="47122" hidden="1"/>
    <cellStyle name="Currency [0] 9037" xfId="17816" hidden="1"/>
    <cellStyle name="Currency [0] 9037" xfId="47203" hidden="1"/>
    <cellStyle name="Currency [0] 9038" xfId="17823" hidden="1"/>
    <cellStyle name="Currency [0] 9038" xfId="47210" hidden="1"/>
    <cellStyle name="Currency [0] 9039" xfId="17824" hidden="1"/>
    <cellStyle name="Currency [0] 9039" xfId="47211" hidden="1"/>
    <cellStyle name="Currency [0] 904" xfId="3368" hidden="1"/>
    <cellStyle name="Currency [0] 904" xfId="32757" hidden="1"/>
    <cellStyle name="Currency [0] 9040" xfId="17764" hidden="1"/>
    <cellStyle name="Currency [0] 9040" xfId="47151" hidden="1"/>
    <cellStyle name="Currency [0] 9041" xfId="17784" hidden="1"/>
    <cellStyle name="Currency [0] 9041" xfId="47171" hidden="1"/>
    <cellStyle name="Currency [0] 9042" xfId="17818" hidden="1"/>
    <cellStyle name="Currency [0] 9042" xfId="47205" hidden="1"/>
    <cellStyle name="Currency [0] 9043" xfId="17811" hidden="1"/>
    <cellStyle name="Currency [0] 9043" xfId="47198" hidden="1"/>
    <cellStyle name="Currency [0] 9044" xfId="17821" hidden="1"/>
    <cellStyle name="Currency [0] 9044" xfId="47208" hidden="1"/>
    <cellStyle name="Currency [0] 9045" xfId="17825" hidden="1"/>
    <cellStyle name="Currency [0] 9045" xfId="47212" hidden="1"/>
    <cellStyle name="Currency [0] 9046" xfId="17750" hidden="1"/>
    <cellStyle name="Currency [0] 9046" xfId="47137" hidden="1"/>
    <cellStyle name="Currency [0] 9047" xfId="17782" hidden="1"/>
    <cellStyle name="Currency [0] 9047" xfId="47169" hidden="1"/>
    <cellStyle name="Currency [0] 9048" xfId="17828" hidden="1"/>
    <cellStyle name="Currency [0] 9048" xfId="47215" hidden="1"/>
    <cellStyle name="Currency [0] 9049" xfId="17829" hidden="1"/>
    <cellStyle name="Currency [0] 9049" xfId="47216" hidden="1"/>
    <cellStyle name="Currency [0] 905" xfId="3369" hidden="1"/>
    <cellStyle name="Currency [0] 905" xfId="32758" hidden="1"/>
    <cellStyle name="Currency [0] 9050" xfId="17806" hidden="1"/>
    <cellStyle name="Currency [0] 9050" xfId="47193" hidden="1"/>
    <cellStyle name="Currency [0] 9051" xfId="17812" hidden="1"/>
    <cellStyle name="Currency [0] 9051" xfId="47199" hidden="1"/>
    <cellStyle name="Currency [0] 9052" xfId="17826" hidden="1"/>
    <cellStyle name="Currency [0] 9052" xfId="47213" hidden="1"/>
    <cellStyle name="Currency [0] 9053" xfId="17813" hidden="1"/>
    <cellStyle name="Currency [0] 9053" xfId="47200" hidden="1"/>
    <cellStyle name="Currency [0] 9054" xfId="17830" hidden="1"/>
    <cellStyle name="Currency [0] 9054" xfId="47217" hidden="1"/>
    <cellStyle name="Currency [0] 9055" xfId="17831" hidden="1"/>
    <cellStyle name="Currency [0] 9055" xfId="47218" hidden="1"/>
    <cellStyle name="Currency [0] 9056" xfId="17827" hidden="1"/>
    <cellStyle name="Currency [0] 9056" xfId="47214" hidden="1"/>
    <cellStyle name="Currency [0] 9057" xfId="17800" hidden="1"/>
    <cellStyle name="Currency [0] 9057" xfId="47187" hidden="1"/>
    <cellStyle name="Currency [0] 9058" xfId="17832" hidden="1"/>
    <cellStyle name="Currency [0] 9058" xfId="47219" hidden="1"/>
    <cellStyle name="Currency [0] 9059" xfId="17833" hidden="1"/>
    <cellStyle name="Currency [0] 9059" xfId="47220" hidden="1"/>
    <cellStyle name="Currency [0] 906" xfId="3297" hidden="1"/>
    <cellStyle name="Currency [0] 906" xfId="32686" hidden="1"/>
    <cellStyle name="Currency [0] 9060" xfId="17858" hidden="1"/>
    <cellStyle name="Currency [0] 9060" xfId="47245" hidden="1"/>
    <cellStyle name="Currency [0] 9061" xfId="17866" hidden="1"/>
    <cellStyle name="Currency [0] 9061" xfId="47253" hidden="1"/>
    <cellStyle name="Currency [0] 9062" xfId="17869" hidden="1"/>
    <cellStyle name="Currency [0] 9062" xfId="47256" hidden="1"/>
    <cellStyle name="Currency [0] 9063" xfId="17873" hidden="1"/>
    <cellStyle name="Currency [0] 9063" xfId="47260" hidden="1"/>
    <cellStyle name="Currency [0] 9064" xfId="17875" hidden="1"/>
    <cellStyle name="Currency [0] 9064" xfId="47262" hidden="1"/>
    <cellStyle name="Currency [0] 9065" xfId="17865" hidden="1"/>
    <cellStyle name="Currency [0] 9065" xfId="47252" hidden="1"/>
    <cellStyle name="Currency [0] 9066" xfId="17871" hidden="1"/>
    <cellStyle name="Currency [0] 9066" xfId="47258" hidden="1"/>
    <cellStyle name="Currency [0] 9067" xfId="17877" hidden="1"/>
    <cellStyle name="Currency [0] 9067" xfId="47264" hidden="1"/>
    <cellStyle name="Currency [0] 9068" xfId="17878" hidden="1"/>
    <cellStyle name="Currency [0] 9068" xfId="47265" hidden="1"/>
    <cellStyle name="Currency [0] 9069" xfId="17870" hidden="1"/>
    <cellStyle name="Currency [0] 9069" xfId="47257" hidden="1"/>
    <cellStyle name="Currency [0] 907" xfId="3348" hidden="1"/>
    <cellStyle name="Currency [0] 907" xfId="32737" hidden="1"/>
    <cellStyle name="Currency [0] 9070" xfId="17859" hidden="1"/>
    <cellStyle name="Currency [0] 9070" xfId="47246" hidden="1"/>
    <cellStyle name="Currency [0] 9071" xfId="17884" hidden="1"/>
    <cellStyle name="Currency [0] 9071" xfId="47271" hidden="1"/>
    <cellStyle name="Currency [0] 9072" xfId="17888" hidden="1"/>
    <cellStyle name="Currency [0] 9072" xfId="47275" hidden="1"/>
    <cellStyle name="Currency [0] 9073" xfId="17894" hidden="1"/>
    <cellStyle name="Currency [0] 9073" xfId="47281" hidden="1"/>
    <cellStyle name="Currency [0] 9074" xfId="17897" hidden="1"/>
    <cellStyle name="Currency [0] 9074" xfId="47284" hidden="1"/>
    <cellStyle name="Currency [0] 9075" xfId="17883" hidden="1"/>
    <cellStyle name="Currency [0] 9075" xfId="47270" hidden="1"/>
    <cellStyle name="Currency [0] 9076" xfId="17893" hidden="1"/>
    <cellStyle name="Currency [0] 9076" xfId="47280" hidden="1"/>
    <cellStyle name="Currency [0] 9077" xfId="17904" hidden="1"/>
    <cellStyle name="Currency [0] 9077" xfId="47291" hidden="1"/>
    <cellStyle name="Currency [0] 9078" xfId="17905" hidden="1"/>
    <cellStyle name="Currency [0] 9078" xfId="47292" hidden="1"/>
    <cellStyle name="Currency [0] 9079" xfId="17868" hidden="1"/>
    <cellStyle name="Currency [0] 9079" xfId="47255" hidden="1"/>
    <cellStyle name="Currency [0] 908" xfId="3328" hidden="1"/>
    <cellStyle name="Currency [0] 908" xfId="32717" hidden="1"/>
    <cellStyle name="Currency [0] 9080" xfId="17861" hidden="1"/>
    <cellStyle name="Currency [0] 9080" xfId="47248" hidden="1"/>
    <cellStyle name="Currency [0] 9081" xfId="17890" hidden="1"/>
    <cellStyle name="Currency [0] 9081" xfId="47277" hidden="1"/>
    <cellStyle name="Currency [0] 9082" xfId="17863" hidden="1"/>
    <cellStyle name="Currency [0] 9082" xfId="47250" hidden="1"/>
    <cellStyle name="Currency [0] 9083" xfId="17885" hidden="1"/>
    <cellStyle name="Currency [0] 9083" xfId="47272" hidden="1"/>
    <cellStyle name="Currency [0] 9084" xfId="17906" hidden="1"/>
    <cellStyle name="Currency [0] 9084" xfId="47293" hidden="1"/>
    <cellStyle name="Currency [0] 9085" xfId="17891" hidden="1"/>
    <cellStyle name="Currency [0] 9085" xfId="47278" hidden="1"/>
    <cellStyle name="Currency [0] 9086" xfId="17895" hidden="1"/>
    <cellStyle name="Currency [0] 9086" xfId="47282" hidden="1"/>
    <cellStyle name="Currency [0] 9087" xfId="17911" hidden="1"/>
    <cellStyle name="Currency [0] 9087" xfId="47298" hidden="1"/>
    <cellStyle name="Currency [0] 9088" xfId="17912" hidden="1"/>
    <cellStyle name="Currency [0] 9088" xfId="47299" hidden="1"/>
    <cellStyle name="Currency [0] 9089" xfId="17892" hidden="1"/>
    <cellStyle name="Currency [0] 9089" xfId="47279" hidden="1"/>
    <cellStyle name="Currency [0] 909" xfId="3340" hidden="1"/>
    <cellStyle name="Currency [0] 909" xfId="32729" hidden="1"/>
    <cellStyle name="Currency [0] 9090" xfId="17899" hidden="1"/>
    <cellStyle name="Currency [0] 9090" xfId="47286" hidden="1"/>
    <cellStyle name="Currency [0] 9091" xfId="17903" hidden="1"/>
    <cellStyle name="Currency [0] 9091" xfId="47290" hidden="1"/>
    <cellStyle name="Currency [0] 9092" xfId="17898" hidden="1"/>
    <cellStyle name="Currency [0] 9092" xfId="47285" hidden="1"/>
    <cellStyle name="Currency [0] 9093" xfId="17921" hidden="1"/>
    <cellStyle name="Currency [0] 9093" xfId="47308" hidden="1"/>
    <cellStyle name="Currency [0] 9094" xfId="17927" hidden="1"/>
    <cellStyle name="Currency [0] 9094" xfId="47314" hidden="1"/>
    <cellStyle name="Currency [0] 9095" xfId="17889" hidden="1"/>
    <cellStyle name="Currency [0] 9095" xfId="47276" hidden="1"/>
    <cellStyle name="Currency [0] 9096" xfId="17919" hidden="1"/>
    <cellStyle name="Currency [0] 9096" xfId="47306" hidden="1"/>
    <cellStyle name="Currency [0] 9097" xfId="17931" hidden="1"/>
    <cellStyle name="Currency [0] 9097" xfId="47318" hidden="1"/>
    <cellStyle name="Currency [0] 9098" xfId="17932" hidden="1"/>
    <cellStyle name="Currency [0] 9098" xfId="47319" hidden="1"/>
    <cellStyle name="Currency [0] 9099" xfId="17880" hidden="1"/>
    <cellStyle name="Currency [0] 9099" xfId="47267" hidden="1"/>
    <cellStyle name="Currency [0] 91" xfId="2467" hidden="1"/>
    <cellStyle name="Currency [0] 91" xfId="31856" hidden="1"/>
    <cellStyle name="Currency [0] 910" xfId="3338" hidden="1"/>
    <cellStyle name="Currency [0] 910" xfId="32727" hidden="1"/>
    <cellStyle name="Currency [0] 9100" xfId="17887" hidden="1"/>
    <cellStyle name="Currency [0] 9100" xfId="47274" hidden="1"/>
    <cellStyle name="Currency [0] 9101" xfId="17916" hidden="1"/>
    <cellStyle name="Currency [0] 9101" xfId="47303" hidden="1"/>
    <cellStyle name="Currency [0] 9102" xfId="17901" hidden="1"/>
    <cellStyle name="Currency [0] 9102" xfId="47288" hidden="1"/>
    <cellStyle name="Currency [0] 9103" xfId="17872" hidden="1"/>
    <cellStyle name="Currency [0] 9103" xfId="47259" hidden="1"/>
    <cellStyle name="Currency [0] 9104" xfId="17938" hidden="1"/>
    <cellStyle name="Currency [0] 9104" xfId="47325" hidden="1"/>
    <cellStyle name="Currency [0] 9105" xfId="17917" hidden="1"/>
    <cellStyle name="Currency [0] 9105" xfId="47304" hidden="1"/>
    <cellStyle name="Currency [0] 9106" xfId="17924" hidden="1"/>
    <cellStyle name="Currency [0] 9106" xfId="47311" hidden="1"/>
    <cellStyle name="Currency [0] 9107" xfId="17939" hidden="1"/>
    <cellStyle name="Currency [0] 9107" xfId="47326" hidden="1"/>
    <cellStyle name="Currency [0] 9108" xfId="17940" hidden="1"/>
    <cellStyle name="Currency [0] 9108" xfId="47327" hidden="1"/>
    <cellStyle name="Currency [0] 9109" xfId="17915" hidden="1"/>
    <cellStyle name="Currency [0] 9109" xfId="47302" hidden="1"/>
    <cellStyle name="Currency [0] 911" xfId="3371" hidden="1"/>
    <cellStyle name="Currency [0] 911" xfId="32760" hidden="1"/>
    <cellStyle name="Currency [0] 9110" xfId="17914" hidden="1"/>
    <cellStyle name="Currency [0] 9110" xfId="47301" hidden="1"/>
    <cellStyle name="Currency [0] 9111" xfId="17909" hidden="1"/>
    <cellStyle name="Currency [0] 9111" xfId="47296" hidden="1"/>
    <cellStyle name="Currency [0] 9112" xfId="17907" hidden="1"/>
    <cellStyle name="Currency [0] 9112" xfId="47294" hidden="1"/>
    <cellStyle name="Currency [0] 9113" xfId="17908" hidden="1"/>
    <cellStyle name="Currency [0] 9113" xfId="47295" hidden="1"/>
    <cellStyle name="Currency [0] 9114" xfId="17945" hidden="1"/>
    <cellStyle name="Currency [0] 9114" xfId="47332" hidden="1"/>
    <cellStyle name="Currency [0] 9115" xfId="17862" hidden="1"/>
    <cellStyle name="Currency [0] 9115" xfId="47249" hidden="1"/>
    <cellStyle name="Currency [0] 9116" xfId="17935" hidden="1"/>
    <cellStyle name="Currency [0] 9116" xfId="47322" hidden="1"/>
    <cellStyle name="Currency [0] 9117" xfId="17947" hidden="1"/>
    <cellStyle name="Currency [0] 9117" xfId="47334" hidden="1"/>
    <cellStyle name="Currency [0] 9118" xfId="17948" hidden="1"/>
    <cellStyle name="Currency [0] 9118" xfId="47335" hidden="1"/>
    <cellStyle name="Currency [0] 9119" xfId="17886" hidden="1"/>
    <cellStyle name="Currency [0] 9119" xfId="47273" hidden="1"/>
    <cellStyle name="Currency [0] 912" xfId="3315" hidden="1"/>
    <cellStyle name="Currency [0] 912" xfId="32704" hidden="1"/>
    <cellStyle name="Currency [0] 9120" xfId="17922" hidden="1"/>
    <cellStyle name="Currency [0] 9120" xfId="47309" hidden="1"/>
    <cellStyle name="Currency [0] 9121" xfId="17902" hidden="1"/>
    <cellStyle name="Currency [0] 9121" xfId="47289" hidden="1"/>
    <cellStyle name="Currency [0] 9122" xfId="17918" hidden="1"/>
    <cellStyle name="Currency [0] 9122" xfId="47305" hidden="1"/>
    <cellStyle name="Currency [0] 9123" xfId="17920" hidden="1"/>
    <cellStyle name="Currency [0] 9123" xfId="47307" hidden="1"/>
    <cellStyle name="Currency [0] 9124" xfId="17951" hidden="1"/>
    <cellStyle name="Currency [0] 9124" xfId="47338" hidden="1"/>
    <cellStyle name="Currency [0] 9125" xfId="17860" hidden="1"/>
    <cellStyle name="Currency [0] 9125" xfId="47247" hidden="1"/>
    <cellStyle name="Currency [0] 9126" xfId="17943" hidden="1"/>
    <cellStyle name="Currency [0] 9126" xfId="47330" hidden="1"/>
    <cellStyle name="Currency [0] 9127" xfId="17953" hidden="1"/>
    <cellStyle name="Currency [0] 9127" xfId="47340" hidden="1"/>
    <cellStyle name="Currency [0] 9128" xfId="17954" hidden="1"/>
    <cellStyle name="Currency [0] 9128" xfId="47341" hidden="1"/>
    <cellStyle name="Currency [0] 9129" xfId="17882" hidden="1"/>
    <cellStyle name="Currency [0] 9129" xfId="47269" hidden="1"/>
    <cellStyle name="Currency [0] 913" xfId="3365" hidden="1"/>
    <cellStyle name="Currency [0] 913" xfId="32754" hidden="1"/>
    <cellStyle name="Currency [0] 9130" xfId="17933" hidden="1"/>
    <cellStyle name="Currency [0] 9130" xfId="47320" hidden="1"/>
    <cellStyle name="Currency [0] 9131" xfId="17913" hidden="1"/>
    <cellStyle name="Currency [0] 9131" xfId="47300" hidden="1"/>
    <cellStyle name="Currency [0] 9132" xfId="17925" hidden="1"/>
    <cellStyle name="Currency [0] 9132" xfId="47312" hidden="1"/>
    <cellStyle name="Currency [0] 9133" xfId="17923" hidden="1"/>
    <cellStyle name="Currency [0] 9133" xfId="47310" hidden="1"/>
    <cellStyle name="Currency [0] 9134" xfId="17956" hidden="1"/>
    <cellStyle name="Currency [0] 9134" xfId="47343" hidden="1"/>
    <cellStyle name="Currency [0] 9135" xfId="17900" hidden="1"/>
    <cellStyle name="Currency [0] 9135" xfId="47287" hidden="1"/>
    <cellStyle name="Currency [0] 9136" xfId="17950" hidden="1"/>
    <cellStyle name="Currency [0] 9136" xfId="47337" hidden="1"/>
    <cellStyle name="Currency [0] 9137" xfId="17960" hidden="1"/>
    <cellStyle name="Currency [0] 9137" xfId="47347" hidden="1"/>
    <cellStyle name="Currency [0] 9138" xfId="17961" hidden="1"/>
    <cellStyle name="Currency [0] 9138" xfId="47348" hidden="1"/>
    <cellStyle name="Currency [0] 9139" xfId="17926" hidden="1"/>
    <cellStyle name="Currency [0] 9139" xfId="47313" hidden="1"/>
    <cellStyle name="Currency [0] 914" xfId="3375" hidden="1"/>
    <cellStyle name="Currency [0] 914" xfId="32764" hidden="1"/>
    <cellStyle name="Currency [0] 9140" xfId="17941" hidden="1"/>
    <cellStyle name="Currency [0] 9140" xfId="47328" hidden="1"/>
    <cellStyle name="Currency [0] 9141" xfId="17867" hidden="1"/>
    <cellStyle name="Currency [0] 9141" xfId="47254" hidden="1"/>
    <cellStyle name="Currency [0] 9142" xfId="17936" hidden="1"/>
    <cellStyle name="Currency [0] 9142" xfId="47323" hidden="1"/>
    <cellStyle name="Currency [0] 9143" xfId="17934" hidden="1"/>
    <cellStyle name="Currency [0] 9143" xfId="47321" hidden="1"/>
    <cellStyle name="Currency [0] 9144" xfId="17963" hidden="1"/>
    <cellStyle name="Currency [0] 9144" xfId="47350" hidden="1"/>
    <cellStyle name="Currency [0] 9145" xfId="17879" hidden="1"/>
    <cellStyle name="Currency [0] 9145" xfId="47266" hidden="1"/>
    <cellStyle name="Currency [0] 9146" xfId="17955" hidden="1"/>
    <cellStyle name="Currency [0] 9146" xfId="47342" hidden="1"/>
    <cellStyle name="Currency [0] 9147" xfId="17965" hidden="1"/>
    <cellStyle name="Currency [0] 9147" xfId="47352" hidden="1"/>
    <cellStyle name="Currency [0] 9148" xfId="17966" hidden="1"/>
    <cellStyle name="Currency [0] 9148" xfId="47353" hidden="1"/>
    <cellStyle name="Currency [0] 9149" xfId="17937" hidden="1"/>
    <cellStyle name="Currency [0] 9149" xfId="47324" hidden="1"/>
    <cellStyle name="Currency [0] 915" xfId="3376" hidden="1"/>
    <cellStyle name="Currency [0] 915" xfId="32765" hidden="1"/>
    <cellStyle name="Currency [0] 9150" xfId="17949" hidden="1"/>
    <cellStyle name="Currency [0] 9150" xfId="47336" hidden="1"/>
    <cellStyle name="Currency [0] 9151" xfId="17929" hidden="1"/>
    <cellStyle name="Currency [0] 9151" xfId="47316" hidden="1"/>
    <cellStyle name="Currency [0] 9152" xfId="17944" hidden="1"/>
    <cellStyle name="Currency [0] 9152" xfId="47331" hidden="1"/>
    <cellStyle name="Currency [0] 9153" xfId="17942" hidden="1"/>
    <cellStyle name="Currency [0] 9153" xfId="47329" hidden="1"/>
    <cellStyle name="Currency [0] 9154" xfId="17968" hidden="1"/>
    <cellStyle name="Currency [0] 9154" xfId="47355" hidden="1"/>
    <cellStyle name="Currency [0] 9155" xfId="17881" hidden="1"/>
    <cellStyle name="Currency [0] 9155" xfId="47268" hidden="1"/>
    <cellStyle name="Currency [0] 9156" xfId="17962" hidden="1"/>
    <cellStyle name="Currency [0] 9156" xfId="47349" hidden="1"/>
    <cellStyle name="Currency [0] 9157" xfId="17969" hidden="1"/>
    <cellStyle name="Currency [0] 9157" xfId="47356" hidden="1"/>
    <cellStyle name="Currency [0] 9158" xfId="17970" hidden="1"/>
    <cellStyle name="Currency [0] 9158" xfId="47357" hidden="1"/>
    <cellStyle name="Currency [0] 9159" xfId="17910" hidden="1"/>
    <cellStyle name="Currency [0] 9159" xfId="47297" hidden="1"/>
    <cellStyle name="Currency [0] 916" xfId="3341" hidden="1"/>
    <cellStyle name="Currency [0] 916" xfId="32730" hidden="1"/>
    <cellStyle name="Currency [0] 9160" xfId="17930" hidden="1"/>
    <cellStyle name="Currency [0] 9160" xfId="47317" hidden="1"/>
    <cellStyle name="Currency [0] 9161" xfId="17964" hidden="1"/>
    <cellStyle name="Currency [0] 9161" xfId="47351" hidden="1"/>
    <cellStyle name="Currency [0] 9162" xfId="17957" hidden="1"/>
    <cellStyle name="Currency [0] 9162" xfId="47344" hidden="1"/>
    <cellStyle name="Currency [0] 9163" xfId="17967" hidden="1"/>
    <cellStyle name="Currency [0] 9163" xfId="47354" hidden="1"/>
    <cellStyle name="Currency [0] 9164" xfId="17971" hidden="1"/>
    <cellStyle name="Currency [0] 9164" xfId="47358" hidden="1"/>
    <cellStyle name="Currency [0] 9165" xfId="17896" hidden="1"/>
    <cellStyle name="Currency [0] 9165" xfId="47283" hidden="1"/>
    <cellStyle name="Currency [0] 9166" xfId="17928" hidden="1"/>
    <cellStyle name="Currency [0] 9166" xfId="47315" hidden="1"/>
    <cellStyle name="Currency [0] 9167" xfId="17974" hidden="1"/>
    <cellStyle name="Currency [0] 9167" xfId="47361" hidden="1"/>
    <cellStyle name="Currency [0] 9168" xfId="17975" hidden="1"/>
    <cellStyle name="Currency [0] 9168" xfId="47362" hidden="1"/>
    <cellStyle name="Currency [0] 9169" xfId="17952" hidden="1"/>
    <cellStyle name="Currency [0] 9169" xfId="47339" hidden="1"/>
    <cellStyle name="Currency [0] 917" xfId="3356" hidden="1"/>
    <cellStyle name="Currency [0] 917" xfId="32745" hidden="1"/>
    <cellStyle name="Currency [0] 9170" xfId="17958" hidden="1"/>
    <cellStyle name="Currency [0] 9170" xfId="47345" hidden="1"/>
    <cellStyle name="Currency [0] 9171" xfId="17972" hidden="1"/>
    <cellStyle name="Currency [0] 9171" xfId="47359" hidden="1"/>
    <cellStyle name="Currency [0] 9172" xfId="17959" hidden="1"/>
    <cellStyle name="Currency [0] 9172" xfId="47346" hidden="1"/>
    <cellStyle name="Currency [0] 9173" xfId="17976" hidden="1"/>
    <cellStyle name="Currency [0] 9173" xfId="47363" hidden="1"/>
    <cellStyle name="Currency [0] 9174" xfId="17977" hidden="1"/>
    <cellStyle name="Currency [0] 9174" xfId="47364" hidden="1"/>
    <cellStyle name="Currency [0] 9175" xfId="17973" hidden="1"/>
    <cellStyle name="Currency [0] 9175" xfId="47360" hidden="1"/>
    <cellStyle name="Currency [0] 9176" xfId="17946" hidden="1"/>
    <cellStyle name="Currency [0] 9176" xfId="47333" hidden="1"/>
    <cellStyle name="Currency [0] 9177" xfId="17978" hidden="1"/>
    <cellStyle name="Currency [0] 9177" xfId="47365" hidden="1"/>
    <cellStyle name="Currency [0] 9178" xfId="17979" hidden="1"/>
    <cellStyle name="Currency [0] 9178" xfId="47366" hidden="1"/>
    <cellStyle name="Currency [0] 9179" xfId="17843" hidden="1"/>
    <cellStyle name="Currency [0] 9179" xfId="47230" hidden="1"/>
    <cellStyle name="Currency [0] 918" xfId="3179" hidden="1"/>
    <cellStyle name="Currency [0] 918" xfId="32568" hidden="1"/>
    <cellStyle name="Currency [0] 9180" xfId="17853" hidden="1"/>
    <cellStyle name="Currency [0] 9180" xfId="47240" hidden="1"/>
    <cellStyle name="Currency [0] 9181" xfId="17981" hidden="1"/>
    <cellStyle name="Currency [0] 9181" xfId="47368" hidden="1"/>
    <cellStyle name="Currency [0] 9182" xfId="17985" hidden="1"/>
    <cellStyle name="Currency [0] 9182" xfId="47372" hidden="1"/>
    <cellStyle name="Currency [0] 9183" xfId="17986" hidden="1"/>
    <cellStyle name="Currency [0] 9183" xfId="47373" hidden="1"/>
    <cellStyle name="Currency [0] 9184" xfId="17835" hidden="1"/>
    <cellStyle name="Currency [0] 9184" xfId="47222" hidden="1"/>
    <cellStyle name="Currency [0] 9185" xfId="17983" hidden="1"/>
    <cellStyle name="Currency [0] 9185" xfId="47370" hidden="1"/>
    <cellStyle name="Currency [0] 9186" xfId="17987" hidden="1"/>
    <cellStyle name="Currency [0] 9186" xfId="47374" hidden="1"/>
    <cellStyle name="Currency [0] 9187" xfId="17988" hidden="1"/>
    <cellStyle name="Currency [0] 9187" xfId="47375" hidden="1"/>
    <cellStyle name="Currency [0] 9188" xfId="17982" hidden="1"/>
    <cellStyle name="Currency [0] 9188" xfId="47369" hidden="1"/>
    <cellStyle name="Currency [0] 9189" xfId="17842" hidden="1"/>
    <cellStyle name="Currency [0] 9189" xfId="47229" hidden="1"/>
    <cellStyle name="Currency [0] 919" xfId="3351" hidden="1"/>
    <cellStyle name="Currency [0] 919" xfId="32740" hidden="1"/>
    <cellStyle name="Currency [0] 9190" xfId="17994" hidden="1"/>
    <cellStyle name="Currency [0] 9190" xfId="47381" hidden="1"/>
    <cellStyle name="Currency [0] 9191" xfId="17998" hidden="1"/>
    <cellStyle name="Currency [0] 9191" xfId="47385" hidden="1"/>
    <cellStyle name="Currency [0] 9192" xfId="18004" hidden="1"/>
    <cellStyle name="Currency [0] 9192" xfId="47391" hidden="1"/>
    <cellStyle name="Currency [0] 9193" xfId="18007" hidden="1"/>
    <cellStyle name="Currency [0] 9193" xfId="47394" hidden="1"/>
    <cellStyle name="Currency [0] 9194" xfId="17993" hidden="1"/>
    <cellStyle name="Currency [0] 9194" xfId="47380" hidden="1"/>
    <cellStyle name="Currency [0] 9195" xfId="18003" hidden="1"/>
    <cellStyle name="Currency [0] 9195" xfId="47390" hidden="1"/>
    <cellStyle name="Currency [0] 9196" xfId="18014" hidden="1"/>
    <cellStyle name="Currency [0] 9196" xfId="47401" hidden="1"/>
    <cellStyle name="Currency [0] 9197" xfId="18015" hidden="1"/>
    <cellStyle name="Currency [0] 9197" xfId="47402" hidden="1"/>
    <cellStyle name="Currency [0] 9198" xfId="17980" hidden="1"/>
    <cellStyle name="Currency [0] 9198" xfId="47367" hidden="1"/>
    <cellStyle name="Currency [0] 9199" xfId="17841" hidden="1"/>
    <cellStyle name="Currency [0] 9199" xfId="47228" hidden="1"/>
    <cellStyle name="Currency [0] 92" xfId="2479" hidden="1"/>
    <cellStyle name="Currency [0] 92" xfId="31868" hidden="1"/>
    <cellStyle name="Currency [0] 920" xfId="3349" hidden="1"/>
    <cellStyle name="Currency [0] 920" xfId="32738" hidden="1"/>
    <cellStyle name="Currency [0] 9200" xfId="18000" hidden="1"/>
    <cellStyle name="Currency [0] 9200" xfId="47387" hidden="1"/>
    <cellStyle name="Currency [0] 9201" xfId="17839" hidden="1"/>
    <cellStyle name="Currency [0] 9201" xfId="47226" hidden="1"/>
    <cellStyle name="Currency [0] 9202" xfId="17995" hidden="1"/>
    <cellStyle name="Currency [0] 9202" xfId="47382" hidden="1"/>
    <cellStyle name="Currency [0] 9203" xfId="18016" hidden="1"/>
    <cellStyle name="Currency [0] 9203" xfId="47403" hidden="1"/>
    <cellStyle name="Currency [0] 9204" xfId="18001" hidden="1"/>
    <cellStyle name="Currency [0] 9204" xfId="47388" hidden="1"/>
    <cellStyle name="Currency [0] 9205" xfId="18005" hidden="1"/>
    <cellStyle name="Currency [0] 9205" xfId="47392" hidden="1"/>
    <cellStyle name="Currency [0] 9206" xfId="18021" hidden="1"/>
    <cellStyle name="Currency [0] 9206" xfId="47408" hidden="1"/>
    <cellStyle name="Currency [0] 9207" xfId="18022" hidden="1"/>
    <cellStyle name="Currency [0] 9207" xfId="47409" hidden="1"/>
    <cellStyle name="Currency [0] 9208" xfId="18002" hidden="1"/>
    <cellStyle name="Currency [0] 9208" xfId="47389" hidden="1"/>
    <cellStyle name="Currency [0] 9209" xfId="18009" hidden="1"/>
    <cellStyle name="Currency [0] 9209" xfId="47396" hidden="1"/>
    <cellStyle name="Currency [0] 921" xfId="3378" hidden="1"/>
    <cellStyle name="Currency [0] 921" xfId="32767" hidden="1"/>
    <cellStyle name="Currency [0] 9210" xfId="18013" hidden="1"/>
    <cellStyle name="Currency [0] 9210" xfId="47400" hidden="1"/>
    <cellStyle name="Currency [0] 9211" xfId="18008" hidden="1"/>
    <cellStyle name="Currency [0] 9211" xfId="47395" hidden="1"/>
    <cellStyle name="Currency [0] 9212" xfId="18031" hidden="1"/>
    <cellStyle name="Currency [0] 9212" xfId="47418" hidden="1"/>
    <cellStyle name="Currency [0] 9213" xfId="18037" hidden="1"/>
    <cellStyle name="Currency [0] 9213" xfId="47424" hidden="1"/>
    <cellStyle name="Currency [0] 9214" xfId="17999" hidden="1"/>
    <cellStyle name="Currency [0] 9214" xfId="47386" hidden="1"/>
    <cellStyle name="Currency [0] 9215" xfId="18029" hidden="1"/>
    <cellStyle name="Currency [0] 9215" xfId="47416" hidden="1"/>
    <cellStyle name="Currency [0] 9216" xfId="18041" hidden="1"/>
    <cellStyle name="Currency [0] 9216" xfId="47428" hidden="1"/>
    <cellStyle name="Currency [0] 9217" xfId="18042" hidden="1"/>
    <cellStyle name="Currency [0] 9217" xfId="47429" hidden="1"/>
    <cellStyle name="Currency [0] 9218" xfId="17990" hidden="1"/>
    <cellStyle name="Currency [0] 9218" xfId="47377" hidden="1"/>
    <cellStyle name="Currency [0] 9219" xfId="17997" hidden="1"/>
    <cellStyle name="Currency [0] 9219" xfId="47384" hidden="1"/>
    <cellStyle name="Currency [0] 922" xfId="3294" hidden="1"/>
    <cellStyle name="Currency [0] 922" xfId="32683" hidden="1"/>
    <cellStyle name="Currency [0] 9220" xfId="18026" hidden="1"/>
    <cellStyle name="Currency [0] 9220" xfId="47413" hidden="1"/>
    <cellStyle name="Currency [0] 9221" xfId="18011" hidden="1"/>
    <cellStyle name="Currency [0] 9221" xfId="47398" hidden="1"/>
    <cellStyle name="Currency [0] 9222" xfId="17984" hidden="1"/>
    <cellStyle name="Currency [0] 9222" xfId="47371" hidden="1"/>
    <cellStyle name="Currency [0] 9223" xfId="18048" hidden="1"/>
    <cellStyle name="Currency [0] 9223" xfId="47435" hidden="1"/>
    <cellStyle name="Currency [0] 9224" xfId="18027" hidden="1"/>
    <cellStyle name="Currency [0] 9224" xfId="47414" hidden="1"/>
    <cellStyle name="Currency [0] 9225" xfId="18034" hidden="1"/>
    <cellStyle name="Currency [0] 9225" xfId="47421" hidden="1"/>
    <cellStyle name="Currency [0] 9226" xfId="18049" hidden="1"/>
    <cellStyle name="Currency [0] 9226" xfId="47436" hidden="1"/>
    <cellStyle name="Currency [0] 9227" xfId="18050" hidden="1"/>
    <cellStyle name="Currency [0] 9227" xfId="47437" hidden="1"/>
    <cellStyle name="Currency [0] 9228" xfId="18025" hidden="1"/>
    <cellStyle name="Currency [0] 9228" xfId="47412" hidden="1"/>
    <cellStyle name="Currency [0] 9229" xfId="18024" hidden="1"/>
    <cellStyle name="Currency [0] 9229" xfId="47411" hidden="1"/>
    <cellStyle name="Currency [0] 923" xfId="3370" hidden="1"/>
    <cellStyle name="Currency [0] 923" xfId="32759" hidden="1"/>
    <cellStyle name="Currency [0] 9230" xfId="18019" hidden="1"/>
    <cellStyle name="Currency [0] 9230" xfId="47406" hidden="1"/>
    <cellStyle name="Currency [0] 9231" xfId="18017" hidden="1"/>
    <cellStyle name="Currency [0] 9231" xfId="47404" hidden="1"/>
    <cellStyle name="Currency [0] 9232" xfId="18018" hidden="1"/>
    <cellStyle name="Currency [0] 9232" xfId="47405" hidden="1"/>
    <cellStyle name="Currency [0] 9233" xfId="18055" hidden="1"/>
    <cellStyle name="Currency [0] 9233" xfId="47442" hidden="1"/>
    <cellStyle name="Currency [0] 9234" xfId="17840" hidden="1"/>
    <cellStyle name="Currency [0] 9234" xfId="47227" hidden="1"/>
    <cellStyle name="Currency [0] 9235" xfId="18045" hidden="1"/>
    <cellStyle name="Currency [0] 9235" xfId="47432" hidden="1"/>
    <cellStyle name="Currency [0] 9236" xfId="18057" hidden="1"/>
    <cellStyle name="Currency [0] 9236" xfId="47444" hidden="1"/>
    <cellStyle name="Currency [0] 9237" xfId="18058" hidden="1"/>
    <cellStyle name="Currency [0] 9237" xfId="47445" hidden="1"/>
    <cellStyle name="Currency [0] 9238" xfId="17996" hidden="1"/>
    <cellStyle name="Currency [0] 9238" xfId="47383" hidden="1"/>
    <cellStyle name="Currency [0] 9239" xfId="18032" hidden="1"/>
    <cellStyle name="Currency [0] 9239" xfId="47419" hidden="1"/>
    <cellStyle name="Currency [0] 924" xfId="3380" hidden="1"/>
    <cellStyle name="Currency [0] 924" xfId="32769" hidden="1"/>
    <cellStyle name="Currency [0] 9240" xfId="18012" hidden="1"/>
    <cellStyle name="Currency [0] 9240" xfId="47399" hidden="1"/>
    <cellStyle name="Currency [0] 9241" xfId="18028" hidden="1"/>
    <cellStyle name="Currency [0] 9241" xfId="47415" hidden="1"/>
    <cellStyle name="Currency [0] 9242" xfId="18030" hidden="1"/>
    <cellStyle name="Currency [0] 9242" xfId="47417" hidden="1"/>
    <cellStyle name="Currency [0] 9243" xfId="18061" hidden="1"/>
    <cellStyle name="Currency [0] 9243" xfId="47448" hidden="1"/>
    <cellStyle name="Currency [0] 9244" xfId="17855" hidden="1"/>
    <cellStyle name="Currency [0] 9244" xfId="47242" hidden="1"/>
    <cellStyle name="Currency [0] 9245" xfId="18053" hidden="1"/>
    <cellStyle name="Currency [0] 9245" xfId="47440" hidden="1"/>
    <cellStyle name="Currency [0] 9246" xfId="18063" hidden="1"/>
    <cellStyle name="Currency [0] 9246" xfId="47450" hidden="1"/>
    <cellStyle name="Currency [0] 9247" xfId="18064" hidden="1"/>
    <cellStyle name="Currency [0] 9247" xfId="47451" hidden="1"/>
    <cellStyle name="Currency [0] 9248" xfId="17992" hidden="1"/>
    <cellStyle name="Currency [0] 9248" xfId="47379" hidden="1"/>
    <cellStyle name="Currency [0] 9249" xfId="18043" hidden="1"/>
    <cellStyle name="Currency [0] 9249" xfId="47430" hidden="1"/>
    <cellStyle name="Currency [0] 925" xfId="3381" hidden="1"/>
    <cellStyle name="Currency [0] 925" xfId="32770" hidden="1"/>
    <cellStyle name="Currency [0] 9250" xfId="18023" hidden="1"/>
    <cellStyle name="Currency [0] 9250" xfId="47410" hidden="1"/>
    <cellStyle name="Currency [0] 9251" xfId="18035" hidden="1"/>
    <cellStyle name="Currency [0] 9251" xfId="47422" hidden="1"/>
    <cellStyle name="Currency [0] 9252" xfId="18033" hidden="1"/>
    <cellStyle name="Currency [0] 9252" xfId="47420" hidden="1"/>
    <cellStyle name="Currency [0] 9253" xfId="18066" hidden="1"/>
    <cellStyle name="Currency [0] 9253" xfId="47453" hidden="1"/>
    <cellStyle name="Currency [0] 9254" xfId="18010" hidden="1"/>
    <cellStyle name="Currency [0] 9254" xfId="47397" hidden="1"/>
    <cellStyle name="Currency [0] 9255" xfId="18060" hidden="1"/>
    <cellStyle name="Currency [0] 9255" xfId="47447" hidden="1"/>
    <cellStyle name="Currency [0] 9256" xfId="18070" hidden="1"/>
    <cellStyle name="Currency [0] 9256" xfId="47457" hidden="1"/>
    <cellStyle name="Currency [0] 9257" xfId="18071" hidden="1"/>
    <cellStyle name="Currency [0] 9257" xfId="47458" hidden="1"/>
    <cellStyle name="Currency [0] 9258" xfId="18036" hidden="1"/>
    <cellStyle name="Currency [0] 9258" xfId="47423" hidden="1"/>
    <cellStyle name="Currency [0] 9259" xfId="18051" hidden="1"/>
    <cellStyle name="Currency [0] 9259" xfId="47438" hidden="1"/>
    <cellStyle name="Currency [0] 926" xfId="3352" hidden="1"/>
    <cellStyle name="Currency [0] 926" xfId="32741" hidden="1"/>
    <cellStyle name="Currency [0] 9260" xfId="17874" hidden="1"/>
    <cellStyle name="Currency [0] 9260" xfId="47261" hidden="1"/>
    <cellStyle name="Currency [0] 9261" xfId="18046" hidden="1"/>
    <cellStyle name="Currency [0] 9261" xfId="47433" hidden="1"/>
    <cellStyle name="Currency [0] 9262" xfId="18044" hidden="1"/>
    <cellStyle name="Currency [0] 9262" xfId="47431" hidden="1"/>
    <cellStyle name="Currency [0] 9263" xfId="18073" hidden="1"/>
    <cellStyle name="Currency [0] 9263" xfId="47460" hidden="1"/>
    <cellStyle name="Currency [0] 9264" xfId="17989" hidden="1"/>
    <cellStyle name="Currency [0] 9264" xfId="47376" hidden="1"/>
    <cellStyle name="Currency [0] 9265" xfId="18065" hidden="1"/>
    <cellStyle name="Currency [0] 9265" xfId="47452" hidden="1"/>
    <cellStyle name="Currency [0] 9266" xfId="18075" hidden="1"/>
    <cellStyle name="Currency [0] 9266" xfId="47462" hidden="1"/>
    <cellStyle name="Currency [0] 9267" xfId="18076" hidden="1"/>
    <cellStyle name="Currency [0] 9267" xfId="47463" hidden="1"/>
    <cellStyle name="Currency [0] 9268" xfId="18047" hidden="1"/>
    <cellStyle name="Currency [0] 9268" xfId="47434" hidden="1"/>
    <cellStyle name="Currency [0] 9269" xfId="18059" hidden="1"/>
    <cellStyle name="Currency [0] 9269" xfId="47446" hidden="1"/>
    <cellStyle name="Currency [0] 927" xfId="3364" hidden="1"/>
    <cellStyle name="Currency [0] 927" xfId="32753" hidden="1"/>
    <cellStyle name="Currency [0] 9270" xfId="18039" hidden="1"/>
    <cellStyle name="Currency [0] 9270" xfId="47426" hidden="1"/>
    <cellStyle name="Currency [0] 9271" xfId="18054" hidden="1"/>
    <cellStyle name="Currency [0] 9271" xfId="47441" hidden="1"/>
    <cellStyle name="Currency [0] 9272" xfId="18052" hidden="1"/>
    <cellStyle name="Currency [0] 9272" xfId="47439" hidden="1"/>
    <cellStyle name="Currency [0] 9273" xfId="18078" hidden="1"/>
    <cellStyle name="Currency [0] 9273" xfId="47465" hidden="1"/>
    <cellStyle name="Currency [0] 9274" xfId="17991" hidden="1"/>
    <cellStyle name="Currency [0] 9274" xfId="47378" hidden="1"/>
    <cellStyle name="Currency [0] 9275" xfId="18072" hidden="1"/>
    <cellStyle name="Currency [0] 9275" xfId="47459" hidden="1"/>
    <cellStyle name="Currency [0] 9276" xfId="18079" hidden="1"/>
    <cellStyle name="Currency [0] 9276" xfId="47466" hidden="1"/>
    <cellStyle name="Currency [0] 9277" xfId="18080" hidden="1"/>
    <cellStyle name="Currency [0] 9277" xfId="47467" hidden="1"/>
    <cellStyle name="Currency [0] 9278" xfId="18020" hidden="1"/>
    <cellStyle name="Currency [0] 9278" xfId="47407" hidden="1"/>
    <cellStyle name="Currency [0] 9279" xfId="18040" hidden="1"/>
    <cellStyle name="Currency [0] 9279" xfId="47427" hidden="1"/>
    <cellStyle name="Currency [0] 928" xfId="3344" hidden="1"/>
    <cellStyle name="Currency [0] 928" xfId="32733" hidden="1"/>
    <cellStyle name="Currency [0] 9280" xfId="18074" hidden="1"/>
    <cellStyle name="Currency [0] 9280" xfId="47461" hidden="1"/>
    <cellStyle name="Currency [0] 9281" xfId="18067" hidden="1"/>
    <cellStyle name="Currency [0] 9281" xfId="47454" hidden="1"/>
    <cellStyle name="Currency [0] 9282" xfId="18077" hidden="1"/>
    <cellStyle name="Currency [0] 9282" xfId="47464" hidden="1"/>
    <cellStyle name="Currency [0] 9283" xfId="18081" hidden="1"/>
    <cellStyle name="Currency [0] 9283" xfId="47468" hidden="1"/>
    <cellStyle name="Currency [0] 9284" xfId="18006" hidden="1"/>
    <cellStyle name="Currency [0] 9284" xfId="47393" hidden="1"/>
    <cellStyle name="Currency [0] 9285" xfId="18038" hidden="1"/>
    <cellStyle name="Currency [0] 9285" xfId="47425" hidden="1"/>
    <cellStyle name="Currency [0] 9286" xfId="18084" hidden="1"/>
    <cellStyle name="Currency [0] 9286" xfId="47471" hidden="1"/>
    <cellStyle name="Currency [0] 9287" xfId="18085" hidden="1"/>
    <cellStyle name="Currency [0] 9287" xfId="47472" hidden="1"/>
    <cellStyle name="Currency [0] 9288" xfId="18062" hidden="1"/>
    <cellStyle name="Currency [0] 9288" xfId="47449" hidden="1"/>
    <cellStyle name="Currency [0] 9289" xfId="18068" hidden="1"/>
    <cellStyle name="Currency [0] 9289" xfId="47455" hidden="1"/>
    <cellStyle name="Currency [0] 929" xfId="3359" hidden="1"/>
    <cellStyle name="Currency [0] 929" xfId="32748" hidden="1"/>
    <cellStyle name="Currency [0] 9290" xfId="18082" hidden="1"/>
    <cellStyle name="Currency [0] 9290" xfId="47469" hidden="1"/>
    <cellStyle name="Currency [0] 9291" xfId="18069" hidden="1"/>
    <cellStyle name="Currency [0] 9291" xfId="47456" hidden="1"/>
    <cellStyle name="Currency [0] 9292" xfId="18086" hidden="1"/>
    <cellStyle name="Currency [0] 9292" xfId="47473" hidden="1"/>
    <cellStyle name="Currency [0] 9293" xfId="18087" hidden="1"/>
    <cellStyle name="Currency [0] 9293" xfId="47474" hidden="1"/>
    <cellStyle name="Currency [0] 9294" xfId="18083" hidden="1"/>
    <cellStyle name="Currency [0] 9294" xfId="47470" hidden="1"/>
    <cellStyle name="Currency [0] 9295" xfId="18056" hidden="1"/>
    <cellStyle name="Currency [0] 9295" xfId="47443" hidden="1"/>
    <cellStyle name="Currency [0] 9296" xfId="18088" hidden="1"/>
    <cellStyle name="Currency [0] 9296" xfId="47475" hidden="1"/>
    <cellStyle name="Currency [0] 9297" xfId="18089" hidden="1"/>
    <cellStyle name="Currency [0] 9297" xfId="47476" hidden="1"/>
    <cellStyle name="Currency [0] 9298" xfId="17848" hidden="1"/>
    <cellStyle name="Currency [0] 9298" xfId="47235" hidden="1"/>
    <cellStyle name="Currency [0] 9299" xfId="17838" hidden="1"/>
    <cellStyle name="Currency [0] 9299" xfId="47225" hidden="1"/>
    <cellStyle name="Currency [0] 93" xfId="2459" hidden="1"/>
    <cellStyle name="Currency [0] 93" xfId="31848" hidden="1"/>
    <cellStyle name="Currency [0] 930" xfId="3357" hidden="1"/>
    <cellStyle name="Currency [0] 930" xfId="32746" hidden="1"/>
    <cellStyle name="Currency [0] 9300" xfId="18091" hidden="1"/>
    <cellStyle name="Currency [0] 9300" xfId="47478" hidden="1"/>
    <cellStyle name="Currency [0] 9301" xfId="18095" hidden="1"/>
    <cellStyle name="Currency [0] 9301" xfId="47482" hidden="1"/>
    <cellStyle name="Currency [0] 9302" xfId="18096" hidden="1"/>
    <cellStyle name="Currency [0] 9302" xfId="47483" hidden="1"/>
    <cellStyle name="Currency [0] 9303" xfId="17845" hidden="1"/>
    <cellStyle name="Currency [0] 9303" xfId="47232" hidden="1"/>
    <cellStyle name="Currency [0] 9304" xfId="18093" hidden="1"/>
    <cellStyle name="Currency [0] 9304" xfId="47480" hidden="1"/>
    <cellStyle name="Currency [0] 9305" xfId="18097" hidden="1"/>
    <cellStyle name="Currency [0] 9305" xfId="47484" hidden="1"/>
    <cellStyle name="Currency [0] 9306" xfId="18098" hidden="1"/>
    <cellStyle name="Currency [0] 9306" xfId="47485" hidden="1"/>
    <cellStyle name="Currency [0] 9307" xfId="18092" hidden="1"/>
    <cellStyle name="Currency [0] 9307" xfId="47479" hidden="1"/>
    <cellStyle name="Currency [0] 9308" xfId="17849" hidden="1"/>
    <cellStyle name="Currency [0] 9308" xfId="47236" hidden="1"/>
    <cellStyle name="Currency [0] 9309" xfId="18104" hidden="1"/>
    <cellStyle name="Currency [0] 9309" xfId="47491" hidden="1"/>
    <cellStyle name="Currency [0] 931" xfId="3383" hidden="1"/>
    <cellStyle name="Currency [0] 931" xfId="32772" hidden="1"/>
    <cellStyle name="Currency [0] 9310" xfId="18108" hidden="1"/>
    <cellStyle name="Currency [0] 9310" xfId="47495" hidden="1"/>
    <cellStyle name="Currency [0] 9311" xfId="18114" hidden="1"/>
    <cellStyle name="Currency [0] 9311" xfId="47501" hidden="1"/>
    <cellStyle name="Currency [0] 9312" xfId="18117" hidden="1"/>
    <cellStyle name="Currency [0] 9312" xfId="47504" hidden="1"/>
    <cellStyle name="Currency [0] 9313" xfId="18103" hidden="1"/>
    <cellStyle name="Currency [0] 9313" xfId="47490" hidden="1"/>
    <cellStyle name="Currency [0] 9314" xfId="18113" hidden="1"/>
    <cellStyle name="Currency [0] 9314" xfId="47500" hidden="1"/>
    <cellStyle name="Currency [0] 9315" xfId="18124" hidden="1"/>
    <cellStyle name="Currency [0] 9315" xfId="47511" hidden="1"/>
    <cellStyle name="Currency [0] 9316" xfId="18125" hidden="1"/>
    <cellStyle name="Currency [0] 9316" xfId="47512" hidden="1"/>
    <cellStyle name="Currency [0] 9317" xfId="18090" hidden="1"/>
    <cellStyle name="Currency [0] 9317" xfId="47477" hidden="1"/>
    <cellStyle name="Currency [0] 9318" xfId="17850" hidden="1"/>
    <cellStyle name="Currency [0] 9318" xfId="47237" hidden="1"/>
    <cellStyle name="Currency [0] 9319" xfId="18110" hidden="1"/>
    <cellStyle name="Currency [0] 9319" xfId="47497" hidden="1"/>
    <cellStyle name="Currency [0] 932" xfId="3296" hidden="1"/>
    <cellStyle name="Currency [0] 932" xfId="32685" hidden="1"/>
    <cellStyle name="Currency [0] 9320" xfId="17856" hidden="1"/>
    <cellStyle name="Currency [0] 9320" xfId="47243" hidden="1"/>
    <cellStyle name="Currency [0] 9321" xfId="18105" hidden="1"/>
    <cellStyle name="Currency [0] 9321" xfId="47492" hidden="1"/>
    <cellStyle name="Currency [0] 9322" xfId="18126" hidden="1"/>
    <cellStyle name="Currency [0] 9322" xfId="47513" hidden="1"/>
    <cellStyle name="Currency [0] 9323" xfId="18111" hidden="1"/>
    <cellStyle name="Currency [0] 9323" xfId="47498" hidden="1"/>
    <cellStyle name="Currency [0] 9324" xfId="18115" hidden="1"/>
    <cellStyle name="Currency [0] 9324" xfId="47502" hidden="1"/>
    <cellStyle name="Currency [0] 9325" xfId="18131" hidden="1"/>
    <cellStyle name="Currency [0] 9325" xfId="47518" hidden="1"/>
    <cellStyle name="Currency [0] 9326" xfId="18132" hidden="1"/>
    <cellStyle name="Currency [0] 9326" xfId="47519" hidden="1"/>
    <cellStyle name="Currency [0] 9327" xfId="18112" hidden="1"/>
    <cellStyle name="Currency [0] 9327" xfId="47499" hidden="1"/>
    <cellStyle name="Currency [0] 9328" xfId="18119" hidden="1"/>
    <cellStyle name="Currency [0] 9328" xfId="47506" hidden="1"/>
    <cellStyle name="Currency [0] 9329" xfId="18123" hidden="1"/>
    <cellStyle name="Currency [0] 9329" xfId="47510" hidden="1"/>
    <cellStyle name="Currency [0] 933" xfId="3377" hidden="1"/>
    <cellStyle name="Currency [0] 933" xfId="32766" hidden="1"/>
    <cellStyle name="Currency [0] 9330" xfId="18118" hidden="1"/>
    <cellStyle name="Currency [0] 9330" xfId="47505" hidden="1"/>
    <cellStyle name="Currency [0] 9331" xfId="18141" hidden="1"/>
    <cellStyle name="Currency [0] 9331" xfId="47528" hidden="1"/>
    <cellStyle name="Currency [0] 9332" xfId="18147" hidden="1"/>
    <cellStyle name="Currency [0] 9332" xfId="47534" hidden="1"/>
    <cellStyle name="Currency [0] 9333" xfId="18109" hidden="1"/>
    <cellStyle name="Currency [0] 9333" xfId="47496" hidden="1"/>
    <cellStyle name="Currency [0] 9334" xfId="18139" hidden="1"/>
    <cellStyle name="Currency [0] 9334" xfId="47526" hidden="1"/>
    <cellStyle name="Currency [0] 9335" xfId="18151" hidden="1"/>
    <cellStyle name="Currency [0] 9335" xfId="47538" hidden="1"/>
    <cellStyle name="Currency [0] 9336" xfId="18152" hidden="1"/>
    <cellStyle name="Currency [0] 9336" xfId="47539" hidden="1"/>
    <cellStyle name="Currency [0] 9337" xfId="18100" hidden="1"/>
    <cellStyle name="Currency [0] 9337" xfId="47487" hidden="1"/>
    <cellStyle name="Currency [0] 9338" xfId="18107" hidden="1"/>
    <cellStyle name="Currency [0] 9338" xfId="47494" hidden="1"/>
    <cellStyle name="Currency [0] 9339" xfId="18136" hidden="1"/>
    <cellStyle name="Currency [0] 9339" xfId="47523" hidden="1"/>
    <cellStyle name="Currency [0] 934" xfId="3384" hidden="1"/>
    <cellStyle name="Currency [0] 934" xfId="32773" hidden="1"/>
    <cellStyle name="Currency [0] 9340" xfId="18121" hidden="1"/>
    <cellStyle name="Currency [0] 9340" xfId="47508" hidden="1"/>
    <cellStyle name="Currency [0] 9341" xfId="18094" hidden="1"/>
    <cellStyle name="Currency [0] 9341" xfId="47481" hidden="1"/>
    <cellStyle name="Currency [0] 9342" xfId="18158" hidden="1"/>
    <cellStyle name="Currency [0] 9342" xfId="47545" hidden="1"/>
    <cellStyle name="Currency [0] 9343" xfId="18137" hidden="1"/>
    <cellStyle name="Currency [0] 9343" xfId="47524" hidden="1"/>
    <cellStyle name="Currency [0] 9344" xfId="18144" hidden="1"/>
    <cellStyle name="Currency [0] 9344" xfId="47531" hidden="1"/>
    <cellStyle name="Currency [0] 9345" xfId="18159" hidden="1"/>
    <cellStyle name="Currency [0] 9345" xfId="47546" hidden="1"/>
    <cellStyle name="Currency [0] 9346" xfId="18160" hidden="1"/>
    <cellStyle name="Currency [0] 9346" xfId="47547" hidden="1"/>
    <cellStyle name="Currency [0] 9347" xfId="18135" hidden="1"/>
    <cellStyle name="Currency [0] 9347" xfId="47522" hidden="1"/>
    <cellStyle name="Currency [0] 9348" xfId="18134" hidden="1"/>
    <cellStyle name="Currency [0] 9348" xfId="47521" hidden="1"/>
    <cellStyle name="Currency [0] 9349" xfId="18129" hidden="1"/>
    <cellStyle name="Currency [0] 9349" xfId="47516" hidden="1"/>
    <cellStyle name="Currency [0] 935" xfId="3385" hidden="1"/>
    <cellStyle name="Currency [0] 935" xfId="32774" hidden="1"/>
    <cellStyle name="Currency [0] 9350" xfId="18127" hidden="1"/>
    <cellStyle name="Currency [0] 9350" xfId="47514" hidden="1"/>
    <cellStyle name="Currency [0] 9351" xfId="18128" hidden="1"/>
    <cellStyle name="Currency [0] 9351" xfId="47515" hidden="1"/>
    <cellStyle name="Currency [0] 9352" xfId="18165" hidden="1"/>
    <cellStyle name="Currency [0] 9352" xfId="47552" hidden="1"/>
    <cellStyle name="Currency [0] 9353" xfId="17851" hidden="1"/>
    <cellStyle name="Currency [0] 9353" xfId="47238" hidden="1"/>
    <cellStyle name="Currency [0] 9354" xfId="18155" hidden="1"/>
    <cellStyle name="Currency [0] 9354" xfId="47542" hidden="1"/>
    <cellStyle name="Currency [0] 9355" xfId="18167" hidden="1"/>
    <cellStyle name="Currency [0] 9355" xfId="47554" hidden="1"/>
    <cellStyle name="Currency [0] 9356" xfId="18168" hidden="1"/>
    <cellStyle name="Currency [0] 9356" xfId="47555" hidden="1"/>
    <cellStyle name="Currency [0] 9357" xfId="18106" hidden="1"/>
    <cellStyle name="Currency [0] 9357" xfId="47493" hidden="1"/>
    <cellStyle name="Currency [0] 9358" xfId="18142" hidden="1"/>
    <cellStyle name="Currency [0] 9358" xfId="47529" hidden="1"/>
    <cellStyle name="Currency [0] 9359" xfId="18122" hidden="1"/>
    <cellStyle name="Currency [0] 9359" xfId="47509" hidden="1"/>
    <cellStyle name="Currency [0] 936" xfId="3325" hidden="1"/>
    <cellStyle name="Currency [0] 936" xfId="32714" hidden="1"/>
    <cellStyle name="Currency [0] 9360" xfId="18138" hidden="1"/>
    <cellStyle name="Currency [0] 9360" xfId="47525" hidden="1"/>
    <cellStyle name="Currency [0] 9361" xfId="18140" hidden="1"/>
    <cellStyle name="Currency [0] 9361" xfId="47527" hidden="1"/>
    <cellStyle name="Currency [0] 9362" xfId="18171" hidden="1"/>
    <cellStyle name="Currency [0] 9362" xfId="47558" hidden="1"/>
    <cellStyle name="Currency [0] 9363" xfId="17844" hidden="1"/>
    <cellStyle name="Currency [0] 9363" xfId="47231" hidden="1"/>
    <cellStyle name="Currency [0] 9364" xfId="18163" hidden="1"/>
    <cellStyle name="Currency [0] 9364" xfId="47550" hidden="1"/>
    <cellStyle name="Currency [0] 9365" xfId="18173" hidden="1"/>
    <cellStyle name="Currency [0] 9365" xfId="47560" hidden="1"/>
    <cellStyle name="Currency [0] 9366" xfId="18174" hidden="1"/>
    <cellStyle name="Currency [0] 9366" xfId="47561" hidden="1"/>
    <cellStyle name="Currency [0] 9367" xfId="18102" hidden="1"/>
    <cellStyle name="Currency [0] 9367" xfId="47489" hidden="1"/>
    <cellStyle name="Currency [0] 9368" xfId="18153" hidden="1"/>
    <cellStyle name="Currency [0] 9368" xfId="47540" hidden="1"/>
    <cellStyle name="Currency [0] 9369" xfId="18133" hidden="1"/>
    <cellStyle name="Currency [0] 9369" xfId="47520" hidden="1"/>
    <cellStyle name="Currency [0] 937" xfId="3345" hidden="1"/>
    <cellStyle name="Currency [0] 937" xfId="32734" hidden="1"/>
    <cellStyle name="Currency [0] 9370" xfId="18145" hidden="1"/>
    <cellStyle name="Currency [0] 9370" xfId="47532" hidden="1"/>
    <cellStyle name="Currency [0] 9371" xfId="18143" hidden="1"/>
    <cellStyle name="Currency [0] 9371" xfId="47530" hidden="1"/>
    <cellStyle name="Currency [0] 9372" xfId="18176" hidden="1"/>
    <cellStyle name="Currency [0] 9372" xfId="47563" hidden="1"/>
    <cellStyle name="Currency [0] 9373" xfId="18120" hidden="1"/>
    <cellStyle name="Currency [0] 9373" xfId="47507" hidden="1"/>
    <cellStyle name="Currency [0] 9374" xfId="18170" hidden="1"/>
    <cellStyle name="Currency [0] 9374" xfId="47557" hidden="1"/>
    <cellStyle name="Currency [0] 9375" xfId="18180" hidden="1"/>
    <cellStyle name="Currency [0] 9375" xfId="47567" hidden="1"/>
    <cellStyle name="Currency [0] 9376" xfId="18181" hidden="1"/>
    <cellStyle name="Currency [0] 9376" xfId="47568" hidden="1"/>
    <cellStyle name="Currency [0] 9377" xfId="18146" hidden="1"/>
    <cellStyle name="Currency [0] 9377" xfId="47533" hidden="1"/>
    <cellStyle name="Currency [0] 9378" xfId="18161" hidden="1"/>
    <cellStyle name="Currency [0] 9378" xfId="47548" hidden="1"/>
    <cellStyle name="Currency [0] 9379" xfId="17834" hidden="1"/>
    <cellStyle name="Currency [0] 9379" xfId="47221" hidden="1"/>
    <cellStyle name="Currency [0] 938" xfId="3379" hidden="1"/>
    <cellStyle name="Currency [0] 938" xfId="32768" hidden="1"/>
    <cellStyle name="Currency [0] 9380" xfId="18156" hidden="1"/>
    <cellStyle name="Currency [0] 9380" xfId="47543" hidden="1"/>
    <cellStyle name="Currency [0] 9381" xfId="18154" hidden="1"/>
    <cellStyle name="Currency [0] 9381" xfId="47541" hidden="1"/>
    <cellStyle name="Currency [0] 9382" xfId="18183" hidden="1"/>
    <cellStyle name="Currency [0] 9382" xfId="47570" hidden="1"/>
    <cellStyle name="Currency [0] 9383" xfId="18099" hidden="1"/>
    <cellStyle name="Currency [0] 9383" xfId="47486" hidden="1"/>
    <cellStyle name="Currency [0] 9384" xfId="18175" hidden="1"/>
    <cellStyle name="Currency [0] 9384" xfId="47562" hidden="1"/>
    <cellStyle name="Currency [0] 9385" xfId="18185" hidden="1"/>
    <cellStyle name="Currency [0] 9385" xfId="47572" hidden="1"/>
    <cellStyle name="Currency [0] 9386" xfId="18186" hidden="1"/>
    <cellStyle name="Currency [0] 9386" xfId="47573" hidden="1"/>
    <cellStyle name="Currency [0] 9387" xfId="18157" hidden="1"/>
    <cellStyle name="Currency [0] 9387" xfId="47544" hidden="1"/>
    <cellStyle name="Currency [0] 9388" xfId="18169" hidden="1"/>
    <cellStyle name="Currency [0] 9388" xfId="47556" hidden="1"/>
    <cellStyle name="Currency [0] 9389" xfId="18149" hidden="1"/>
    <cellStyle name="Currency [0] 9389" xfId="47536" hidden="1"/>
    <cellStyle name="Currency [0] 939" xfId="3372" hidden="1"/>
    <cellStyle name="Currency [0] 939" xfId="32761" hidden="1"/>
    <cellStyle name="Currency [0] 9390" xfId="18164" hidden="1"/>
    <cellStyle name="Currency [0] 9390" xfId="47551" hidden="1"/>
    <cellStyle name="Currency [0] 9391" xfId="18162" hidden="1"/>
    <cellStyle name="Currency [0] 9391" xfId="47549" hidden="1"/>
    <cellStyle name="Currency [0] 9392" xfId="18188" hidden="1"/>
    <cellStyle name="Currency [0] 9392" xfId="47575" hidden="1"/>
    <cellStyle name="Currency [0] 9393" xfId="18101" hidden="1"/>
    <cellStyle name="Currency [0] 9393" xfId="47488" hidden="1"/>
    <cellStyle name="Currency [0] 9394" xfId="18182" hidden="1"/>
    <cellStyle name="Currency [0] 9394" xfId="47569" hidden="1"/>
    <cellStyle name="Currency [0] 9395" xfId="18189" hidden="1"/>
    <cellStyle name="Currency [0] 9395" xfId="47576" hidden="1"/>
    <cellStyle name="Currency [0] 9396" xfId="18190" hidden="1"/>
    <cellStyle name="Currency [0] 9396" xfId="47577" hidden="1"/>
    <cellStyle name="Currency [0] 9397" xfId="18130" hidden="1"/>
    <cellStyle name="Currency [0] 9397" xfId="47517" hidden="1"/>
    <cellStyle name="Currency [0] 9398" xfId="18150" hidden="1"/>
    <cellStyle name="Currency [0] 9398" xfId="47537" hidden="1"/>
    <cellStyle name="Currency [0] 9399" xfId="18184" hidden="1"/>
    <cellStyle name="Currency [0] 9399" xfId="47571" hidden="1"/>
    <cellStyle name="Currency [0] 94" xfId="2474" hidden="1"/>
    <cellStyle name="Currency [0] 94" xfId="31863" hidden="1"/>
    <cellStyle name="Currency [0] 940" xfId="3382" hidden="1"/>
    <cellStyle name="Currency [0] 940" xfId="32771" hidden="1"/>
    <cellStyle name="Currency [0] 9400" xfId="18177" hidden="1"/>
    <cellStyle name="Currency [0] 9400" xfId="47564" hidden="1"/>
    <cellStyle name="Currency [0] 9401" xfId="18187" hidden="1"/>
    <cellStyle name="Currency [0] 9401" xfId="47574" hidden="1"/>
    <cellStyle name="Currency [0] 9402" xfId="18191" hidden="1"/>
    <cellStyle name="Currency [0] 9402" xfId="47578" hidden="1"/>
    <cellStyle name="Currency [0] 9403" xfId="18116" hidden="1"/>
    <cellStyle name="Currency [0] 9403" xfId="47503" hidden="1"/>
    <cellStyle name="Currency [0] 9404" xfId="18148" hidden="1"/>
    <cellStyle name="Currency [0] 9404" xfId="47535" hidden="1"/>
    <cellStyle name="Currency [0] 9405" xfId="18194" hidden="1"/>
    <cellStyle name="Currency [0] 9405" xfId="47581" hidden="1"/>
    <cellStyle name="Currency [0] 9406" xfId="18195" hidden="1"/>
    <cellStyle name="Currency [0] 9406" xfId="47582" hidden="1"/>
    <cellStyle name="Currency [0] 9407" xfId="18172" hidden="1"/>
    <cellStyle name="Currency [0] 9407" xfId="47559" hidden="1"/>
    <cellStyle name="Currency [0] 9408" xfId="18178" hidden="1"/>
    <cellStyle name="Currency [0] 9408" xfId="47565" hidden="1"/>
    <cellStyle name="Currency [0] 9409" xfId="18192" hidden="1"/>
    <cellStyle name="Currency [0] 9409" xfId="47579" hidden="1"/>
    <cellStyle name="Currency [0] 941" xfId="3386" hidden="1"/>
    <cellStyle name="Currency [0] 941" xfId="32775" hidden="1"/>
    <cellStyle name="Currency [0] 9410" xfId="18179" hidden="1"/>
    <cellStyle name="Currency [0] 9410" xfId="47566" hidden="1"/>
    <cellStyle name="Currency [0] 9411" xfId="18196" hidden="1"/>
    <cellStyle name="Currency [0] 9411" xfId="47583" hidden="1"/>
    <cellStyle name="Currency [0] 9412" xfId="18197" hidden="1"/>
    <cellStyle name="Currency [0] 9412" xfId="47584" hidden="1"/>
    <cellStyle name="Currency [0] 9413" xfId="18193" hidden="1"/>
    <cellStyle name="Currency [0] 9413" xfId="47580" hidden="1"/>
    <cellStyle name="Currency [0] 9414" xfId="18166" hidden="1"/>
    <cellStyle name="Currency [0] 9414" xfId="47553" hidden="1"/>
    <cellStyle name="Currency [0] 9415" xfId="18198" hidden="1"/>
    <cellStyle name="Currency [0] 9415" xfId="47585" hidden="1"/>
    <cellStyle name="Currency [0] 9416" xfId="18199" hidden="1"/>
    <cellStyle name="Currency [0] 9416" xfId="47586" hidden="1"/>
    <cellStyle name="Currency [0] 9417" xfId="17876" hidden="1"/>
    <cellStyle name="Currency [0] 9417" xfId="47263" hidden="1"/>
    <cellStyle name="Currency [0] 9418" xfId="17852" hidden="1"/>
    <cellStyle name="Currency [0] 9418" xfId="47239" hidden="1"/>
    <cellStyle name="Currency [0] 9419" xfId="18201" hidden="1"/>
    <cellStyle name="Currency [0] 9419" xfId="47588" hidden="1"/>
    <cellStyle name="Currency [0] 942" xfId="3311" hidden="1"/>
    <cellStyle name="Currency [0] 942" xfId="32700" hidden="1"/>
    <cellStyle name="Currency [0] 9420" xfId="18205" hidden="1"/>
    <cellStyle name="Currency [0] 9420" xfId="47592" hidden="1"/>
    <cellStyle name="Currency [0] 9421" xfId="18206" hidden="1"/>
    <cellStyle name="Currency [0] 9421" xfId="47593" hidden="1"/>
    <cellStyle name="Currency [0] 9422" xfId="17847" hidden="1"/>
    <cellStyle name="Currency [0] 9422" xfId="47234" hidden="1"/>
    <cellStyle name="Currency [0] 9423" xfId="18203" hidden="1"/>
    <cellStyle name="Currency [0] 9423" xfId="47590" hidden="1"/>
    <cellStyle name="Currency [0] 9424" xfId="18207" hidden="1"/>
    <cellStyle name="Currency [0] 9424" xfId="47594" hidden="1"/>
    <cellStyle name="Currency [0] 9425" xfId="18208" hidden="1"/>
    <cellStyle name="Currency [0] 9425" xfId="47595" hidden="1"/>
    <cellStyle name="Currency [0] 9426" xfId="18202" hidden="1"/>
    <cellStyle name="Currency [0] 9426" xfId="47589" hidden="1"/>
    <cellStyle name="Currency [0] 9427" xfId="17864" hidden="1"/>
    <cellStyle name="Currency [0] 9427" xfId="47251" hidden="1"/>
    <cellStyle name="Currency [0] 9428" xfId="18214" hidden="1"/>
    <cellStyle name="Currency [0] 9428" xfId="47601" hidden="1"/>
    <cellStyle name="Currency [0] 9429" xfId="18218" hidden="1"/>
    <cellStyle name="Currency [0] 9429" xfId="47605" hidden="1"/>
    <cellStyle name="Currency [0] 943" xfId="3343" hidden="1"/>
    <cellStyle name="Currency [0] 943" xfId="32732" hidden="1"/>
    <cellStyle name="Currency [0] 9430" xfId="18224" hidden="1"/>
    <cellStyle name="Currency [0] 9430" xfId="47611" hidden="1"/>
    <cellStyle name="Currency [0] 9431" xfId="18227" hidden="1"/>
    <cellStyle name="Currency [0] 9431" xfId="47614" hidden="1"/>
    <cellStyle name="Currency [0] 9432" xfId="18213" hidden="1"/>
    <cellStyle name="Currency [0] 9432" xfId="47600" hidden="1"/>
    <cellStyle name="Currency [0] 9433" xfId="18223" hidden="1"/>
    <cellStyle name="Currency [0] 9433" xfId="47610" hidden="1"/>
    <cellStyle name="Currency [0] 9434" xfId="18234" hidden="1"/>
    <cellStyle name="Currency [0] 9434" xfId="47621" hidden="1"/>
    <cellStyle name="Currency [0] 9435" xfId="18235" hidden="1"/>
    <cellStyle name="Currency [0] 9435" xfId="47622" hidden="1"/>
    <cellStyle name="Currency [0] 9436" xfId="18200" hidden="1"/>
    <cellStyle name="Currency [0] 9436" xfId="47587" hidden="1"/>
    <cellStyle name="Currency [0] 9437" xfId="17846" hidden="1"/>
    <cellStyle name="Currency [0] 9437" xfId="47233" hidden="1"/>
    <cellStyle name="Currency [0] 9438" xfId="18220" hidden="1"/>
    <cellStyle name="Currency [0] 9438" xfId="47607" hidden="1"/>
    <cellStyle name="Currency [0] 9439" xfId="17836" hidden="1"/>
    <cellStyle name="Currency [0] 9439" xfId="47223" hidden="1"/>
    <cellStyle name="Currency [0] 944" xfId="3389" hidden="1"/>
    <cellStyle name="Currency [0] 944" xfId="32778" hidden="1"/>
    <cellStyle name="Currency [0] 9440" xfId="18215" hidden="1"/>
    <cellStyle name="Currency [0] 9440" xfId="47602" hidden="1"/>
    <cellStyle name="Currency [0] 9441" xfId="18236" hidden="1"/>
    <cellStyle name="Currency [0] 9441" xfId="47623" hidden="1"/>
    <cellStyle name="Currency [0] 9442" xfId="18221" hidden="1"/>
    <cellStyle name="Currency [0] 9442" xfId="47608" hidden="1"/>
    <cellStyle name="Currency [0] 9443" xfId="18225" hidden="1"/>
    <cellStyle name="Currency [0] 9443" xfId="47612" hidden="1"/>
    <cellStyle name="Currency [0] 9444" xfId="18241" hidden="1"/>
    <cellStyle name="Currency [0] 9444" xfId="47628" hidden="1"/>
    <cellStyle name="Currency [0] 9445" xfId="18242" hidden="1"/>
    <cellStyle name="Currency [0] 9445" xfId="47629" hidden="1"/>
    <cellStyle name="Currency [0] 9446" xfId="18222" hidden="1"/>
    <cellStyle name="Currency [0] 9446" xfId="47609" hidden="1"/>
    <cellStyle name="Currency [0] 9447" xfId="18229" hidden="1"/>
    <cellStyle name="Currency [0] 9447" xfId="47616" hidden="1"/>
    <cellStyle name="Currency [0] 9448" xfId="18233" hidden="1"/>
    <cellStyle name="Currency [0] 9448" xfId="47620" hidden="1"/>
    <cellStyle name="Currency [0] 9449" xfId="18228" hidden="1"/>
    <cellStyle name="Currency [0] 9449" xfId="47615" hidden="1"/>
    <cellStyle name="Currency [0] 945" xfId="3390" hidden="1"/>
    <cellStyle name="Currency [0] 945" xfId="32779" hidden="1"/>
    <cellStyle name="Currency [0] 9450" xfId="18251" hidden="1"/>
    <cellStyle name="Currency [0] 9450" xfId="47638" hidden="1"/>
    <cellStyle name="Currency [0] 9451" xfId="18257" hidden="1"/>
    <cellStyle name="Currency [0] 9451" xfId="47644" hidden="1"/>
    <cellStyle name="Currency [0] 9452" xfId="18219" hidden="1"/>
    <cellStyle name="Currency [0] 9452" xfId="47606" hidden="1"/>
    <cellStyle name="Currency [0] 9453" xfId="18249" hidden="1"/>
    <cellStyle name="Currency [0] 9453" xfId="47636" hidden="1"/>
    <cellStyle name="Currency [0] 9454" xfId="18261" hidden="1"/>
    <cellStyle name="Currency [0] 9454" xfId="47648" hidden="1"/>
    <cellStyle name="Currency [0] 9455" xfId="18262" hidden="1"/>
    <cellStyle name="Currency [0] 9455" xfId="47649" hidden="1"/>
    <cellStyle name="Currency [0] 9456" xfId="18210" hidden="1"/>
    <cellStyle name="Currency [0] 9456" xfId="47597" hidden="1"/>
    <cellStyle name="Currency [0] 9457" xfId="18217" hidden="1"/>
    <cellStyle name="Currency [0] 9457" xfId="47604" hidden="1"/>
    <cellStyle name="Currency [0] 9458" xfId="18246" hidden="1"/>
    <cellStyle name="Currency [0] 9458" xfId="47633" hidden="1"/>
    <cellStyle name="Currency [0] 9459" xfId="18231" hidden="1"/>
    <cellStyle name="Currency [0] 9459" xfId="47618" hidden="1"/>
    <cellStyle name="Currency [0] 946" xfId="3367" hidden="1"/>
    <cellStyle name="Currency [0] 946" xfId="32756" hidden="1"/>
    <cellStyle name="Currency [0] 9460" xfId="18204" hidden="1"/>
    <cellStyle name="Currency [0] 9460" xfId="47591" hidden="1"/>
    <cellStyle name="Currency [0] 9461" xfId="18268" hidden="1"/>
    <cellStyle name="Currency [0] 9461" xfId="47655" hidden="1"/>
    <cellStyle name="Currency [0] 9462" xfId="18247" hidden="1"/>
    <cellStyle name="Currency [0] 9462" xfId="47634" hidden="1"/>
    <cellStyle name="Currency [0] 9463" xfId="18254" hidden="1"/>
    <cellStyle name="Currency [0] 9463" xfId="47641" hidden="1"/>
    <cellStyle name="Currency [0] 9464" xfId="18269" hidden="1"/>
    <cellStyle name="Currency [0] 9464" xfId="47656" hidden="1"/>
    <cellStyle name="Currency [0] 9465" xfId="18270" hidden="1"/>
    <cellStyle name="Currency [0] 9465" xfId="47657" hidden="1"/>
    <cellStyle name="Currency [0] 9466" xfId="18245" hidden="1"/>
    <cellStyle name="Currency [0] 9466" xfId="47632" hidden="1"/>
    <cellStyle name="Currency [0] 9467" xfId="18244" hidden="1"/>
    <cellStyle name="Currency [0] 9467" xfId="47631" hidden="1"/>
    <cellStyle name="Currency [0] 9468" xfId="18239" hidden="1"/>
    <cellStyle name="Currency [0] 9468" xfId="47626" hidden="1"/>
    <cellStyle name="Currency [0] 9469" xfId="18237" hidden="1"/>
    <cellStyle name="Currency [0] 9469" xfId="47624" hidden="1"/>
    <cellStyle name="Currency [0] 947" xfId="3373" hidden="1"/>
    <cellStyle name="Currency [0] 947" xfId="32762" hidden="1"/>
    <cellStyle name="Currency [0] 9470" xfId="18238" hidden="1"/>
    <cellStyle name="Currency [0] 9470" xfId="47625" hidden="1"/>
    <cellStyle name="Currency [0] 9471" xfId="18275" hidden="1"/>
    <cellStyle name="Currency [0] 9471" xfId="47662" hidden="1"/>
    <cellStyle name="Currency [0] 9472" xfId="17854" hidden="1"/>
    <cellStyle name="Currency [0] 9472" xfId="47241" hidden="1"/>
    <cellStyle name="Currency [0] 9473" xfId="18265" hidden="1"/>
    <cellStyle name="Currency [0] 9473" xfId="47652" hidden="1"/>
    <cellStyle name="Currency [0] 9474" xfId="18277" hidden="1"/>
    <cellStyle name="Currency [0] 9474" xfId="47664" hidden="1"/>
    <cellStyle name="Currency [0] 9475" xfId="18278" hidden="1"/>
    <cellStyle name="Currency [0] 9475" xfId="47665" hidden="1"/>
    <cellStyle name="Currency [0] 9476" xfId="18216" hidden="1"/>
    <cellStyle name="Currency [0] 9476" xfId="47603" hidden="1"/>
    <cellStyle name="Currency [0] 9477" xfId="18252" hidden="1"/>
    <cellStyle name="Currency [0] 9477" xfId="47639" hidden="1"/>
    <cellStyle name="Currency [0] 9478" xfId="18232" hidden="1"/>
    <cellStyle name="Currency [0] 9478" xfId="47619" hidden="1"/>
    <cellStyle name="Currency [0] 9479" xfId="18248" hidden="1"/>
    <cellStyle name="Currency [0] 9479" xfId="47635" hidden="1"/>
    <cellStyle name="Currency [0] 948" xfId="3387" hidden="1"/>
    <cellStyle name="Currency [0] 948" xfId="32776" hidden="1"/>
    <cellStyle name="Currency [0] 9480" xfId="18250" hidden="1"/>
    <cellStyle name="Currency [0] 9480" xfId="47637" hidden="1"/>
    <cellStyle name="Currency [0] 9481" xfId="18281" hidden="1"/>
    <cellStyle name="Currency [0] 9481" xfId="47668" hidden="1"/>
    <cellStyle name="Currency [0] 9482" xfId="17857" hidden="1"/>
    <cellStyle name="Currency [0] 9482" xfId="47244" hidden="1"/>
    <cellStyle name="Currency [0] 9483" xfId="18273" hidden="1"/>
    <cellStyle name="Currency [0] 9483" xfId="47660" hidden="1"/>
    <cellStyle name="Currency [0] 9484" xfId="18283" hidden="1"/>
    <cellStyle name="Currency [0] 9484" xfId="47670" hidden="1"/>
    <cellStyle name="Currency [0] 9485" xfId="18284" hidden="1"/>
    <cellStyle name="Currency [0] 9485" xfId="47671" hidden="1"/>
    <cellStyle name="Currency [0] 9486" xfId="18212" hidden="1"/>
    <cellStyle name="Currency [0] 9486" xfId="47599" hidden="1"/>
    <cellStyle name="Currency [0] 9487" xfId="18263" hidden="1"/>
    <cellStyle name="Currency [0] 9487" xfId="47650" hidden="1"/>
    <cellStyle name="Currency [0] 9488" xfId="18243" hidden="1"/>
    <cellStyle name="Currency [0] 9488" xfId="47630" hidden="1"/>
    <cellStyle name="Currency [0] 9489" xfId="18255" hidden="1"/>
    <cellStyle name="Currency [0] 9489" xfId="47642" hidden="1"/>
    <cellStyle name="Currency [0] 949" xfId="3374" hidden="1"/>
    <cellStyle name="Currency [0] 949" xfId="32763" hidden="1"/>
    <cellStyle name="Currency [0] 9490" xfId="18253" hidden="1"/>
    <cellStyle name="Currency [0] 9490" xfId="47640" hidden="1"/>
    <cellStyle name="Currency [0] 9491" xfId="18286" hidden="1"/>
    <cellStyle name="Currency [0] 9491" xfId="47673" hidden="1"/>
    <cellStyle name="Currency [0] 9492" xfId="18230" hidden="1"/>
    <cellStyle name="Currency [0] 9492" xfId="47617" hidden="1"/>
    <cellStyle name="Currency [0] 9493" xfId="18280" hidden="1"/>
    <cellStyle name="Currency [0] 9493" xfId="47667" hidden="1"/>
    <cellStyle name="Currency [0] 9494" xfId="18290" hidden="1"/>
    <cellStyle name="Currency [0] 9494" xfId="47677" hidden="1"/>
    <cellStyle name="Currency [0] 9495" xfId="18291" hidden="1"/>
    <cellStyle name="Currency [0] 9495" xfId="47678" hidden="1"/>
    <cellStyle name="Currency [0] 9496" xfId="18256" hidden="1"/>
    <cellStyle name="Currency [0] 9496" xfId="47643" hidden="1"/>
    <cellStyle name="Currency [0] 9497" xfId="18271" hidden="1"/>
    <cellStyle name="Currency [0] 9497" xfId="47658" hidden="1"/>
    <cellStyle name="Currency [0] 9498" xfId="17837" hidden="1"/>
    <cellStyle name="Currency [0] 9498" xfId="47224" hidden="1"/>
    <cellStyle name="Currency [0] 9499" xfId="18266" hidden="1"/>
    <cellStyle name="Currency [0] 9499" xfId="47653" hidden="1"/>
    <cellStyle name="Currency [0] 95" xfId="2472" hidden="1"/>
    <cellStyle name="Currency [0] 95" xfId="31861" hidden="1"/>
    <cellStyle name="Currency [0] 950" xfId="3391" hidden="1"/>
    <cellStyle name="Currency [0] 950" xfId="32780" hidden="1"/>
    <cellStyle name="Currency [0] 9500" xfId="18264" hidden="1"/>
    <cellStyle name="Currency [0] 9500" xfId="47651" hidden="1"/>
    <cellStyle name="Currency [0] 9501" xfId="18293" hidden="1"/>
    <cellStyle name="Currency [0] 9501" xfId="47680" hidden="1"/>
    <cellStyle name="Currency [0] 9502" xfId="18209" hidden="1"/>
    <cellStyle name="Currency [0] 9502" xfId="47596" hidden="1"/>
    <cellStyle name="Currency [0] 9503" xfId="18285" hidden="1"/>
    <cellStyle name="Currency [0] 9503" xfId="47672" hidden="1"/>
    <cellStyle name="Currency [0] 9504" xfId="18295" hidden="1"/>
    <cellStyle name="Currency [0] 9504" xfId="47682" hidden="1"/>
    <cellStyle name="Currency [0] 9505" xfId="18296" hidden="1"/>
    <cellStyle name="Currency [0] 9505" xfId="47683" hidden="1"/>
    <cellStyle name="Currency [0] 9506" xfId="18267" hidden="1"/>
    <cellStyle name="Currency [0] 9506" xfId="47654" hidden="1"/>
    <cellStyle name="Currency [0] 9507" xfId="18279" hidden="1"/>
    <cellStyle name="Currency [0] 9507" xfId="47666" hidden="1"/>
    <cellStyle name="Currency [0] 9508" xfId="18259" hidden="1"/>
    <cellStyle name="Currency [0] 9508" xfId="47646" hidden="1"/>
    <cellStyle name="Currency [0] 9509" xfId="18274" hidden="1"/>
    <cellStyle name="Currency [0] 9509" xfId="47661" hidden="1"/>
    <cellStyle name="Currency [0] 951" xfId="3392" hidden="1"/>
    <cellStyle name="Currency [0] 951" xfId="32781" hidden="1"/>
    <cellStyle name="Currency [0] 9510" xfId="18272" hidden="1"/>
    <cellStyle name="Currency [0] 9510" xfId="47659" hidden="1"/>
    <cellStyle name="Currency [0] 9511" xfId="18298" hidden="1"/>
    <cellStyle name="Currency [0] 9511" xfId="47685" hidden="1"/>
    <cellStyle name="Currency [0] 9512" xfId="18211" hidden="1"/>
    <cellStyle name="Currency [0] 9512" xfId="47598" hidden="1"/>
    <cellStyle name="Currency [0] 9513" xfId="18292" hidden="1"/>
    <cellStyle name="Currency [0] 9513" xfId="47679" hidden="1"/>
    <cellStyle name="Currency [0] 9514" xfId="18299" hidden="1"/>
    <cellStyle name="Currency [0] 9514" xfId="47686" hidden="1"/>
    <cellStyle name="Currency [0] 9515" xfId="18300" hidden="1"/>
    <cellStyle name="Currency [0] 9515" xfId="47687" hidden="1"/>
    <cellStyle name="Currency [0] 9516" xfId="18240" hidden="1"/>
    <cellStyle name="Currency [0] 9516" xfId="47627" hidden="1"/>
    <cellStyle name="Currency [0] 9517" xfId="18260" hidden="1"/>
    <cellStyle name="Currency [0] 9517" xfId="47647" hidden="1"/>
    <cellStyle name="Currency [0] 9518" xfId="18294" hidden="1"/>
    <cellStyle name="Currency [0] 9518" xfId="47681" hidden="1"/>
    <cellStyle name="Currency [0] 9519" xfId="18287" hidden="1"/>
    <cellStyle name="Currency [0] 9519" xfId="47674" hidden="1"/>
    <cellStyle name="Currency [0] 952" xfId="3388" hidden="1"/>
    <cellStyle name="Currency [0] 952" xfId="32777" hidden="1"/>
    <cellStyle name="Currency [0] 9520" xfId="18297" hidden="1"/>
    <cellStyle name="Currency [0] 9520" xfId="47684" hidden="1"/>
    <cellStyle name="Currency [0] 9521" xfId="18301" hidden="1"/>
    <cellStyle name="Currency [0] 9521" xfId="47688" hidden="1"/>
    <cellStyle name="Currency [0] 9522" xfId="18226" hidden="1"/>
    <cellStyle name="Currency [0] 9522" xfId="47613" hidden="1"/>
    <cellStyle name="Currency [0] 9523" xfId="18258" hidden="1"/>
    <cellStyle name="Currency [0] 9523" xfId="47645" hidden="1"/>
    <cellStyle name="Currency [0] 9524" xfId="18304" hidden="1"/>
    <cellStyle name="Currency [0] 9524" xfId="47691" hidden="1"/>
    <cellStyle name="Currency [0] 9525" xfId="18305" hidden="1"/>
    <cellStyle name="Currency [0] 9525" xfId="47692" hidden="1"/>
    <cellStyle name="Currency [0] 9526" xfId="18282" hidden="1"/>
    <cellStyle name="Currency [0] 9526" xfId="47669" hidden="1"/>
    <cellStyle name="Currency [0] 9527" xfId="18288" hidden="1"/>
    <cellStyle name="Currency [0] 9527" xfId="47675" hidden="1"/>
    <cellStyle name="Currency [0] 9528" xfId="18302" hidden="1"/>
    <cellStyle name="Currency [0] 9528" xfId="47689" hidden="1"/>
    <cellStyle name="Currency [0] 9529" xfId="18289" hidden="1"/>
    <cellStyle name="Currency [0] 9529" xfId="47676" hidden="1"/>
    <cellStyle name="Currency [0] 953" xfId="3361" hidden="1"/>
    <cellStyle name="Currency [0] 953" xfId="32750" hidden="1"/>
    <cellStyle name="Currency [0] 9530" xfId="18306" hidden="1"/>
    <cellStyle name="Currency [0] 9530" xfId="47693" hidden="1"/>
    <cellStyle name="Currency [0] 9531" xfId="18307" hidden="1"/>
    <cellStyle name="Currency [0] 9531" xfId="47694" hidden="1"/>
    <cellStyle name="Currency [0] 9532" xfId="18303" hidden="1"/>
    <cellStyle name="Currency [0] 9532" xfId="47690" hidden="1"/>
    <cellStyle name="Currency [0] 9533" xfId="18276" hidden="1"/>
    <cellStyle name="Currency [0] 9533" xfId="47663" hidden="1"/>
    <cellStyle name="Currency [0] 9534" xfId="18308" hidden="1"/>
    <cellStyle name="Currency [0] 9534" xfId="47695" hidden="1"/>
    <cellStyle name="Currency [0] 9535" xfId="18309" hidden="1"/>
    <cellStyle name="Currency [0] 9535" xfId="47696" hidden="1"/>
    <cellStyle name="Currency [0] 9536" xfId="18341" hidden="1"/>
    <cellStyle name="Currency [0] 9536" xfId="47728" hidden="1"/>
    <cellStyle name="Currency [0] 9537" xfId="18350" hidden="1"/>
    <cellStyle name="Currency [0] 9537" xfId="47737" hidden="1"/>
    <cellStyle name="Currency [0] 9538" xfId="18353" hidden="1"/>
    <cellStyle name="Currency [0] 9538" xfId="47740" hidden="1"/>
    <cellStyle name="Currency [0] 9539" xfId="18359" hidden="1"/>
    <cellStyle name="Currency [0] 9539" xfId="47746" hidden="1"/>
    <cellStyle name="Currency [0] 954" xfId="3393" hidden="1"/>
    <cellStyle name="Currency [0] 954" xfId="32782" hidden="1"/>
    <cellStyle name="Currency [0] 9540" xfId="18361" hidden="1"/>
    <cellStyle name="Currency [0] 9540" xfId="47748" hidden="1"/>
    <cellStyle name="Currency [0] 9541" xfId="18349" hidden="1"/>
    <cellStyle name="Currency [0] 9541" xfId="47736" hidden="1"/>
    <cellStyle name="Currency [0] 9542" xfId="18357" hidden="1"/>
    <cellStyle name="Currency [0] 9542" xfId="47744" hidden="1"/>
    <cellStyle name="Currency [0] 9543" xfId="18362" hidden="1"/>
    <cellStyle name="Currency [0] 9543" xfId="47749" hidden="1"/>
    <cellStyle name="Currency [0] 9544" xfId="18363" hidden="1"/>
    <cellStyle name="Currency [0] 9544" xfId="47750" hidden="1"/>
    <cellStyle name="Currency [0] 9545" xfId="18354" hidden="1"/>
    <cellStyle name="Currency [0] 9545" xfId="47741" hidden="1"/>
    <cellStyle name="Currency [0] 9546" xfId="18342" hidden="1"/>
    <cellStyle name="Currency [0] 9546" xfId="47729" hidden="1"/>
    <cellStyle name="Currency [0] 9547" xfId="18369" hidden="1"/>
    <cellStyle name="Currency [0] 9547" xfId="47756" hidden="1"/>
    <cellStyle name="Currency [0] 9548" xfId="18373" hidden="1"/>
    <cellStyle name="Currency [0] 9548" xfId="47760" hidden="1"/>
    <cellStyle name="Currency [0] 9549" xfId="18379" hidden="1"/>
    <cellStyle name="Currency [0] 9549" xfId="47766" hidden="1"/>
    <cellStyle name="Currency [0] 955" xfId="3394" hidden="1"/>
    <cellStyle name="Currency [0] 955" xfId="32783" hidden="1"/>
    <cellStyle name="Currency [0] 9550" xfId="18382" hidden="1"/>
    <cellStyle name="Currency [0] 9550" xfId="47769" hidden="1"/>
    <cellStyle name="Currency [0] 9551" xfId="18368" hidden="1"/>
    <cellStyle name="Currency [0] 9551" xfId="47755" hidden="1"/>
    <cellStyle name="Currency [0] 9552" xfId="18378" hidden="1"/>
    <cellStyle name="Currency [0] 9552" xfId="47765" hidden="1"/>
    <cellStyle name="Currency [0] 9553" xfId="18389" hidden="1"/>
    <cellStyle name="Currency [0] 9553" xfId="47776" hidden="1"/>
    <cellStyle name="Currency [0] 9554" xfId="18390" hidden="1"/>
    <cellStyle name="Currency [0] 9554" xfId="47777" hidden="1"/>
    <cellStyle name="Currency [0] 9555" xfId="18352" hidden="1"/>
    <cellStyle name="Currency [0] 9555" xfId="47739" hidden="1"/>
    <cellStyle name="Currency [0] 9556" xfId="18344" hidden="1"/>
    <cellStyle name="Currency [0] 9556" xfId="47731" hidden="1"/>
    <cellStyle name="Currency [0] 9557" xfId="18375" hidden="1"/>
    <cellStyle name="Currency [0] 9557" xfId="47762" hidden="1"/>
    <cellStyle name="Currency [0] 9558" xfId="18347" hidden="1"/>
    <cellStyle name="Currency [0] 9558" xfId="47734" hidden="1"/>
    <cellStyle name="Currency [0] 9559" xfId="18370" hidden="1"/>
    <cellStyle name="Currency [0] 9559" xfId="47757" hidden="1"/>
    <cellStyle name="Currency [0] 956" xfId="3153" hidden="1"/>
    <cellStyle name="Currency [0] 956" xfId="32542" hidden="1"/>
    <cellStyle name="Currency [0] 9560" xfId="18391" hidden="1"/>
    <cellStyle name="Currency [0] 9560" xfId="47778" hidden="1"/>
    <cellStyle name="Currency [0] 9561" xfId="18376" hidden="1"/>
    <cellStyle name="Currency [0] 9561" xfId="47763" hidden="1"/>
    <cellStyle name="Currency [0] 9562" xfId="18380" hidden="1"/>
    <cellStyle name="Currency [0] 9562" xfId="47767" hidden="1"/>
    <cellStyle name="Currency [0] 9563" xfId="18396" hidden="1"/>
    <cellStyle name="Currency [0] 9563" xfId="47783" hidden="1"/>
    <cellStyle name="Currency [0] 9564" xfId="18397" hidden="1"/>
    <cellStyle name="Currency [0] 9564" xfId="47784" hidden="1"/>
    <cellStyle name="Currency [0] 9565" xfId="18377" hidden="1"/>
    <cellStyle name="Currency [0] 9565" xfId="47764" hidden="1"/>
    <cellStyle name="Currency [0] 9566" xfId="18384" hidden="1"/>
    <cellStyle name="Currency [0] 9566" xfId="47771" hidden="1"/>
    <cellStyle name="Currency [0] 9567" xfId="18388" hidden="1"/>
    <cellStyle name="Currency [0] 9567" xfId="47775" hidden="1"/>
    <cellStyle name="Currency [0] 9568" xfId="18383" hidden="1"/>
    <cellStyle name="Currency [0] 9568" xfId="47770" hidden="1"/>
    <cellStyle name="Currency [0] 9569" xfId="18406" hidden="1"/>
    <cellStyle name="Currency [0] 9569" xfId="47793" hidden="1"/>
    <cellStyle name="Currency [0] 957" xfId="3143" hidden="1"/>
    <cellStyle name="Currency [0] 957" xfId="32532" hidden="1"/>
    <cellStyle name="Currency [0] 9570" xfId="18412" hidden="1"/>
    <cellStyle name="Currency [0] 9570" xfId="47799" hidden="1"/>
    <cellStyle name="Currency [0] 9571" xfId="18374" hidden="1"/>
    <cellStyle name="Currency [0] 9571" xfId="47761" hidden="1"/>
    <cellStyle name="Currency [0] 9572" xfId="18404" hidden="1"/>
    <cellStyle name="Currency [0] 9572" xfId="47791" hidden="1"/>
    <cellStyle name="Currency [0] 9573" xfId="18416" hidden="1"/>
    <cellStyle name="Currency [0] 9573" xfId="47803" hidden="1"/>
    <cellStyle name="Currency [0] 9574" xfId="18417" hidden="1"/>
    <cellStyle name="Currency [0] 9574" xfId="47804" hidden="1"/>
    <cellStyle name="Currency [0] 9575" xfId="18365" hidden="1"/>
    <cellStyle name="Currency [0] 9575" xfId="47752" hidden="1"/>
    <cellStyle name="Currency [0] 9576" xfId="18372" hidden="1"/>
    <cellStyle name="Currency [0] 9576" xfId="47759" hidden="1"/>
    <cellStyle name="Currency [0] 9577" xfId="18401" hidden="1"/>
    <cellStyle name="Currency [0] 9577" xfId="47788" hidden="1"/>
    <cellStyle name="Currency [0] 9578" xfId="18386" hidden="1"/>
    <cellStyle name="Currency [0] 9578" xfId="47773" hidden="1"/>
    <cellStyle name="Currency [0] 9579" xfId="18358" hidden="1"/>
    <cellStyle name="Currency [0] 9579" xfId="47745" hidden="1"/>
    <cellStyle name="Currency [0] 958" xfId="3396" hidden="1"/>
    <cellStyle name="Currency [0] 958" xfId="32785" hidden="1"/>
    <cellStyle name="Currency [0] 9580" xfId="18423" hidden="1"/>
    <cellStyle name="Currency [0] 9580" xfId="47810" hidden="1"/>
    <cellStyle name="Currency [0] 9581" xfId="18402" hidden="1"/>
    <cellStyle name="Currency [0] 9581" xfId="47789" hidden="1"/>
    <cellStyle name="Currency [0] 9582" xfId="18409" hidden="1"/>
    <cellStyle name="Currency [0] 9582" xfId="47796" hidden="1"/>
    <cellStyle name="Currency [0] 9583" xfId="18424" hidden="1"/>
    <cellStyle name="Currency [0] 9583" xfId="47811" hidden="1"/>
    <cellStyle name="Currency [0] 9584" xfId="18425" hidden="1"/>
    <cellStyle name="Currency [0] 9584" xfId="47812" hidden="1"/>
    <cellStyle name="Currency [0] 9585" xfId="18400" hidden="1"/>
    <cellStyle name="Currency [0] 9585" xfId="47787" hidden="1"/>
    <cellStyle name="Currency [0] 9586" xfId="18399" hidden="1"/>
    <cellStyle name="Currency [0] 9586" xfId="47786" hidden="1"/>
    <cellStyle name="Currency [0] 9587" xfId="18394" hidden="1"/>
    <cellStyle name="Currency [0] 9587" xfId="47781" hidden="1"/>
    <cellStyle name="Currency [0] 9588" xfId="18392" hidden="1"/>
    <cellStyle name="Currency [0] 9588" xfId="47779" hidden="1"/>
    <cellStyle name="Currency [0] 9589" xfId="18393" hidden="1"/>
    <cellStyle name="Currency [0] 9589" xfId="47780" hidden="1"/>
    <cellStyle name="Currency [0] 959" xfId="3400" hidden="1"/>
    <cellStyle name="Currency [0] 959" xfId="32789" hidden="1"/>
    <cellStyle name="Currency [0] 9590" xfId="18430" hidden="1"/>
    <cellStyle name="Currency [0] 9590" xfId="47817" hidden="1"/>
    <cellStyle name="Currency [0] 9591" xfId="18345" hidden="1"/>
    <cellStyle name="Currency [0] 9591" xfId="47732" hidden="1"/>
    <cellStyle name="Currency [0] 9592" xfId="18420" hidden="1"/>
    <cellStyle name="Currency [0] 9592" xfId="47807" hidden="1"/>
    <cellStyle name="Currency [0] 9593" xfId="18432" hidden="1"/>
    <cellStyle name="Currency [0] 9593" xfId="47819" hidden="1"/>
    <cellStyle name="Currency [0] 9594" xfId="18433" hidden="1"/>
    <cellStyle name="Currency [0] 9594" xfId="47820" hidden="1"/>
    <cellStyle name="Currency [0] 9595" xfId="18371" hidden="1"/>
    <cellStyle name="Currency [0] 9595" xfId="47758" hidden="1"/>
    <cellStyle name="Currency [0] 9596" xfId="18407" hidden="1"/>
    <cellStyle name="Currency [0] 9596" xfId="47794" hidden="1"/>
    <cellStyle name="Currency [0] 9597" xfId="18387" hidden="1"/>
    <cellStyle name="Currency [0] 9597" xfId="47774" hidden="1"/>
    <cellStyle name="Currency [0] 9598" xfId="18403" hidden="1"/>
    <cellStyle name="Currency [0] 9598" xfId="47790" hidden="1"/>
    <cellStyle name="Currency [0] 9599" xfId="18405" hidden="1"/>
    <cellStyle name="Currency [0] 9599" xfId="47792" hidden="1"/>
    <cellStyle name="Currency [0] 96" xfId="2498" hidden="1"/>
    <cellStyle name="Currency [0] 96" xfId="31887" hidden="1"/>
    <cellStyle name="Currency [0] 960" xfId="3401" hidden="1"/>
    <cellStyle name="Currency [0] 960" xfId="32790" hidden="1"/>
    <cellStyle name="Currency [0] 9600" xfId="18436" hidden="1"/>
    <cellStyle name="Currency [0] 9600" xfId="47823" hidden="1"/>
    <cellStyle name="Currency [0] 9601" xfId="18343" hidden="1"/>
    <cellStyle name="Currency [0] 9601" xfId="47730" hidden="1"/>
    <cellStyle name="Currency [0] 9602" xfId="18428" hidden="1"/>
    <cellStyle name="Currency [0] 9602" xfId="47815" hidden="1"/>
    <cellStyle name="Currency [0] 9603" xfId="18438" hidden="1"/>
    <cellStyle name="Currency [0] 9603" xfId="47825" hidden="1"/>
    <cellStyle name="Currency [0] 9604" xfId="18439" hidden="1"/>
    <cellStyle name="Currency [0] 9604" xfId="47826" hidden="1"/>
    <cellStyle name="Currency [0] 9605" xfId="18367" hidden="1"/>
    <cellStyle name="Currency [0] 9605" xfId="47754" hidden="1"/>
    <cellStyle name="Currency [0] 9606" xfId="18418" hidden="1"/>
    <cellStyle name="Currency [0] 9606" xfId="47805" hidden="1"/>
    <cellStyle name="Currency [0] 9607" xfId="18398" hidden="1"/>
    <cellStyle name="Currency [0] 9607" xfId="47785" hidden="1"/>
    <cellStyle name="Currency [0] 9608" xfId="18410" hidden="1"/>
    <cellStyle name="Currency [0] 9608" xfId="47797" hidden="1"/>
    <cellStyle name="Currency [0] 9609" xfId="18408" hidden="1"/>
    <cellStyle name="Currency [0] 9609" xfId="47795" hidden="1"/>
    <cellStyle name="Currency [0] 961" xfId="3150" hidden="1"/>
    <cellStyle name="Currency [0] 961" xfId="32539" hidden="1"/>
    <cellStyle name="Currency [0] 9610" xfId="18441" hidden="1"/>
    <cellStyle name="Currency [0] 9610" xfId="47828" hidden="1"/>
    <cellStyle name="Currency [0] 9611" xfId="18385" hidden="1"/>
    <cellStyle name="Currency [0] 9611" xfId="47772" hidden="1"/>
    <cellStyle name="Currency [0] 9612" xfId="18435" hidden="1"/>
    <cellStyle name="Currency [0] 9612" xfId="47822" hidden="1"/>
    <cellStyle name="Currency [0] 9613" xfId="18445" hidden="1"/>
    <cellStyle name="Currency [0] 9613" xfId="47832" hidden="1"/>
    <cellStyle name="Currency [0] 9614" xfId="18446" hidden="1"/>
    <cellStyle name="Currency [0] 9614" xfId="47833" hidden="1"/>
    <cellStyle name="Currency [0] 9615" xfId="18411" hidden="1"/>
    <cellStyle name="Currency [0] 9615" xfId="47798" hidden="1"/>
    <cellStyle name="Currency [0] 9616" xfId="18426" hidden="1"/>
    <cellStyle name="Currency [0] 9616" xfId="47813" hidden="1"/>
    <cellStyle name="Currency [0] 9617" xfId="18351" hidden="1"/>
    <cellStyle name="Currency [0] 9617" xfId="47738" hidden="1"/>
    <cellStyle name="Currency [0] 9618" xfId="18421" hidden="1"/>
    <cellStyle name="Currency [0] 9618" xfId="47808" hidden="1"/>
    <cellStyle name="Currency [0] 9619" xfId="18419" hidden="1"/>
    <cellStyle name="Currency [0] 9619" xfId="47806" hidden="1"/>
    <cellStyle name="Currency [0] 962" xfId="3398" hidden="1"/>
    <cellStyle name="Currency [0] 962" xfId="32787" hidden="1"/>
    <cellStyle name="Currency [0] 9620" xfId="18448" hidden="1"/>
    <cellStyle name="Currency [0] 9620" xfId="47835" hidden="1"/>
    <cellStyle name="Currency [0] 9621" xfId="18364" hidden="1"/>
    <cellStyle name="Currency [0] 9621" xfId="47751" hidden="1"/>
    <cellStyle name="Currency [0] 9622" xfId="18440" hidden="1"/>
    <cellStyle name="Currency [0] 9622" xfId="47827" hidden="1"/>
    <cellStyle name="Currency [0] 9623" xfId="18450" hidden="1"/>
    <cellStyle name="Currency [0] 9623" xfId="47837" hidden="1"/>
    <cellStyle name="Currency [0] 9624" xfId="18451" hidden="1"/>
    <cellStyle name="Currency [0] 9624" xfId="47838" hidden="1"/>
    <cellStyle name="Currency [0] 9625" xfId="18422" hidden="1"/>
    <cellStyle name="Currency [0] 9625" xfId="47809" hidden="1"/>
    <cellStyle name="Currency [0] 9626" xfId="18434" hidden="1"/>
    <cellStyle name="Currency [0] 9626" xfId="47821" hidden="1"/>
    <cellStyle name="Currency [0] 9627" xfId="18414" hidden="1"/>
    <cellStyle name="Currency [0] 9627" xfId="47801" hidden="1"/>
    <cellStyle name="Currency [0] 9628" xfId="18429" hidden="1"/>
    <cellStyle name="Currency [0] 9628" xfId="47816" hidden="1"/>
    <cellStyle name="Currency [0] 9629" xfId="18427" hidden="1"/>
    <cellStyle name="Currency [0] 9629" xfId="47814" hidden="1"/>
    <cellStyle name="Currency [0] 963" xfId="3402" hidden="1"/>
    <cellStyle name="Currency [0] 963" xfId="32791" hidden="1"/>
    <cellStyle name="Currency [0] 9630" xfId="18453" hidden="1"/>
    <cellStyle name="Currency [0] 9630" xfId="47840" hidden="1"/>
    <cellStyle name="Currency [0] 9631" xfId="18366" hidden="1"/>
    <cellStyle name="Currency [0] 9631" xfId="47753" hidden="1"/>
    <cellStyle name="Currency [0] 9632" xfId="18447" hidden="1"/>
    <cellStyle name="Currency [0] 9632" xfId="47834" hidden="1"/>
    <cellStyle name="Currency [0] 9633" xfId="18454" hidden="1"/>
    <cellStyle name="Currency [0] 9633" xfId="47841" hidden="1"/>
    <cellStyle name="Currency [0] 9634" xfId="18455" hidden="1"/>
    <cellStyle name="Currency [0] 9634" xfId="47842" hidden="1"/>
    <cellStyle name="Currency [0] 9635" xfId="18395" hidden="1"/>
    <cellStyle name="Currency [0] 9635" xfId="47782" hidden="1"/>
    <cellStyle name="Currency [0] 9636" xfId="18415" hidden="1"/>
    <cellStyle name="Currency [0] 9636" xfId="47802" hidden="1"/>
    <cellStyle name="Currency [0] 9637" xfId="18449" hidden="1"/>
    <cellStyle name="Currency [0] 9637" xfId="47836" hidden="1"/>
    <cellStyle name="Currency [0] 9638" xfId="18442" hidden="1"/>
    <cellStyle name="Currency [0] 9638" xfId="47829" hidden="1"/>
    <cellStyle name="Currency [0] 9639" xfId="18452" hidden="1"/>
    <cellStyle name="Currency [0] 9639" xfId="47839" hidden="1"/>
    <cellStyle name="Currency [0] 964" xfId="3403" hidden="1"/>
    <cellStyle name="Currency [0] 964" xfId="32792" hidden="1"/>
    <cellStyle name="Currency [0] 9640" xfId="18456" hidden="1"/>
    <cellStyle name="Currency [0] 9640" xfId="47843" hidden="1"/>
    <cellStyle name="Currency [0] 9641" xfId="18381" hidden="1"/>
    <cellStyle name="Currency [0] 9641" xfId="47768" hidden="1"/>
    <cellStyle name="Currency [0] 9642" xfId="18413" hidden="1"/>
    <cellStyle name="Currency [0] 9642" xfId="47800" hidden="1"/>
    <cellStyle name="Currency [0] 9643" xfId="18459" hidden="1"/>
    <cellStyle name="Currency [0] 9643" xfId="47846" hidden="1"/>
    <cellStyle name="Currency [0] 9644" xfId="18460" hidden="1"/>
    <cellStyle name="Currency [0] 9644" xfId="47847" hidden="1"/>
    <cellStyle name="Currency [0] 9645" xfId="18437" hidden="1"/>
    <cellStyle name="Currency [0] 9645" xfId="47824" hidden="1"/>
    <cellStyle name="Currency [0] 9646" xfId="18443" hidden="1"/>
    <cellStyle name="Currency [0] 9646" xfId="47830" hidden="1"/>
    <cellStyle name="Currency [0] 9647" xfId="18457" hidden="1"/>
    <cellStyle name="Currency [0] 9647" xfId="47844" hidden="1"/>
    <cellStyle name="Currency [0] 9648" xfId="18444" hidden="1"/>
    <cellStyle name="Currency [0] 9648" xfId="47831" hidden="1"/>
    <cellStyle name="Currency [0] 9649" xfId="18461" hidden="1"/>
    <cellStyle name="Currency [0] 9649" xfId="47848" hidden="1"/>
    <cellStyle name="Currency [0] 965" xfId="3397" hidden="1"/>
    <cellStyle name="Currency [0] 965" xfId="32786" hidden="1"/>
    <cellStyle name="Currency [0] 9650" xfId="18462" hidden="1"/>
    <cellStyle name="Currency [0] 9650" xfId="47849" hidden="1"/>
    <cellStyle name="Currency [0] 9651" xfId="18458" hidden="1"/>
    <cellStyle name="Currency [0] 9651" xfId="47845" hidden="1"/>
    <cellStyle name="Currency [0] 9652" xfId="18431" hidden="1"/>
    <cellStyle name="Currency [0] 9652" xfId="47818" hidden="1"/>
    <cellStyle name="Currency [0] 9653" xfId="18463" hidden="1"/>
    <cellStyle name="Currency [0] 9653" xfId="47850" hidden="1"/>
    <cellStyle name="Currency [0] 9654" xfId="18464" hidden="1"/>
    <cellStyle name="Currency [0] 9654" xfId="47851" hidden="1"/>
    <cellStyle name="Currency [0] 9655" xfId="18490" hidden="1"/>
    <cellStyle name="Currency [0] 9655" xfId="47877" hidden="1"/>
    <cellStyle name="Currency [0] 9656" xfId="18498" hidden="1"/>
    <cellStyle name="Currency [0] 9656" xfId="47885" hidden="1"/>
    <cellStyle name="Currency [0] 9657" xfId="18501" hidden="1"/>
    <cellStyle name="Currency [0] 9657" xfId="47888" hidden="1"/>
    <cellStyle name="Currency [0] 9658" xfId="18505" hidden="1"/>
    <cellStyle name="Currency [0] 9658" xfId="47892" hidden="1"/>
    <cellStyle name="Currency [0] 9659" xfId="18507" hidden="1"/>
    <cellStyle name="Currency [0] 9659" xfId="47894" hidden="1"/>
    <cellStyle name="Currency [0] 966" xfId="3154" hidden="1"/>
    <cellStyle name="Currency [0] 966" xfId="32543" hidden="1"/>
    <cellStyle name="Currency [0] 9660" xfId="18497" hidden="1"/>
    <cellStyle name="Currency [0] 9660" xfId="47884" hidden="1"/>
    <cellStyle name="Currency [0] 9661" xfId="18503" hidden="1"/>
    <cellStyle name="Currency [0] 9661" xfId="47890" hidden="1"/>
    <cellStyle name="Currency [0] 9662" xfId="18509" hidden="1"/>
    <cellStyle name="Currency [0] 9662" xfId="47896" hidden="1"/>
    <cellStyle name="Currency [0] 9663" xfId="18510" hidden="1"/>
    <cellStyle name="Currency [0] 9663" xfId="47897" hidden="1"/>
    <cellStyle name="Currency [0] 9664" xfId="18502" hidden="1"/>
    <cellStyle name="Currency [0] 9664" xfId="47889" hidden="1"/>
    <cellStyle name="Currency [0] 9665" xfId="18491" hidden="1"/>
    <cellStyle name="Currency [0] 9665" xfId="47878" hidden="1"/>
    <cellStyle name="Currency [0] 9666" xfId="18516" hidden="1"/>
    <cellStyle name="Currency [0] 9666" xfId="47903" hidden="1"/>
    <cellStyle name="Currency [0] 9667" xfId="18520" hidden="1"/>
    <cellStyle name="Currency [0] 9667" xfId="47907" hidden="1"/>
    <cellStyle name="Currency [0] 9668" xfId="18526" hidden="1"/>
    <cellStyle name="Currency [0] 9668" xfId="47913" hidden="1"/>
    <cellStyle name="Currency [0] 9669" xfId="18529" hidden="1"/>
    <cellStyle name="Currency [0] 9669" xfId="47916" hidden="1"/>
    <cellStyle name="Currency [0] 967" xfId="3409" hidden="1"/>
    <cellStyle name="Currency [0] 967" xfId="32798" hidden="1"/>
    <cellStyle name="Currency [0] 9670" xfId="18515" hidden="1"/>
    <cellStyle name="Currency [0] 9670" xfId="47902" hidden="1"/>
    <cellStyle name="Currency [0] 9671" xfId="18525" hidden="1"/>
    <cellStyle name="Currency [0] 9671" xfId="47912" hidden="1"/>
    <cellStyle name="Currency [0] 9672" xfId="18536" hidden="1"/>
    <cellStyle name="Currency [0] 9672" xfId="47923" hidden="1"/>
    <cellStyle name="Currency [0] 9673" xfId="18537" hidden="1"/>
    <cellStyle name="Currency [0] 9673" xfId="47924" hidden="1"/>
    <cellStyle name="Currency [0] 9674" xfId="18500" hidden="1"/>
    <cellStyle name="Currency [0] 9674" xfId="47887" hidden="1"/>
    <cellStyle name="Currency [0] 9675" xfId="18493" hidden="1"/>
    <cellStyle name="Currency [0] 9675" xfId="47880" hidden="1"/>
    <cellStyle name="Currency [0] 9676" xfId="18522" hidden="1"/>
    <cellStyle name="Currency [0] 9676" xfId="47909" hidden="1"/>
    <cellStyle name="Currency [0] 9677" xfId="18495" hidden="1"/>
    <cellStyle name="Currency [0] 9677" xfId="47882" hidden="1"/>
    <cellStyle name="Currency [0] 9678" xfId="18517" hidden="1"/>
    <cellStyle name="Currency [0] 9678" xfId="47904" hidden="1"/>
    <cellStyle name="Currency [0] 9679" xfId="18538" hidden="1"/>
    <cellStyle name="Currency [0] 9679" xfId="47925" hidden="1"/>
    <cellStyle name="Currency [0] 968" xfId="3413" hidden="1"/>
    <cellStyle name="Currency [0] 968" xfId="32802" hidden="1"/>
    <cellStyle name="Currency [0] 9680" xfId="18523" hidden="1"/>
    <cellStyle name="Currency [0] 9680" xfId="47910" hidden="1"/>
    <cellStyle name="Currency [0] 9681" xfId="18527" hidden="1"/>
    <cellStyle name="Currency [0] 9681" xfId="47914" hidden="1"/>
    <cellStyle name="Currency [0] 9682" xfId="18543" hidden="1"/>
    <cellStyle name="Currency [0] 9682" xfId="47930" hidden="1"/>
    <cellStyle name="Currency [0] 9683" xfId="18544" hidden="1"/>
    <cellStyle name="Currency [0] 9683" xfId="47931" hidden="1"/>
    <cellStyle name="Currency [0] 9684" xfId="18524" hidden="1"/>
    <cellStyle name="Currency [0] 9684" xfId="47911" hidden="1"/>
    <cellStyle name="Currency [0] 9685" xfId="18531" hidden="1"/>
    <cellStyle name="Currency [0] 9685" xfId="47918" hidden="1"/>
    <cellStyle name="Currency [0] 9686" xfId="18535" hidden="1"/>
    <cellStyle name="Currency [0] 9686" xfId="47922" hidden="1"/>
    <cellStyle name="Currency [0] 9687" xfId="18530" hidden="1"/>
    <cellStyle name="Currency [0] 9687" xfId="47917" hidden="1"/>
    <cellStyle name="Currency [0] 9688" xfId="18553" hidden="1"/>
    <cellStyle name="Currency [0] 9688" xfId="47940" hidden="1"/>
    <cellStyle name="Currency [0] 9689" xfId="18559" hidden="1"/>
    <cellStyle name="Currency [0] 9689" xfId="47946" hidden="1"/>
    <cellStyle name="Currency [0] 969" xfId="3419" hidden="1"/>
    <cellStyle name="Currency [0] 969" xfId="32808" hidden="1"/>
    <cellStyle name="Currency [0] 9690" xfId="18521" hidden="1"/>
    <cellStyle name="Currency [0] 9690" xfId="47908" hidden="1"/>
    <cellStyle name="Currency [0] 9691" xfId="18551" hidden="1"/>
    <cellStyle name="Currency [0] 9691" xfId="47938" hidden="1"/>
    <cellStyle name="Currency [0] 9692" xfId="18563" hidden="1"/>
    <cellStyle name="Currency [0] 9692" xfId="47950" hidden="1"/>
    <cellStyle name="Currency [0] 9693" xfId="18564" hidden="1"/>
    <cellStyle name="Currency [0] 9693" xfId="47951" hidden="1"/>
    <cellStyle name="Currency [0] 9694" xfId="18512" hidden="1"/>
    <cellStyle name="Currency [0] 9694" xfId="47899" hidden="1"/>
    <cellStyle name="Currency [0] 9695" xfId="18519" hidden="1"/>
    <cellStyle name="Currency [0] 9695" xfId="47906" hidden="1"/>
    <cellStyle name="Currency [0] 9696" xfId="18548" hidden="1"/>
    <cellStyle name="Currency [0] 9696" xfId="47935" hidden="1"/>
    <cellStyle name="Currency [0] 9697" xfId="18533" hidden="1"/>
    <cellStyle name="Currency [0] 9697" xfId="47920" hidden="1"/>
    <cellStyle name="Currency [0] 9698" xfId="18504" hidden="1"/>
    <cellStyle name="Currency [0] 9698" xfId="47891" hidden="1"/>
    <cellStyle name="Currency [0] 9699" xfId="18570" hidden="1"/>
    <cellStyle name="Currency [0] 9699" xfId="47957" hidden="1"/>
    <cellStyle name="Currency [0] 97" xfId="2411" hidden="1"/>
    <cellStyle name="Currency [0] 97" xfId="31800" hidden="1"/>
    <cellStyle name="Currency [0] 970" xfId="3422" hidden="1"/>
    <cellStyle name="Currency [0] 970" xfId="32811" hidden="1"/>
    <cellStyle name="Currency [0] 9700" xfId="18549" hidden="1"/>
    <cellStyle name="Currency [0] 9700" xfId="47936" hidden="1"/>
    <cellStyle name="Currency [0] 9701" xfId="18556" hidden="1"/>
    <cellStyle name="Currency [0] 9701" xfId="47943" hidden="1"/>
    <cellStyle name="Currency [0] 9702" xfId="18571" hidden="1"/>
    <cellStyle name="Currency [0] 9702" xfId="47958" hidden="1"/>
    <cellStyle name="Currency [0] 9703" xfId="18572" hidden="1"/>
    <cellStyle name="Currency [0] 9703" xfId="47959" hidden="1"/>
    <cellStyle name="Currency [0] 9704" xfId="18547" hidden="1"/>
    <cellStyle name="Currency [0] 9704" xfId="47934" hidden="1"/>
    <cellStyle name="Currency [0] 9705" xfId="18546" hidden="1"/>
    <cellStyle name="Currency [0] 9705" xfId="47933" hidden="1"/>
    <cellStyle name="Currency [0] 9706" xfId="18541" hidden="1"/>
    <cellStyle name="Currency [0] 9706" xfId="47928" hidden="1"/>
    <cellStyle name="Currency [0] 9707" xfId="18539" hidden="1"/>
    <cellStyle name="Currency [0] 9707" xfId="47926" hidden="1"/>
    <cellStyle name="Currency [0] 9708" xfId="18540" hidden="1"/>
    <cellStyle name="Currency [0] 9708" xfId="47927" hidden="1"/>
    <cellStyle name="Currency [0] 9709" xfId="18577" hidden="1"/>
    <cellStyle name="Currency [0] 9709" xfId="47964" hidden="1"/>
    <cellStyle name="Currency [0] 971" xfId="3408" hidden="1"/>
    <cellStyle name="Currency [0] 971" xfId="32797" hidden="1"/>
    <cellStyle name="Currency [0] 9710" xfId="18494" hidden="1"/>
    <cellStyle name="Currency [0] 9710" xfId="47881" hidden="1"/>
    <cellStyle name="Currency [0] 9711" xfId="18567" hidden="1"/>
    <cellStyle name="Currency [0] 9711" xfId="47954" hidden="1"/>
    <cellStyle name="Currency [0] 9712" xfId="18579" hidden="1"/>
    <cellStyle name="Currency [0] 9712" xfId="47966" hidden="1"/>
    <cellStyle name="Currency [0] 9713" xfId="18580" hidden="1"/>
    <cellStyle name="Currency [0] 9713" xfId="47967" hidden="1"/>
    <cellStyle name="Currency [0] 9714" xfId="18518" hidden="1"/>
    <cellStyle name="Currency [0] 9714" xfId="47905" hidden="1"/>
    <cellStyle name="Currency [0] 9715" xfId="18554" hidden="1"/>
    <cellStyle name="Currency [0] 9715" xfId="47941" hidden="1"/>
    <cellStyle name="Currency [0] 9716" xfId="18534" hidden="1"/>
    <cellStyle name="Currency [0] 9716" xfId="47921" hidden="1"/>
    <cellStyle name="Currency [0] 9717" xfId="18550" hidden="1"/>
    <cellStyle name="Currency [0] 9717" xfId="47937" hidden="1"/>
    <cellStyle name="Currency [0] 9718" xfId="18552" hidden="1"/>
    <cellStyle name="Currency [0] 9718" xfId="47939" hidden="1"/>
    <cellStyle name="Currency [0] 9719" xfId="18583" hidden="1"/>
    <cellStyle name="Currency [0] 9719" xfId="47970" hidden="1"/>
    <cellStyle name="Currency [0] 972" xfId="3418" hidden="1"/>
    <cellStyle name="Currency [0] 972" xfId="32807" hidden="1"/>
    <cellStyle name="Currency [0] 9720" xfId="18492" hidden="1"/>
    <cellStyle name="Currency [0] 9720" xfId="47879" hidden="1"/>
    <cellStyle name="Currency [0] 9721" xfId="18575" hidden="1"/>
    <cellStyle name="Currency [0] 9721" xfId="47962" hidden="1"/>
    <cellStyle name="Currency [0] 9722" xfId="18585" hidden="1"/>
    <cellStyle name="Currency [0] 9722" xfId="47972" hidden="1"/>
    <cellStyle name="Currency [0] 9723" xfId="18586" hidden="1"/>
    <cellStyle name="Currency [0] 9723" xfId="47973" hidden="1"/>
    <cellStyle name="Currency [0] 9724" xfId="18514" hidden="1"/>
    <cellStyle name="Currency [0] 9724" xfId="47901" hidden="1"/>
    <cellStyle name="Currency [0] 9725" xfId="18565" hidden="1"/>
    <cellStyle name="Currency [0] 9725" xfId="47952" hidden="1"/>
    <cellStyle name="Currency [0] 9726" xfId="18545" hidden="1"/>
    <cellStyle name="Currency [0] 9726" xfId="47932" hidden="1"/>
    <cellStyle name="Currency [0] 9727" xfId="18557" hidden="1"/>
    <cellStyle name="Currency [0] 9727" xfId="47944" hidden="1"/>
    <cellStyle name="Currency [0] 9728" xfId="18555" hidden="1"/>
    <cellStyle name="Currency [0] 9728" xfId="47942" hidden="1"/>
    <cellStyle name="Currency [0] 9729" xfId="18588" hidden="1"/>
    <cellStyle name="Currency [0] 9729" xfId="47975" hidden="1"/>
    <cellStyle name="Currency [0] 973" xfId="3429" hidden="1"/>
    <cellStyle name="Currency [0] 973" xfId="32818" hidden="1"/>
    <cellStyle name="Currency [0] 9730" xfId="18532" hidden="1"/>
    <cellStyle name="Currency [0] 9730" xfId="47919" hidden="1"/>
    <cellStyle name="Currency [0] 9731" xfId="18582" hidden="1"/>
    <cellStyle name="Currency [0] 9731" xfId="47969" hidden="1"/>
    <cellStyle name="Currency [0] 9732" xfId="18592" hidden="1"/>
    <cellStyle name="Currency [0] 9732" xfId="47979" hidden="1"/>
    <cellStyle name="Currency [0] 9733" xfId="18593" hidden="1"/>
    <cellStyle name="Currency [0] 9733" xfId="47980" hidden="1"/>
    <cellStyle name="Currency [0] 9734" xfId="18558" hidden="1"/>
    <cellStyle name="Currency [0] 9734" xfId="47945" hidden="1"/>
    <cellStyle name="Currency [0] 9735" xfId="18573" hidden="1"/>
    <cellStyle name="Currency [0] 9735" xfId="47960" hidden="1"/>
    <cellStyle name="Currency [0] 9736" xfId="18499" hidden="1"/>
    <cellStyle name="Currency [0] 9736" xfId="47886" hidden="1"/>
    <cellStyle name="Currency [0] 9737" xfId="18568" hidden="1"/>
    <cellStyle name="Currency [0] 9737" xfId="47955" hidden="1"/>
    <cellStyle name="Currency [0] 9738" xfId="18566" hidden="1"/>
    <cellStyle name="Currency [0] 9738" xfId="47953" hidden="1"/>
    <cellStyle name="Currency [0] 9739" xfId="18595" hidden="1"/>
    <cellStyle name="Currency [0] 9739" xfId="47982" hidden="1"/>
    <cellStyle name="Currency [0] 974" xfId="3430" hidden="1"/>
    <cellStyle name="Currency [0] 974" xfId="32819" hidden="1"/>
    <cellStyle name="Currency [0] 9740" xfId="18511" hidden="1"/>
    <cellStyle name="Currency [0] 9740" xfId="47898" hidden="1"/>
    <cellStyle name="Currency [0] 9741" xfId="18587" hidden="1"/>
    <cellStyle name="Currency [0] 9741" xfId="47974" hidden="1"/>
    <cellStyle name="Currency [0] 9742" xfId="18597" hidden="1"/>
    <cellStyle name="Currency [0] 9742" xfId="47984" hidden="1"/>
    <cellStyle name="Currency [0] 9743" xfId="18598" hidden="1"/>
    <cellStyle name="Currency [0] 9743" xfId="47985" hidden="1"/>
    <cellStyle name="Currency [0] 9744" xfId="18569" hidden="1"/>
    <cellStyle name="Currency [0] 9744" xfId="47956" hidden="1"/>
    <cellStyle name="Currency [0] 9745" xfId="18581" hidden="1"/>
    <cellStyle name="Currency [0] 9745" xfId="47968" hidden="1"/>
    <cellStyle name="Currency [0] 9746" xfId="18561" hidden="1"/>
    <cellStyle name="Currency [0] 9746" xfId="47948" hidden="1"/>
    <cellStyle name="Currency [0] 9747" xfId="18576" hidden="1"/>
    <cellStyle name="Currency [0] 9747" xfId="47963" hidden="1"/>
    <cellStyle name="Currency [0] 9748" xfId="18574" hidden="1"/>
    <cellStyle name="Currency [0] 9748" xfId="47961" hidden="1"/>
    <cellStyle name="Currency [0] 9749" xfId="18600" hidden="1"/>
    <cellStyle name="Currency [0] 9749" xfId="47987" hidden="1"/>
    <cellStyle name="Currency [0] 975" xfId="3395" hidden="1"/>
    <cellStyle name="Currency [0] 975" xfId="32784" hidden="1"/>
    <cellStyle name="Currency [0] 9750" xfId="18513" hidden="1"/>
    <cellStyle name="Currency [0] 9750" xfId="47900" hidden="1"/>
    <cellStyle name="Currency [0] 9751" xfId="18594" hidden="1"/>
    <cellStyle name="Currency [0] 9751" xfId="47981" hidden="1"/>
    <cellStyle name="Currency [0] 9752" xfId="18601" hidden="1"/>
    <cellStyle name="Currency [0] 9752" xfId="47988" hidden="1"/>
    <cellStyle name="Currency [0] 9753" xfId="18602" hidden="1"/>
    <cellStyle name="Currency [0] 9753" xfId="47989" hidden="1"/>
    <cellStyle name="Currency [0] 9754" xfId="18542" hidden="1"/>
    <cellStyle name="Currency [0] 9754" xfId="47929" hidden="1"/>
    <cellStyle name="Currency [0] 9755" xfId="18562" hidden="1"/>
    <cellStyle name="Currency [0] 9755" xfId="47949" hidden="1"/>
    <cellStyle name="Currency [0] 9756" xfId="18596" hidden="1"/>
    <cellStyle name="Currency [0] 9756" xfId="47983" hidden="1"/>
    <cellStyle name="Currency [0] 9757" xfId="18589" hidden="1"/>
    <cellStyle name="Currency [0] 9757" xfId="47976" hidden="1"/>
    <cellStyle name="Currency [0] 9758" xfId="18599" hidden="1"/>
    <cellStyle name="Currency [0] 9758" xfId="47986" hidden="1"/>
    <cellStyle name="Currency [0] 9759" xfId="18603" hidden="1"/>
    <cellStyle name="Currency [0] 9759" xfId="47990" hidden="1"/>
    <cellStyle name="Currency [0] 976" xfId="3155" hidden="1"/>
    <cellStyle name="Currency [0] 976" xfId="32544" hidden="1"/>
    <cellStyle name="Currency [0] 9760" xfId="18528" hidden="1"/>
    <cellStyle name="Currency [0] 9760" xfId="47915" hidden="1"/>
    <cellStyle name="Currency [0] 9761" xfId="18560" hidden="1"/>
    <cellStyle name="Currency [0] 9761" xfId="47947" hidden="1"/>
    <cellStyle name="Currency [0] 9762" xfId="18606" hidden="1"/>
    <cellStyle name="Currency [0] 9762" xfId="47993" hidden="1"/>
    <cellStyle name="Currency [0] 9763" xfId="18607" hidden="1"/>
    <cellStyle name="Currency [0] 9763" xfId="47994" hidden="1"/>
    <cellStyle name="Currency [0] 9764" xfId="18584" hidden="1"/>
    <cellStyle name="Currency [0] 9764" xfId="47971" hidden="1"/>
    <cellStyle name="Currency [0] 9765" xfId="18590" hidden="1"/>
    <cellStyle name="Currency [0] 9765" xfId="47977" hidden="1"/>
    <cellStyle name="Currency [0] 9766" xfId="18604" hidden="1"/>
    <cellStyle name="Currency [0] 9766" xfId="47991" hidden="1"/>
    <cellStyle name="Currency [0] 9767" xfId="18591" hidden="1"/>
    <cellStyle name="Currency [0] 9767" xfId="47978" hidden="1"/>
    <cellStyle name="Currency [0] 9768" xfId="18608" hidden="1"/>
    <cellStyle name="Currency [0] 9768" xfId="47995" hidden="1"/>
    <cellStyle name="Currency [0] 9769" xfId="18609" hidden="1"/>
    <cellStyle name="Currency [0] 9769" xfId="47996" hidden="1"/>
    <cellStyle name="Currency [0] 977" xfId="3415" hidden="1"/>
    <cellStyle name="Currency [0] 977" xfId="32804" hidden="1"/>
    <cellStyle name="Currency [0] 9770" xfId="18605" hidden="1"/>
    <cellStyle name="Currency [0] 9770" xfId="47992" hidden="1"/>
    <cellStyle name="Currency [0] 9771" xfId="18578" hidden="1"/>
    <cellStyle name="Currency [0] 9771" xfId="47965" hidden="1"/>
    <cellStyle name="Currency [0] 9772" xfId="18610" hidden="1"/>
    <cellStyle name="Currency [0] 9772" xfId="47997" hidden="1"/>
    <cellStyle name="Currency [0] 9773" xfId="18611" hidden="1"/>
    <cellStyle name="Currency [0] 9773" xfId="47998" hidden="1"/>
    <cellStyle name="Currency [0] 9774" xfId="18475" hidden="1"/>
    <cellStyle name="Currency [0] 9774" xfId="47862" hidden="1"/>
    <cellStyle name="Currency [0] 9775" xfId="18485" hidden="1"/>
    <cellStyle name="Currency [0] 9775" xfId="47872" hidden="1"/>
    <cellStyle name="Currency [0] 9776" xfId="18613" hidden="1"/>
    <cellStyle name="Currency [0] 9776" xfId="48000" hidden="1"/>
    <cellStyle name="Currency [0] 9777" xfId="18617" hidden="1"/>
    <cellStyle name="Currency [0] 9777" xfId="48004" hidden="1"/>
    <cellStyle name="Currency [0] 9778" xfId="18618" hidden="1"/>
    <cellStyle name="Currency [0] 9778" xfId="48005" hidden="1"/>
    <cellStyle name="Currency [0] 9779" xfId="18467" hidden="1"/>
    <cellStyle name="Currency [0] 9779" xfId="47854" hidden="1"/>
    <cellStyle name="Currency [0] 978" xfId="3161" hidden="1"/>
    <cellStyle name="Currency [0] 978" xfId="32550" hidden="1"/>
    <cellStyle name="Currency [0] 9780" xfId="18615" hidden="1"/>
    <cellStyle name="Currency [0] 9780" xfId="48002" hidden="1"/>
    <cellStyle name="Currency [0] 9781" xfId="18619" hidden="1"/>
    <cellStyle name="Currency [0] 9781" xfId="48006" hidden="1"/>
    <cellStyle name="Currency [0] 9782" xfId="18620" hidden="1"/>
    <cellStyle name="Currency [0] 9782" xfId="48007" hidden="1"/>
    <cellStyle name="Currency [0] 9783" xfId="18614" hidden="1"/>
    <cellStyle name="Currency [0] 9783" xfId="48001" hidden="1"/>
    <cellStyle name="Currency [0] 9784" xfId="18474" hidden="1"/>
    <cellStyle name="Currency [0] 9784" xfId="47861" hidden="1"/>
    <cellStyle name="Currency [0] 9785" xfId="18626" hidden="1"/>
    <cellStyle name="Currency [0] 9785" xfId="48013" hidden="1"/>
    <cellStyle name="Currency [0] 9786" xfId="18630" hidden="1"/>
    <cellStyle name="Currency [0] 9786" xfId="48017" hidden="1"/>
    <cellStyle name="Currency [0] 9787" xfId="18636" hidden="1"/>
    <cellStyle name="Currency [0] 9787" xfId="48023" hidden="1"/>
    <cellStyle name="Currency [0] 9788" xfId="18639" hidden="1"/>
    <cellStyle name="Currency [0] 9788" xfId="48026" hidden="1"/>
    <cellStyle name="Currency [0] 9789" xfId="18625" hidden="1"/>
    <cellStyle name="Currency [0] 9789" xfId="48012" hidden="1"/>
    <cellStyle name="Currency [0] 979" xfId="3410" hidden="1"/>
    <cellStyle name="Currency [0] 979" xfId="32799" hidden="1"/>
    <cellStyle name="Currency [0] 9790" xfId="18635" hidden="1"/>
    <cellStyle name="Currency [0] 9790" xfId="48022" hidden="1"/>
    <cellStyle name="Currency [0] 9791" xfId="18646" hidden="1"/>
    <cellStyle name="Currency [0] 9791" xfId="48033" hidden="1"/>
    <cellStyle name="Currency [0] 9792" xfId="18647" hidden="1"/>
    <cellStyle name="Currency [0] 9792" xfId="48034" hidden="1"/>
    <cellStyle name="Currency [0] 9793" xfId="18612" hidden="1"/>
    <cellStyle name="Currency [0] 9793" xfId="47999" hidden="1"/>
    <cellStyle name="Currency [0] 9794" xfId="18473" hidden="1"/>
    <cellStyle name="Currency [0] 9794" xfId="47860" hidden="1"/>
    <cellStyle name="Currency [0] 9795" xfId="18632" hidden="1"/>
    <cellStyle name="Currency [0] 9795" xfId="48019" hidden="1"/>
    <cellStyle name="Currency [0] 9796" xfId="18471" hidden="1"/>
    <cellStyle name="Currency [0] 9796" xfId="47858" hidden="1"/>
    <cellStyle name="Currency [0] 9797" xfId="18627" hidden="1"/>
    <cellStyle name="Currency [0] 9797" xfId="48014" hidden="1"/>
    <cellStyle name="Currency [0] 9798" xfId="18648" hidden="1"/>
    <cellStyle name="Currency [0] 9798" xfId="48035" hidden="1"/>
    <cellStyle name="Currency [0] 9799" xfId="18633" hidden="1"/>
    <cellStyle name="Currency [0] 9799" xfId="48020" hidden="1"/>
    <cellStyle name="Currency [0] 98" xfId="2492" hidden="1"/>
    <cellStyle name="Currency [0] 98" xfId="31881" hidden="1"/>
    <cellStyle name="Currency [0] 980" xfId="3431" hidden="1"/>
    <cellStyle name="Currency [0] 980" xfId="32820" hidden="1"/>
    <cellStyle name="Currency [0] 9800" xfId="18637" hidden="1"/>
    <cellStyle name="Currency [0] 9800" xfId="48024" hidden="1"/>
    <cellStyle name="Currency [0] 9801" xfId="18653" hidden="1"/>
    <cellStyle name="Currency [0] 9801" xfId="48040" hidden="1"/>
    <cellStyle name="Currency [0] 9802" xfId="18654" hidden="1"/>
    <cellStyle name="Currency [0] 9802" xfId="48041" hidden="1"/>
    <cellStyle name="Currency [0] 9803" xfId="18634" hidden="1"/>
    <cellStyle name="Currency [0] 9803" xfId="48021" hidden="1"/>
    <cellStyle name="Currency [0] 9804" xfId="18641" hidden="1"/>
    <cellStyle name="Currency [0] 9804" xfId="48028" hidden="1"/>
    <cellStyle name="Currency [0] 9805" xfId="18645" hidden="1"/>
    <cellStyle name="Currency [0] 9805" xfId="48032" hidden="1"/>
    <cellStyle name="Currency [0] 9806" xfId="18640" hidden="1"/>
    <cellStyle name="Currency [0] 9806" xfId="48027" hidden="1"/>
    <cellStyle name="Currency [0] 9807" xfId="18663" hidden="1"/>
    <cellStyle name="Currency [0] 9807" xfId="48050" hidden="1"/>
    <cellStyle name="Currency [0] 9808" xfId="18669" hidden="1"/>
    <cellStyle name="Currency [0] 9808" xfId="48056" hidden="1"/>
    <cellStyle name="Currency [0] 9809" xfId="18631" hidden="1"/>
    <cellStyle name="Currency [0] 9809" xfId="48018" hidden="1"/>
    <cellStyle name="Currency [0] 981" xfId="3416" hidden="1"/>
    <cellStyle name="Currency [0] 981" xfId="32805" hidden="1"/>
    <cellStyle name="Currency [0] 9810" xfId="18661" hidden="1"/>
    <cellStyle name="Currency [0] 9810" xfId="48048" hidden="1"/>
    <cellStyle name="Currency [0] 9811" xfId="18673" hidden="1"/>
    <cellStyle name="Currency [0] 9811" xfId="48060" hidden="1"/>
    <cellStyle name="Currency [0] 9812" xfId="18674" hidden="1"/>
    <cellStyle name="Currency [0] 9812" xfId="48061" hidden="1"/>
    <cellStyle name="Currency [0] 9813" xfId="18622" hidden="1"/>
    <cellStyle name="Currency [0] 9813" xfId="48009" hidden="1"/>
    <cellStyle name="Currency [0] 9814" xfId="18629" hidden="1"/>
    <cellStyle name="Currency [0] 9814" xfId="48016" hidden="1"/>
    <cellStyle name="Currency [0] 9815" xfId="18658" hidden="1"/>
    <cellStyle name="Currency [0] 9815" xfId="48045" hidden="1"/>
    <cellStyle name="Currency [0] 9816" xfId="18643" hidden="1"/>
    <cellStyle name="Currency [0] 9816" xfId="48030" hidden="1"/>
    <cellStyle name="Currency [0] 9817" xfId="18616" hidden="1"/>
    <cellStyle name="Currency [0] 9817" xfId="48003" hidden="1"/>
    <cellStyle name="Currency [0] 9818" xfId="18680" hidden="1"/>
    <cellStyle name="Currency [0] 9818" xfId="48067" hidden="1"/>
    <cellStyle name="Currency [0] 9819" xfId="18659" hidden="1"/>
    <cellStyle name="Currency [0] 9819" xfId="48046" hidden="1"/>
    <cellStyle name="Currency [0] 982" xfId="3420" hidden="1"/>
    <cellStyle name="Currency [0] 982" xfId="32809" hidden="1"/>
    <cellStyle name="Currency [0] 9820" xfId="18666" hidden="1"/>
    <cellStyle name="Currency [0] 9820" xfId="48053" hidden="1"/>
    <cellStyle name="Currency [0] 9821" xfId="18681" hidden="1"/>
    <cellStyle name="Currency [0] 9821" xfId="48068" hidden="1"/>
    <cellStyle name="Currency [0] 9822" xfId="18682" hidden="1"/>
    <cellStyle name="Currency [0] 9822" xfId="48069" hidden="1"/>
    <cellStyle name="Currency [0] 9823" xfId="18657" hidden="1"/>
    <cellStyle name="Currency [0] 9823" xfId="48044" hidden="1"/>
    <cellStyle name="Currency [0] 9824" xfId="18656" hidden="1"/>
    <cellStyle name="Currency [0] 9824" xfId="48043" hidden="1"/>
    <cellStyle name="Currency [0] 9825" xfId="18651" hidden="1"/>
    <cellStyle name="Currency [0] 9825" xfId="48038" hidden="1"/>
    <cellStyle name="Currency [0] 9826" xfId="18649" hidden="1"/>
    <cellStyle name="Currency [0] 9826" xfId="48036" hidden="1"/>
    <cellStyle name="Currency [0] 9827" xfId="18650" hidden="1"/>
    <cellStyle name="Currency [0] 9827" xfId="48037" hidden="1"/>
    <cellStyle name="Currency [0] 9828" xfId="18687" hidden="1"/>
    <cellStyle name="Currency [0] 9828" xfId="48074" hidden="1"/>
    <cellStyle name="Currency [0] 9829" xfId="18472" hidden="1"/>
    <cellStyle name="Currency [0] 9829" xfId="47859" hidden="1"/>
    <cellStyle name="Currency [0] 983" xfId="3436" hidden="1"/>
    <cellStyle name="Currency [0] 983" xfId="32825" hidden="1"/>
    <cellStyle name="Currency [0] 9830" xfId="18677" hidden="1"/>
    <cellStyle name="Currency [0] 9830" xfId="48064" hidden="1"/>
    <cellStyle name="Currency [0] 9831" xfId="18689" hidden="1"/>
    <cellStyle name="Currency [0] 9831" xfId="48076" hidden="1"/>
    <cellStyle name="Currency [0] 9832" xfId="18690" hidden="1"/>
    <cellStyle name="Currency [0] 9832" xfId="48077" hidden="1"/>
    <cellStyle name="Currency [0] 9833" xfId="18628" hidden="1"/>
    <cellStyle name="Currency [0] 9833" xfId="48015" hidden="1"/>
    <cellStyle name="Currency [0] 9834" xfId="18664" hidden="1"/>
    <cellStyle name="Currency [0] 9834" xfId="48051" hidden="1"/>
    <cellStyle name="Currency [0] 9835" xfId="18644" hidden="1"/>
    <cellStyle name="Currency [0] 9835" xfId="48031" hidden="1"/>
    <cellStyle name="Currency [0] 9836" xfId="18660" hidden="1"/>
    <cellStyle name="Currency [0] 9836" xfId="48047" hidden="1"/>
    <cellStyle name="Currency [0] 9837" xfId="18662" hidden="1"/>
    <cellStyle name="Currency [0] 9837" xfId="48049" hidden="1"/>
    <cellStyle name="Currency [0] 9838" xfId="18693" hidden="1"/>
    <cellStyle name="Currency [0] 9838" xfId="48080" hidden="1"/>
    <cellStyle name="Currency [0] 9839" xfId="18487" hidden="1"/>
    <cellStyle name="Currency [0] 9839" xfId="47874" hidden="1"/>
    <cellStyle name="Currency [0] 984" xfId="3437" hidden="1"/>
    <cellStyle name="Currency [0] 984" xfId="32826" hidden="1"/>
    <cellStyle name="Currency [0] 9840" xfId="18685" hidden="1"/>
    <cellStyle name="Currency [0] 9840" xfId="48072" hidden="1"/>
    <cellStyle name="Currency [0] 9841" xfId="18695" hidden="1"/>
    <cellStyle name="Currency [0] 9841" xfId="48082" hidden="1"/>
    <cellStyle name="Currency [0] 9842" xfId="18696" hidden="1"/>
    <cellStyle name="Currency [0] 9842" xfId="48083" hidden="1"/>
    <cellStyle name="Currency [0] 9843" xfId="18624" hidden="1"/>
    <cellStyle name="Currency [0] 9843" xfId="48011" hidden="1"/>
    <cellStyle name="Currency [0] 9844" xfId="18675" hidden="1"/>
    <cellStyle name="Currency [0] 9844" xfId="48062" hidden="1"/>
    <cellStyle name="Currency [0] 9845" xfId="18655" hidden="1"/>
    <cellStyle name="Currency [0] 9845" xfId="48042" hidden="1"/>
    <cellStyle name="Currency [0] 9846" xfId="18667" hidden="1"/>
    <cellStyle name="Currency [0] 9846" xfId="48054" hidden="1"/>
    <cellStyle name="Currency [0] 9847" xfId="18665" hidden="1"/>
    <cellStyle name="Currency [0] 9847" xfId="48052" hidden="1"/>
    <cellStyle name="Currency [0] 9848" xfId="18698" hidden="1"/>
    <cellStyle name="Currency [0] 9848" xfId="48085" hidden="1"/>
    <cellStyle name="Currency [0] 9849" xfId="18642" hidden="1"/>
    <cellStyle name="Currency [0] 9849" xfId="48029" hidden="1"/>
    <cellStyle name="Currency [0] 985" xfId="3417" hidden="1"/>
    <cellStyle name="Currency [0] 985" xfId="32806" hidden="1"/>
    <cellStyle name="Currency [0] 9850" xfId="18692" hidden="1"/>
    <cellStyle name="Currency [0] 9850" xfId="48079" hidden="1"/>
    <cellStyle name="Currency [0] 9851" xfId="18702" hidden="1"/>
    <cellStyle name="Currency [0] 9851" xfId="48089" hidden="1"/>
    <cellStyle name="Currency [0] 9852" xfId="18703" hidden="1"/>
    <cellStyle name="Currency [0] 9852" xfId="48090" hidden="1"/>
    <cellStyle name="Currency [0] 9853" xfId="18668" hidden="1"/>
    <cellStyle name="Currency [0] 9853" xfId="48055" hidden="1"/>
    <cellStyle name="Currency [0] 9854" xfId="18683" hidden="1"/>
    <cellStyle name="Currency [0] 9854" xfId="48070" hidden="1"/>
    <cellStyle name="Currency [0] 9855" xfId="18506" hidden="1"/>
    <cellStyle name="Currency [0] 9855" xfId="47893" hidden="1"/>
    <cellStyle name="Currency [0] 9856" xfId="18678" hidden="1"/>
    <cellStyle name="Currency [0] 9856" xfId="48065" hidden="1"/>
    <cellStyle name="Currency [0] 9857" xfId="18676" hidden="1"/>
    <cellStyle name="Currency [0] 9857" xfId="48063" hidden="1"/>
    <cellStyle name="Currency [0] 9858" xfId="18705" hidden="1"/>
    <cellStyle name="Currency [0] 9858" xfId="48092" hidden="1"/>
    <cellStyle name="Currency [0] 9859" xfId="18621" hidden="1"/>
    <cellStyle name="Currency [0] 9859" xfId="48008" hidden="1"/>
    <cellStyle name="Currency [0] 986" xfId="3424" hidden="1"/>
    <cellStyle name="Currency [0] 986" xfId="32813" hidden="1"/>
    <cellStyle name="Currency [0] 9860" xfId="18697" hidden="1"/>
    <cellStyle name="Currency [0] 9860" xfId="48084" hidden="1"/>
    <cellStyle name="Currency [0] 9861" xfId="18707" hidden="1"/>
    <cellStyle name="Currency [0] 9861" xfId="48094" hidden="1"/>
    <cellStyle name="Currency [0] 9862" xfId="18708" hidden="1"/>
    <cellStyle name="Currency [0] 9862" xfId="48095" hidden="1"/>
    <cellStyle name="Currency [0] 9863" xfId="18679" hidden="1"/>
    <cellStyle name="Currency [0] 9863" xfId="48066" hidden="1"/>
    <cellStyle name="Currency [0] 9864" xfId="18691" hidden="1"/>
    <cellStyle name="Currency [0] 9864" xfId="48078" hidden="1"/>
    <cellStyle name="Currency [0] 9865" xfId="18671" hidden="1"/>
    <cellStyle name="Currency [0] 9865" xfId="48058" hidden="1"/>
    <cellStyle name="Currency [0] 9866" xfId="18686" hidden="1"/>
    <cellStyle name="Currency [0] 9866" xfId="48073" hidden="1"/>
    <cellStyle name="Currency [0] 9867" xfId="18684" hidden="1"/>
    <cellStyle name="Currency [0] 9867" xfId="48071" hidden="1"/>
    <cellStyle name="Currency [0] 9868" xfId="18710" hidden="1"/>
    <cellStyle name="Currency [0] 9868" xfId="48097" hidden="1"/>
    <cellStyle name="Currency [0] 9869" xfId="18623" hidden="1"/>
    <cellStyle name="Currency [0] 9869" xfId="48010" hidden="1"/>
    <cellStyle name="Currency [0] 987" xfId="3428" hidden="1"/>
    <cellStyle name="Currency [0] 987" xfId="32817" hidden="1"/>
    <cellStyle name="Currency [0] 9870" xfId="18704" hidden="1"/>
    <cellStyle name="Currency [0] 9870" xfId="48091" hidden="1"/>
    <cellStyle name="Currency [0] 9871" xfId="18711" hidden="1"/>
    <cellStyle name="Currency [0] 9871" xfId="48098" hidden="1"/>
    <cellStyle name="Currency [0] 9872" xfId="18712" hidden="1"/>
    <cellStyle name="Currency [0] 9872" xfId="48099" hidden="1"/>
    <cellStyle name="Currency [0] 9873" xfId="18652" hidden="1"/>
    <cellStyle name="Currency [0] 9873" xfId="48039" hidden="1"/>
    <cellStyle name="Currency [0] 9874" xfId="18672" hidden="1"/>
    <cellStyle name="Currency [0] 9874" xfId="48059" hidden="1"/>
    <cellStyle name="Currency [0] 9875" xfId="18706" hidden="1"/>
    <cellStyle name="Currency [0] 9875" xfId="48093" hidden="1"/>
    <cellStyle name="Currency [0] 9876" xfId="18699" hidden="1"/>
    <cellStyle name="Currency [0] 9876" xfId="48086" hidden="1"/>
    <cellStyle name="Currency [0] 9877" xfId="18709" hidden="1"/>
    <cellStyle name="Currency [0] 9877" xfId="48096" hidden="1"/>
    <cellStyle name="Currency [0] 9878" xfId="18713" hidden="1"/>
    <cellStyle name="Currency [0] 9878" xfId="48100" hidden="1"/>
    <cellStyle name="Currency [0] 9879" xfId="18638" hidden="1"/>
    <cellStyle name="Currency [0] 9879" xfId="48025" hidden="1"/>
    <cellStyle name="Currency [0] 988" xfId="3423" hidden="1"/>
    <cellStyle name="Currency [0] 988" xfId="32812" hidden="1"/>
    <cellStyle name="Currency [0] 9880" xfId="18670" hidden="1"/>
    <cellStyle name="Currency [0] 9880" xfId="48057" hidden="1"/>
    <cellStyle name="Currency [0] 9881" xfId="18716" hidden="1"/>
    <cellStyle name="Currency [0] 9881" xfId="48103" hidden="1"/>
    <cellStyle name="Currency [0] 9882" xfId="18717" hidden="1"/>
    <cellStyle name="Currency [0] 9882" xfId="48104" hidden="1"/>
    <cellStyle name="Currency [0] 9883" xfId="18694" hidden="1"/>
    <cellStyle name="Currency [0] 9883" xfId="48081" hidden="1"/>
    <cellStyle name="Currency [0] 9884" xfId="18700" hidden="1"/>
    <cellStyle name="Currency [0] 9884" xfId="48087" hidden="1"/>
    <cellStyle name="Currency [0] 9885" xfId="18714" hidden="1"/>
    <cellStyle name="Currency [0] 9885" xfId="48101" hidden="1"/>
    <cellStyle name="Currency [0] 9886" xfId="18701" hidden="1"/>
    <cellStyle name="Currency [0] 9886" xfId="48088" hidden="1"/>
    <cellStyle name="Currency [0] 9887" xfId="18718" hidden="1"/>
    <cellStyle name="Currency [0] 9887" xfId="48105" hidden="1"/>
    <cellStyle name="Currency [0] 9888" xfId="18719" hidden="1"/>
    <cellStyle name="Currency [0] 9888" xfId="48106" hidden="1"/>
    <cellStyle name="Currency [0] 9889" xfId="18715" hidden="1"/>
    <cellStyle name="Currency [0] 9889" xfId="48102" hidden="1"/>
    <cellStyle name="Currency [0] 989" xfId="3446" hidden="1"/>
    <cellStyle name="Currency [0] 989" xfId="32835" hidden="1"/>
    <cellStyle name="Currency [0] 9890" xfId="18688" hidden="1"/>
    <cellStyle name="Currency [0] 9890" xfId="48075" hidden="1"/>
    <cellStyle name="Currency [0] 9891" xfId="18720" hidden="1"/>
    <cellStyle name="Currency [0] 9891" xfId="48107" hidden="1"/>
    <cellStyle name="Currency [0] 9892" xfId="18721" hidden="1"/>
    <cellStyle name="Currency [0] 9892" xfId="48108" hidden="1"/>
    <cellStyle name="Currency [0] 9893" xfId="18480" hidden="1"/>
    <cellStyle name="Currency [0] 9893" xfId="47867" hidden="1"/>
    <cellStyle name="Currency [0] 9894" xfId="18470" hidden="1"/>
    <cellStyle name="Currency [0] 9894" xfId="47857" hidden="1"/>
    <cellStyle name="Currency [0] 9895" xfId="18723" hidden="1"/>
    <cellStyle name="Currency [0] 9895" xfId="48110" hidden="1"/>
    <cellStyle name="Currency [0] 9896" xfId="18727" hidden="1"/>
    <cellStyle name="Currency [0] 9896" xfId="48114" hidden="1"/>
    <cellStyle name="Currency [0] 9897" xfId="18728" hidden="1"/>
    <cellStyle name="Currency [0] 9897" xfId="48115" hidden="1"/>
    <cellStyle name="Currency [0] 9898" xfId="18477" hidden="1"/>
    <cellStyle name="Currency [0] 9898" xfId="47864" hidden="1"/>
    <cellStyle name="Currency [0] 9899" xfId="18725" hidden="1"/>
    <cellStyle name="Currency [0] 9899" xfId="48112" hidden="1"/>
    <cellStyle name="Currency [0] 99" xfId="2499" hidden="1"/>
    <cellStyle name="Currency [0] 99" xfId="31888" hidden="1"/>
    <cellStyle name="Currency [0] 990" xfId="3452" hidden="1"/>
    <cellStyle name="Currency [0] 990" xfId="32841" hidden="1"/>
    <cellStyle name="Currency [0] 9900" xfId="18729" hidden="1"/>
    <cellStyle name="Currency [0] 9900" xfId="48116" hidden="1"/>
    <cellStyle name="Currency [0] 9901" xfId="18730" hidden="1"/>
    <cellStyle name="Currency [0] 9901" xfId="48117" hidden="1"/>
    <cellStyle name="Currency [0] 9902" xfId="18724" hidden="1"/>
    <cellStyle name="Currency [0] 9902" xfId="48111" hidden="1"/>
    <cellStyle name="Currency [0] 9903" xfId="18481" hidden="1"/>
    <cellStyle name="Currency [0] 9903" xfId="47868" hidden="1"/>
    <cellStyle name="Currency [0] 9904" xfId="18736" hidden="1"/>
    <cellStyle name="Currency [0] 9904" xfId="48123" hidden="1"/>
    <cellStyle name="Currency [0] 9905" xfId="18740" hidden="1"/>
    <cellStyle name="Currency [0] 9905" xfId="48127" hidden="1"/>
    <cellStyle name="Currency [0] 9906" xfId="18746" hidden="1"/>
    <cellStyle name="Currency [0] 9906" xfId="48133" hidden="1"/>
    <cellStyle name="Currency [0] 9907" xfId="18749" hidden="1"/>
    <cellStyle name="Currency [0] 9907" xfId="48136" hidden="1"/>
    <cellStyle name="Currency [0] 9908" xfId="18735" hidden="1"/>
    <cellStyle name="Currency [0] 9908" xfId="48122" hidden="1"/>
    <cellStyle name="Currency [0] 9909" xfId="18745" hidden="1"/>
    <cellStyle name="Currency [0] 9909" xfId="48132" hidden="1"/>
    <cellStyle name="Currency [0] 991" xfId="3414" hidden="1"/>
    <cellStyle name="Currency [0] 991" xfId="32803" hidden="1"/>
    <cellStyle name="Currency [0] 9910" xfId="18756" hidden="1"/>
    <cellStyle name="Currency [0] 9910" xfId="48143" hidden="1"/>
    <cellStyle name="Currency [0] 9911" xfId="18757" hidden="1"/>
    <cellStyle name="Currency [0] 9911" xfId="48144" hidden="1"/>
    <cellStyle name="Currency [0] 9912" xfId="18722" hidden="1"/>
    <cellStyle name="Currency [0] 9912" xfId="48109" hidden="1"/>
    <cellStyle name="Currency [0] 9913" xfId="18482" hidden="1"/>
    <cellStyle name="Currency [0] 9913" xfId="47869" hidden="1"/>
    <cellStyle name="Currency [0] 9914" xfId="18742" hidden="1"/>
    <cellStyle name="Currency [0] 9914" xfId="48129" hidden="1"/>
    <cellStyle name="Currency [0] 9915" xfId="18488" hidden="1"/>
    <cellStyle name="Currency [0] 9915" xfId="47875" hidden="1"/>
    <cellStyle name="Currency [0] 9916" xfId="18737" hidden="1"/>
    <cellStyle name="Currency [0] 9916" xfId="48124" hidden="1"/>
    <cellStyle name="Currency [0] 9917" xfId="18758" hidden="1"/>
    <cellStyle name="Currency [0] 9917" xfId="48145" hidden="1"/>
    <cellStyle name="Currency [0] 9918" xfId="18743" hidden="1"/>
    <cellStyle name="Currency [0] 9918" xfId="48130" hidden="1"/>
    <cellStyle name="Currency [0] 9919" xfId="18747" hidden="1"/>
    <cellStyle name="Currency [0] 9919" xfId="48134" hidden="1"/>
    <cellStyle name="Currency [0] 992" xfId="3444" hidden="1"/>
    <cellStyle name="Currency [0] 992" xfId="32833" hidden="1"/>
    <cellStyle name="Currency [0] 9920" xfId="18763" hidden="1"/>
    <cellStyle name="Currency [0] 9920" xfId="48150" hidden="1"/>
    <cellStyle name="Currency [0] 9921" xfId="18764" hidden="1"/>
    <cellStyle name="Currency [0] 9921" xfId="48151" hidden="1"/>
    <cellStyle name="Currency [0] 9922" xfId="18744" hidden="1"/>
    <cellStyle name="Currency [0] 9922" xfId="48131" hidden="1"/>
    <cellStyle name="Currency [0] 9923" xfId="18751" hidden="1"/>
    <cellStyle name="Currency [0] 9923" xfId="48138" hidden="1"/>
    <cellStyle name="Currency [0] 9924" xfId="18755" hidden="1"/>
    <cellStyle name="Currency [0] 9924" xfId="48142" hidden="1"/>
    <cellStyle name="Currency [0] 9925" xfId="18750" hidden="1"/>
    <cellStyle name="Currency [0] 9925" xfId="48137" hidden="1"/>
    <cellStyle name="Currency [0] 9926" xfId="18773" hidden="1"/>
    <cellStyle name="Currency [0] 9926" xfId="48160" hidden="1"/>
    <cellStyle name="Currency [0] 9927" xfId="18779" hidden="1"/>
    <cellStyle name="Currency [0] 9927" xfId="48166" hidden="1"/>
    <cellStyle name="Currency [0] 9928" xfId="18741" hidden="1"/>
    <cellStyle name="Currency [0] 9928" xfId="48128" hidden="1"/>
    <cellStyle name="Currency [0] 9929" xfId="18771" hidden="1"/>
    <cellStyle name="Currency [0] 9929" xfId="48158" hidden="1"/>
    <cellStyle name="Currency [0] 993" xfId="3456" hidden="1"/>
    <cellStyle name="Currency [0] 993" xfId="32845" hidden="1"/>
    <cellStyle name="Currency [0] 9930" xfId="18783" hidden="1"/>
    <cellStyle name="Currency [0] 9930" xfId="48170" hidden="1"/>
    <cellStyle name="Currency [0] 9931" xfId="18784" hidden="1"/>
    <cellStyle name="Currency [0] 9931" xfId="48171" hidden="1"/>
    <cellStyle name="Currency [0] 9932" xfId="18732" hidden="1"/>
    <cellStyle name="Currency [0] 9932" xfId="48119" hidden="1"/>
    <cellStyle name="Currency [0] 9933" xfId="18739" hidden="1"/>
    <cellStyle name="Currency [0] 9933" xfId="48126" hidden="1"/>
    <cellStyle name="Currency [0] 9934" xfId="18768" hidden="1"/>
    <cellStyle name="Currency [0] 9934" xfId="48155" hidden="1"/>
    <cellStyle name="Currency [0] 9935" xfId="18753" hidden="1"/>
    <cellStyle name="Currency [0] 9935" xfId="48140" hidden="1"/>
    <cellStyle name="Currency [0] 9936" xfId="18726" hidden="1"/>
    <cellStyle name="Currency [0] 9936" xfId="48113" hidden="1"/>
    <cellStyle name="Currency [0] 9937" xfId="18790" hidden="1"/>
    <cellStyle name="Currency [0] 9937" xfId="48177" hidden="1"/>
    <cellStyle name="Currency [0] 9938" xfId="18769" hidden="1"/>
    <cellStyle name="Currency [0] 9938" xfId="48156" hidden="1"/>
    <cellStyle name="Currency [0] 9939" xfId="18776" hidden="1"/>
    <cellStyle name="Currency [0] 9939" xfId="48163" hidden="1"/>
    <cellStyle name="Currency [0] 994" xfId="3457" hidden="1"/>
    <cellStyle name="Currency [0] 994" xfId="32846" hidden="1"/>
    <cellStyle name="Currency [0] 9940" xfId="18791" hidden="1"/>
    <cellStyle name="Currency [0] 9940" xfId="48178" hidden="1"/>
    <cellStyle name="Currency [0] 9941" xfId="18792" hidden="1"/>
    <cellStyle name="Currency [0] 9941" xfId="48179" hidden="1"/>
    <cellStyle name="Currency [0] 9942" xfId="18767" hidden="1"/>
    <cellStyle name="Currency [0] 9942" xfId="48154" hidden="1"/>
    <cellStyle name="Currency [0] 9943" xfId="18766" hidden="1"/>
    <cellStyle name="Currency [0] 9943" xfId="48153" hidden="1"/>
    <cellStyle name="Currency [0] 9944" xfId="18761" hidden="1"/>
    <cellStyle name="Currency [0] 9944" xfId="48148" hidden="1"/>
    <cellStyle name="Currency [0] 9945" xfId="18759" hidden="1"/>
    <cellStyle name="Currency [0] 9945" xfId="48146" hidden="1"/>
    <cellStyle name="Currency [0] 9946" xfId="18760" hidden="1"/>
    <cellStyle name="Currency [0] 9946" xfId="48147" hidden="1"/>
    <cellStyle name="Currency [0] 9947" xfId="18797" hidden="1"/>
    <cellStyle name="Currency [0] 9947" xfId="48184" hidden="1"/>
    <cellStyle name="Currency [0] 9948" xfId="18483" hidden="1"/>
    <cellStyle name="Currency [0] 9948" xfId="47870" hidden="1"/>
    <cellStyle name="Currency [0] 9949" xfId="18787" hidden="1"/>
    <cellStyle name="Currency [0] 9949" xfId="48174" hidden="1"/>
    <cellStyle name="Currency [0] 995" xfId="3405" hidden="1"/>
    <cellStyle name="Currency [0] 995" xfId="32794" hidden="1"/>
    <cellStyle name="Currency [0] 9950" xfId="18799" hidden="1"/>
    <cellStyle name="Currency [0] 9950" xfId="48186" hidden="1"/>
    <cellStyle name="Currency [0] 9951" xfId="18800" hidden="1"/>
    <cellStyle name="Currency [0] 9951" xfId="48187" hidden="1"/>
    <cellStyle name="Currency [0] 9952" xfId="18738" hidden="1"/>
    <cellStyle name="Currency [0] 9952" xfId="48125" hidden="1"/>
    <cellStyle name="Currency [0] 9953" xfId="18774" hidden="1"/>
    <cellStyle name="Currency [0] 9953" xfId="48161" hidden="1"/>
    <cellStyle name="Currency [0] 9954" xfId="18754" hidden="1"/>
    <cellStyle name="Currency [0] 9954" xfId="48141" hidden="1"/>
    <cellStyle name="Currency [0] 9955" xfId="18770" hidden="1"/>
    <cellStyle name="Currency [0] 9955" xfId="48157" hidden="1"/>
    <cellStyle name="Currency [0] 9956" xfId="18772" hidden="1"/>
    <cellStyle name="Currency [0] 9956" xfId="48159" hidden="1"/>
    <cellStyle name="Currency [0] 9957" xfId="18803" hidden="1"/>
    <cellStyle name="Currency [0] 9957" xfId="48190" hidden="1"/>
    <cellStyle name="Currency [0] 9958" xfId="18476" hidden="1"/>
    <cellStyle name="Currency [0] 9958" xfId="47863" hidden="1"/>
    <cellStyle name="Currency [0] 9959" xfId="18795" hidden="1"/>
    <cellStyle name="Currency [0] 9959" xfId="48182" hidden="1"/>
    <cellStyle name="Currency [0] 996" xfId="3412" hidden="1"/>
    <cellStyle name="Currency [0] 996" xfId="32801" hidden="1"/>
    <cellStyle name="Currency [0] 9960" xfId="18805" hidden="1"/>
    <cellStyle name="Currency [0] 9960" xfId="48192" hidden="1"/>
    <cellStyle name="Currency [0] 9961" xfId="18806" hidden="1"/>
    <cellStyle name="Currency [0] 9961" xfId="48193" hidden="1"/>
    <cellStyle name="Currency [0] 9962" xfId="18734" hidden="1"/>
    <cellStyle name="Currency [0] 9962" xfId="48121" hidden="1"/>
    <cellStyle name="Currency [0] 9963" xfId="18785" hidden="1"/>
    <cellStyle name="Currency [0] 9963" xfId="48172" hidden="1"/>
    <cellStyle name="Currency [0] 9964" xfId="18765" hidden="1"/>
    <cellStyle name="Currency [0] 9964" xfId="48152" hidden="1"/>
    <cellStyle name="Currency [0] 9965" xfId="18777" hidden="1"/>
    <cellStyle name="Currency [0] 9965" xfId="48164" hidden="1"/>
    <cellStyle name="Currency [0] 9966" xfId="18775" hidden="1"/>
    <cellStyle name="Currency [0] 9966" xfId="48162" hidden="1"/>
    <cellStyle name="Currency [0] 9967" xfId="18808" hidden="1"/>
    <cellStyle name="Currency [0] 9967" xfId="48195" hidden="1"/>
    <cellStyle name="Currency [0] 9968" xfId="18752" hidden="1"/>
    <cellStyle name="Currency [0] 9968" xfId="48139" hidden="1"/>
    <cellStyle name="Currency [0] 9969" xfId="18802" hidden="1"/>
    <cellStyle name="Currency [0] 9969" xfId="48189" hidden="1"/>
    <cellStyle name="Currency [0] 997" xfId="3441" hidden="1"/>
    <cellStyle name="Currency [0] 997" xfId="32830" hidden="1"/>
    <cellStyle name="Currency [0] 9970" xfId="18812" hidden="1"/>
    <cellStyle name="Currency [0] 9970" xfId="48199" hidden="1"/>
    <cellStyle name="Currency [0] 9971" xfId="18813" hidden="1"/>
    <cellStyle name="Currency [0] 9971" xfId="48200" hidden="1"/>
    <cellStyle name="Currency [0] 9972" xfId="18778" hidden="1"/>
    <cellStyle name="Currency [0] 9972" xfId="48165" hidden="1"/>
    <cellStyle name="Currency [0] 9973" xfId="18793" hidden="1"/>
    <cellStyle name="Currency [0] 9973" xfId="48180" hidden="1"/>
    <cellStyle name="Currency [0] 9974" xfId="18466" hidden="1"/>
    <cellStyle name="Currency [0] 9974" xfId="47853" hidden="1"/>
    <cellStyle name="Currency [0] 9975" xfId="18788" hidden="1"/>
    <cellStyle name="Currency [0] 9975" xfId="48175" hidden="1"/>
    <cellStyle name="Currency [0] 9976" xfId="18786" hidden="1"/>
    <cellStyle name="Currency [0] 9976" xfId="48173" hidden="1"/>
    <cellStyle name="Currency [0] 9977" xfId="18815" hidden="1"/>
    <cellStyle name="Currency [0] 9977" xfId="48202" hidden="1"/>
    <cellStyle name="Currency [0] 9978" xfId="18731" hidden="1"/>
    <cellStyle name="Currency [0] 9978" xfId="48118" hidden="1"/>
    <cellStyle name="Currency [0] 9979" xfId="18807" hidden="1"/>
    <cellStyle name="Currency [0] 9979" xfId="48194" hidden="1"/>
    <cellStyle name="Currency [0] 998" xfId="3426" hidden="1"/>
    <cellStyle name="Currency [0] 998" xfId="32815" hidden="1"/>
    <cellStyle name="Currency [0] 9980" xfId="18817" hidden="1"/>
    <cellStyle name="Currency [0] 9980" xfId="48204" hidden="1"/>
    <cellStyle name="Currency [0] 9981" xfId="18818" hidden="1"/>
    <cellStyle name="Currency [0] 9981" xfId="48205" hidden="1"/>
    <cellStyle name="Currency [0] 9982" xfId="18789" hidden="1"/>
    <cellStyle name="Currency [0] 9982" xfId="48176" hidden="1"/>
    <cellStyle name="Currency [0] 9983" xfId="18801" hidden="1"/>
    <cellStyle name="Currency [0] 9983" xfId="48188" hidden="1"/>
    <cellStyle name="Currency [0] 9984" xfId="18781" hidden="1"/>
    <cellStyle name="Currency [0] 9984" xfId="48168" hidden="1"/>
    <cellStyle name="Currency [0] 9985" xfId="18796" hidden="1"/>
    <cellStyle name="Currency [0] 9985" xfId="48183" hidden="1"/>
    <cellStyle name="Currency [0] 9986" xfId="18794" hidden="1"/>
    <cellStyle name="Currency [0] 9986" xfId="48181" hidden="1"/>
    <cellStyle name="Currency [0] 9987" xfId="18820" hidden="1"/>
    <cellStyle name="Currency [0] 9987" xfId="48207" hidden="1"/>
    <cellStyle name="Currency [0] 9988" xfId="18733" hidden="1"/>
    <cellStyle name="Currency [0] 9988" xfId="48120" hidden="1"/>
    <cellStyle name="Currency [0] 9989" xfId="18814" hidden="1"/>
    <cellStyle name="Currency [0] 9989" xfId="48201" hidden="1"/>
    <cellStyle name="Currency [0] 999" xfId="3399" hidden="1"/>
    <cellStyle name="Currency [0] 999" xfId="32788" hidden="1"/>
    <cellStyle name="Currency [0] 9990" xfId="18821" hidden="1"/>
    <cellStyle name="Currency [0] 9990" xfId="48208" hidden="1"/>
    <cellStyle name="Currency [0] 9991" xfId="18822" hidden="1"/>
    <cellStyle name="Currency [0] 9991" xfId="48209" hidden="1"/>
    <cellStyle name="Currency [0] 9992" xfId="18762" hidden="1"/>
    <cellStyle name="Currency [0] 9992" xfId="48149" hidden="1"/>
    <cellStyle name="Currency [0] 9993" xfId="18782" hidden="1"/>
    <cellStyle name="Currency [0] 9993" xfId="48169" hidden="1"/>
    <cellStyle name="Currency [0] 9994" xfId="18816" hidden="1"/>
    <cellStyle name="Currency [0] 9994" xfId="48203" hidden="1"/>
    <cellStyle name="Currency [0] 9995" xfId="18809" hidden="1"/>
    <cellStyle name="Currency [0] 9995" xfId="48196" hidden="1"/>
    <cellStyle name="Currency [0] 9996" xfId="18819" hidden="1"/>
    <cellStyle name="Currency [0] 9996" xfId="48206" hidden="1"/>
    <cellStyle name="Currency [0] 9997" xfId="18823" hidden="1"/>
    <cellStyle name="Currency [0] 9997" xfId="48210" hidden="1"/>
    <cellStyle name="Currency [0] 9998" xfId="18748" hidden="1"/>
    <cellStyle name="Currency [0] 9998" xfId="48135" hidden="1"/>
    <cellStyle name="Currency [0] 9999" xfId="18780" hidden="1"/>
    <cellStyle name="Currency [0] 9999" xfId="48167" hidden="1"/>
    <cellStyle name="Explanatory Text" xfId="2" builtinId="53" customBuiltin="1"/>
    <cellStyle name="Good" xfId="11" builtinId="26" customBuiltin="1"/>
    <cellStyle name="Heading 1" xfId="8" builtinId="16" customBuiltin="1"/>
    <cellStyle name="Heading 2" xfId="9" builtinId="17" customBuiltin="1"/>
    <cellStyle name="Heading 3" xfId="10" builtinId="18" customBuiltin="1"/>
    <cellStyle name="Heading 4" xfId="46" builtinId="19" hidden="1"/>
    <cellStyle name="Heading 4" xfId="384" builtinId="19" hidden="1"/>
    <cellStyle name="Heading 4" xfId="378" builtinId="19" hidden="1"/>
    <cellStyle name="Heading 4" xfId="394" builtinId="19" hidden="1"/>
    <cellStyle name="Heading 4" xfId="732" builtinId="19" hidden="1"/>
    <cellStyle name="Heading 4" xfId="726" builtinId="19" hidden="1"/>
    <cellStyle name="Heading 4" xfId="388" builtinId="19" hidden="1"/>
    <cellStyle name="Heading 4" xfId="1070" builtinId="19" hidden="1"/>
    <cellStyle name="Heading 4" xfId="1064" builtinId="19" hidden="1"/>
    <cellStyle name="Heading 4" xfId="1074" builtinId="19" hidden="1" customBuiltin="1"/>
    <cellStyle name="Heading 4" xfId="61166" builtinId="19" hidden="1" customBuiltin="1"/>
    <cellStyle name="Heading 4" xfId="63139" builtinId="19" hidden="1" customBuiltin="1"/>
    <cellStyle name="Heading 4" xfId="61506" builtinId="19" hidden="1" customBuiltin="1"/>
    <cellStyle name="Heading 4" xfId="63144" builtinId="19" hidden="1" customBuiltin="1"/>
    <cellStyle name="Heading 4" xfId="63148" builtinId="19" hidden="1" customBuiltin="1"/>
    <cellStyle name="Heading 4" xfId="63151" builtinId="19" hidden="1" customBuiltin="1"/>
    <cellStyle name="Hyperlink" xfId="63142" builtinId="8" customBuiltin="1"/>
    <cellStyle name="Input" xfId="14" builtinId="20" customBuiltin="1"/>
    <cellStyle name="Linked Cell" xfId="16" builtinId="24" customBuiltin="1"/>
    <cellStyle name="Neutral" xfId="13" builtinId="28" customBuiltin="1"/>
    <cellStyle name="Normal" xfId="0" builtinId="0"/>
    <cellStyle name="Note" xfId="1072" builtinId="10" customBuiltin="1"/>
    <cellStyle name="Note 10" xfId="17688" hidden="1"/>
    <cellStyle name="Note 10" xfId="47075" hidden="1"/>
    <cellStyle name="Note 11" xfId="17712" hidden="1"/>
    <cellStyle name="Note 11" xfId="47099" hidden="1"/>
    <cellStyle name="Note 12" xfId="17710" hidden="1"/>
    <cellStyle name="Note 12" xfId="47097" hidden="1"/>
    <cellStyle name="Note 13" xfId="17702" hidden="1"/>
    <cellStyle name="Note 13" xfId="47089" hidden="1"/>
    <cellStyle name="Note 14" xfId="27007" hidden="1"/>
    <cellStyle name="Note 14" xfId="56394" hidden="1"/>
    <cellStyle name="Note 15" xfId="17083" hidden="1"/>
    <cellStyle name="Note 15" xfId="46470" hidden="1"/>
    <cellStyle name="Note 2" xfId="17082" hidden="1"/>
    <cellStyle name="Note 24" xfId="66" hidden="1"/>
    <cellStyle name="Note 24" xfId="196" hidden="1"/>
    <cellStyle name="Note 24" xfId="354" hidden="1"/>
    <cellStyle name="Note 24" xfId="177" hidden="1"/>
    <cellStyle name="Note 24" xfId="414" hidden="1"/>
    <cellStyle name="Note 24" xfId="544" hidden="1"/>
    <cellStyle name="Note 24" xfId="702" hidden="1"/>
    <cellStyle name="Note 24" xfId="525" hidden="1"/>
    <cellStyle name="Note 24" xfId="752" hidden="1"/>
    <cellStyle name="Note 24" xfId="882" hidden="1"/>
    <cellStyle name="Note 24" xfId="1040" hidden="1"/>
    <cellStyle name="Note 24" xfId="863" hidden="1"/>
    <cellStyle name="Note 24" xfId="1094" hidden="1"/>
    <cellStyle name="Note 24" xfId="1224" hidden="1"/>
    <cellStyle name="Note 24" xfId="1382" hidden="1"/>
    <cellStyle name="Note 24" xfId="1205" hidden="1"/>
    <cellStyle name="Note 24" xfId="1422" hidden="1"/>
    <cellStyle name="Note 24" xfId="1552" hidden="1"/>
    <cellStyle name="Note 24" xfId="1710" hidden="1"/>
    <cellStyle name="Note 24" xfId="1533" hidden="1"/>
    <cellStyle name="Note 24" xfId="1750" hidden="1"/>
    <cellStyle name="Note 24" xfId="1880" hidden="1"/>
    <cellStyle name="Note 24" xfId="2038" hidden="1"/>
    <cellStyle name="Note 24" xfId="1861" hidden="1"/>
    <cellStyle name="Note 24" xfId="2077" hidden="1"/>
    <cellStyle name="Note 24" xfId="2208" hidden="1"/>
    <cellStyle name="Note 24" xfId="2368" hidden="1"/>
    <cellStyle name="Note 24" xfId="2198" hidden="1"/>
    <cellStyle name="Note 24" xfId="61176" hidden="1"/>
    <cellStyle name="Note 24" xfId="61258" hidden="1"/>
    <cellStyle name="Note 24" xfId="61342" hidden="1"/>
    <cellStyle name="Note 24" xfId="61424" hidden="1"/>
    <cellStyle name="Note 24" xfId="61507" hidden="1"/>
    <cellStyle name="Note 24" xfId="61589" hidden="1"/>
    <cellStyle name="Note 24" xfId="61340" hidden="1"/>
    <cellStyle name="Note 24" xfId="61751" hidden="1"/>
    <cellStyle name="Note 24" xfId="61833" hidden="1"/>
    <cellStyle name="Note 24" xfId="61915" hidden="1"/>
    <cellStyle name="Note 24" xfId="61999" hidden="1"/>
    <cellStyle name="Note 24" xfId="62081" hidden="1"/>
    <cellStyle name="Note 24" xfId="62163" hidden="1"/>
    <cellStyle name="Note 24" xfId="62245" hidden="1"/>
    <cellStyle name="Note 24" xfId="61997" hidden="1"/>
    <cellStyle name="Note 24" xfId="62407" hidden="1"/>
    <cellStyle name="Note 24" xfId="61171" hidden="1"/>
    <cellStyle name="Note 24" xfId="62564" hidden="1"/>
    <cellStyle name="Note 24" xfId="62648" hidden="1"/>
    <cellStyle name="Note 24" xfId="62730" hidden="1"/>
    <cellStyle name="Note 24" xfId="62812" hidden="1"/>
    <cellStyle name="Note 24" xfId="62894" hidden="1"/>
    <cellStyle name="Note 24" xfId="62646" hidden="1"/>
    <cellStyle name="Note 24" xfId="63056" hidden="1"/>
    <cellStyle name="Note 3" xfId="2391" hidden="1"/>
    <cellStyle name="Note 4" xfId="2993" hidden="1"/>
    <cellStyle name="Note 4" xfId="32382" hidden="1"/>
    <cellStyle name="Note 5" xfId="3017" hidden="1"/>
    <cellStyle name="Note 5" xfId="32406" hidden="1"/>
    <cellStyle name="Note 6" xfId="3015" hidden="1"/>
    <cellStyle name="Note 6" xfId="32404" hidden="1"/>
    <cellStyle name="Note 7" xfId="3007" hidden="1"/>
    <cellStyle name="Note 7" xfId="32396" hidden="1"/>
    <cellStyle name="Output" xfId="15" builtinId="21" customBuiltin="1"/>
    <cellStyle name="Title" xfId="45" builtinId="15" hidden="1"/>
    <cellStyle name="Title" xfId="383" builtinId="15" hidden="1"/>
    <cellStyle name="Title" xfId="379" builtinId="15" hidden="1"/>
    <cellStyle name="Title" xfId="393" builtinId="15" hidden="1"/>
    <cellStyle name="Title" xfId="731" builtinId="15" hidden="1"/>
    <cellStyle name="Title" xfId="727" builtinId="15" hidden="1"/>
    <cellStyle name="Title" xfId="389" builtinId="15" hidden="1"/>
    <cellStyle name="Title" xfId="1069" builtinId="15" hidden="1"/>
    <cellStyle name="Title" xfId="1065" builtinId="15" hidden="1"/>
    <cellStyle name="Title" xfId="1073" builtinId="15" hidden="1" customBuiltin="1"/>
    <cellStyle name="Title" xfId="61165" builtinId="15" hidden="1" customBuiltin="1"/>
    <cellStyle name="Title" xfId="63138" builtinId="15" hidden="1" customBuiltin="1"/>
    <cellStyle name="Title" xfId="61175" builtinId="15" hidden="1" customBuiltin="1"/>
    <cellStyle name="Title" xfId="63143" builtinId="15" hidden="1" customBuiltin="1"/>
    <cellStyle name="Title" xfId="63147" builtinId="15" hidden="1" customBuiltin="1"/>
    <cellStyle name="Title" xfId="63150" builtinId="15" hidden="1" customBuiltin="1"/>
    <cellStyle name="Total" xfId="47" builtinId="25" hidden="1"/>
    <cellStyle name="Total" xfId="385" builtinId="25" hidden="1"/>
    <cellStyle name="Total" xfId="377" builtinId="25" hidden="1"/>
    <cellStyle name="Total" xfId="395" builtinId="25" hidden="1"/>
    <cellStyle name="Total" xfId="733" builtinId="25" hidden="1"/>
    <cellStyle name="Total" xfId="725" builtinId="25" hidden="1"/>
    <cellStyle name="Total" xfId="387" builtinId="25" hidden="1"/>
    <cellStyle name="Total" xfId="1071" builtinId="25" hidden="1"/>
    <cellStyle name="Total" xfId="1063" builtinId="25" hidden="1"/>
    <cellStyle name="Total" xfId="1075" builtinId="25" hidden="1" customBuiltin="1"/>
    <cellStyle name="Total" xfId="61167" builtinId="25" hidden="1" customBuiltin="1"/>
    <cellStyle name="Total" xfId="63140" builtinId="25" hidden="1" customBuiltin="1"/>
    <cellStyle name="Total" xfId="63141" builtinId="25" hidden="1" customBuiltin="1"/>
    <cellStyle name="Total" xfId="63145" builtinId="25" hidden="1" customBuiltin="1"/>
    <cellStyle name="Total" xfId="63149" builtinId="25" hidden="1" customBuiltin="1"/>
    <cellStyle name="Total" xfId="63152" builtinId="25" hidden="1" customBuiltin="1"/>
    <cellStyle name="Warning Text" xfId="18" builtinId="11" customBuiltin="1"/>
    <cellStyle name="콤마 [0]_ 2팀층별 " xfId="5"/>
    <cellStyle name="콤마_ 2팀층별 " xfId="6"/>
    <cellStyle name="표준_0N-HANDLING " xfId="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41F1F"/>
      <rgbColor rgb="0000FF00"/>
      <rgbColor rgb="000000FF"/>
      <rgbColor rgb="00FFFF00"/>
      <rgbColor rgb="00FF00FF"/>
      <rgbColor rgb="0000FFFF"/>
      <rgbColor rgb="00800000"/>
      <rgbColor rgb="00008000"/>
      <rgbColor rgb="00002261"/>
      <rgbColor rgb="00808000"/>
      <rgbColor rgb="00800080"/>
      <rgbColor rgb="00008080"/>
      <rgbColor rgb="00C0C0C0"/>
      <rgbColor rgb="00808080"/>
      <rgbColor rgb="00FFE600"/>
      <rgbColor rgb="007F7E82"/>
      <rgbColor rgb="00CCCBCD"/>
      <rgbColor rgb="002C973E"/>
      <rgbColor rgb="0095CB9E"/>
      <rgbColor rgb="0091278F"/>
      <rgbColor rgb="00C893C7"/>
      <rgbColor rgb="00FFE87F"/>
      <rgbColor rgb="0000A3BB"/>
      <rgbColor rgb="007FD1DD"/>
      <rgbColor rgb="00F04C3E"/>
      <rgbColor rgb="00F7A59E"/>
      <rgbColor rgb="00F2F2F2"/>
      <rgbColor rgb="00CCCBCD"/>
      <rgbColor rgb="005F5F5F"/>
      <rgbColor rgb="000000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600"/>
      <color rgb="FF747480"/>
      <color rgb="FF2E2E38"/>
      <color rgb="FFB14891"/>
      <color rgb="FF4EBEEB"/>
      <color rgb="FFFF6D00"/>
      <color rgb="FF5A0A42"/>
      <color rgb="FF1777CF"/>
      <color rgb="FF57E188"/>
      <color rgb="FF8CE8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options---'!$H$7</c:f>
              <c:strCache>
                <c:ptCount val="1"/>
                <c:pt idx="0">
                  <c:v>CAPEX</c:v>
                </c:pt>
              </c:strCache>
            </c:strRef>
          </c:tx>
          <c:spPr>
            <a:solidFill>
              <a:srgbClr val="FF6D00"/>
            </a:solidFill>
            <a:ln w="25400">
              <a:noFill/>
              <a:prstDash val="solid"/>
            </a:ln>
            <a:effectLst/>
            <a:extLst>
              <a:ext uri="{91240B29-F687-4F45-9708-019B960494DF}">
                <a14:hiddenLine xmlns:a14="http://schemas.microsoft.com/office/drawing/2010/main" w="25400">
                  <a:solidFill>
                    <a:srgbClr val="FF6D00"/>
                  </a:solidFill>
                  <a:prstDash val="solid"/>
                </a14:hiddenLine>
              </a:ext>
            </a:extLst>
          </c:spPr>
          <c:invertIfNegative val="0"/>
          <c:cat>
            <c:strRef>
              <c:f>'---Compare options---'!$I$6:$AG$6</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options---'!$I$7:$AG$7</c:f>
              <c:numCache>
                <c:formatCode>0</c:formatCode>
                <c:ptCount val="25"/>
                <c:pt idx="0">
                  <c:v>-1.6268263705170014E-2</c:v>
                </c:pt>
                <c:pt idx="1">
                  <c:v>1.2285517701400006E-4</c:v>
                </c:pt>
                <c:pt idx="2">
                  <c:v>-7.1577350523159989E-3</c:v>
                </c:pt>
                <c:pt idx="3">
                  <c:v>-0.61984030487493147</c:v>
                </c:pt>
                <c:pt idx="4">
                  <c:v>438.31115622533576</c:v>
                </c:pt>
                <c:pt idx="5">
                  <c:v>-83.51507215728914</c:v>
                </c:pt>
                <c:pt idx="6">
                  <c:v>874.76287056006458</c:v>
                </c:pt>
                <c:pt idx="7">
                  <c:v>-118.29290242132323</c:v>
                </c:pt>
                <c:pt idx="8">
                  <c:v>43.56489555575093</c:v>
                </c:pt>
                <c:pt idx="9">
                  <c:v>-70.706334087585802</c:v>
                </c:pt>
                <c:pt idx="10">
                  <c:v>218.61913619125005</c:v>
                </c:pt>
                <c:pt idx="11">
                  <c:v>-17.399280100787117</c:v>
                </c:pt>
                <c:pt idx="12">
                  <c:v>-17.215261048695073</c:v>
                </c:pt>
                <c:pt idx="13">
                  <c:v>17.737509507327108</c:v>
                </c:pt>
                <c:pt idx="14">
                  <c:v>22.447691670996573</c:v>
                </c:pt>
                <c:pt idx="15">
                  <c:v>-17.093308029958571</c:v>
                </c:pt>
                <c:pt idx="16">
                  <c:v>-98.062152617145301</c:v>
                </c:pt>
                <c:pt idx="17">
                  <c:v>-313.20209682645509</c:v>
                </c:pt>
                <c:pt idx="18">
                  <c:v>51.245968723214695</c:v>
                </c:pt>
                <c:pt idx="19">
                  <c:v>-43.198829266124058</c:v>
                </c:pt>
                <c:pt idx="20">
                  <c:v>70.153055619416037</c:v>
                </c:pt>
                <c:pt idx="21">
                  <c:v>138.40197078310513</c:v>
                </c:pt>
                <c:pt idx="22">
                  <c:v>-33.416490612234981</c:v>
                </c:pt>
                <c:pt idx="23">
                  <c:v>-46.534325772396791</c:v>
                </c:pt>
                <c:pt idx="24">
                  <c:v>-8.9941878869632426</c:v>
                </c:pt>
              </c:numCache>
            </c:numRef>
          </c:val>
          <c:extLst>
            <c:ext xmlns:c16="http://schemas.microsoft.com/office/drawing/2014/chart" uri="{C3380CC4-5D6E-409C-BE32-E72D297353CC}">
              <c16:uniqueId val="{00000001-7122-4C37-AD99-8D6FFC7817B7}"/>
            </c:ext>
          </c:extLst>
        </c:ser>
        <c:ser>
          <c:idx val="1"/>
          <c:order val="1"/>
          <c:tx>
            <c:strRef>
              <c:f>'---Compare options---'!$H$8</c:f>
              <c:strCache>
                <c:ptCount val="1"/>
                <c:pt idx="0">
                  <c:v>FOM</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options---'!$I$6:$AG$6</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options---'!$I$8:$AG$8</c:f>
              <c:numCache>
                <c:formatCode>0</c:formatCode>
                <c:ptCount val="25"/>
                <c:pt idx="0">
                  <c:v>-3.8345005004666744E-3</c:v>
                </c:pt>
                <c:pt idx="1">
                  <c:v>2.683426160365343E-5</c:v>
                </c:pt>
                <c:pt idx="2">
                  <c:v>-8.7422725604847072E-4</c:v>
                </c:pt>
                <c:pt idx="3">
                  <c:v>-0.16413736000144855</c:v>
                </c:pt>
                <c:pt idx="4">
                  <c:v>51.599561009259894</c:v>
                </c:pt>
                <c:pt idx="5">
                  <c:v>-23.340159484781324</c:v>
                </c:pt>
                <c:pt idx="6">
                  <c:v>173.89025120925811</c:v>
                </c:pt>
                <c:pt idx="7">
                  <c:v>-17.718425790652166</c:v>
                </c:pt>
                <c:pt idx="8">
                  <c:v>8.386868042472285</c:v>
                </c:pt>
                <c:pt idx="9">
                  <c:v>-10.035121528525371</c:v>
                </c:pt>
                <c:pt idx="10">
                  <c:v>20.270341063266621</c:v>
                </c:pt>
                <c:pt idx="11">
                  <c:v>-2.9705652890037744</c:v>
                </c:pt>
                <c:pt idx="12">
                  <c:v>-16.306504056817385</c:v>
                </c:pt>
                <c:pt idx="13">
                  <c:v>10.234921020159032</c:v>
                </c:pt>
                <c:pt idx="14">
                  <c:v>-3.7311603040425108</c:v>
                </c:pt>
                <c:pt idx="15">
                  <c:v>-2.1704021965875291</c:v>
                </c:pt>
                <c:pt idx="16">
                  <c:v>-28.666620100678411</c:v>
                </c:pt>
                <c:pt idx="17">
                  <c:v>-122.3565080868625</c:v>
                </c:pt>
                <c:pt idx="18">
                  <c:v>24.957313588159391</c:v>
                </c:pt>
                <c:pt idx="19">
                  <c:v>-4.7131219393091746</c:v>
                </c:pt>
                <c:pt idx="20">
                  <c:v>19.907775118222926</c:v>
                </c:pt>
                <c:pt idx="21">
                  <c:v>23.063455605272669</c:v>
                </c:pt>
                <c:pt idx="22">
                  <c:v>-3.232263247549068</c:v>
                </c:pt>
                <c:pt idx="23">
                  <c:v>-12.24141781444964</c:v>
                </c:pt>
                <c:pt idx="24">
                  <c:v>-0.14590162976528517</c:v>
                </c:pt>
              </c:numCache>
            </c:numRef>
          </c:val>
          <c:extLst>
            <c:ext xmlns:c16="http://schemas.microsoft.com/office/drawing/2014/chart" uri="{C3380CC4-5D6E-409C-BE32-E72D297353CC}">
              <c16:uniqueId val="{00000003-7122-4C37-AD99-8D6FFC7817B7}"/>
            </c:ext>
          </c:extLst>
        </c:ser>
        <c:ser>
          <c:idx val="2"/>
          <c:order val="2"/>
          <c:tx>
            <c:strRef>
              <c:f>'---Compare options---'!$H$9</c:f>
              <c:strCache>
                <c:ptCount val="1"/>
                <c:pt idx="0">
                  <c:v>Fuel</c:v>
                </c:pt>
              </c:strCache>
            </c:strRef>
          </c:tx>
          <c:spPr>
            <a:solidFill>
              <a:srgbClr val="2DB757"/>
            </a:solidFill>
            <a:ln w="25400">
              <a:noFill/>
              <a:prstDash val="solid"/>
            </a:ln>
            <a:effectLst/>
            <a:extLst>
              <a:ext uri="{91240B29-F687-4F45-9708-019B960494DF}">
                <a14:hiddenLine xmlns:a14="http://schemas.microsoft.com/office/drawing/2010/main" w="25400">
                  <a:solidFill>
                    <a:srgbClr val="2DB757"/>
                  </a:solidFill>
                  <a:prstDash val="solid"/>
                </a14:hiddenLine>
              </a:ext>
            </a:extLst>
          </c:spPr>
          <c:invertIfNegative val="0"/>
          <c:cat>
            <c:strRef>
              <c:f>'---Compare options---'!$I$6:$AG$6</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options---'!$I$9:$AG$9</c:f>
              <c:numCache>
                <c:formatCode>0</c:formatCode>
                <c:ptCount val="25"/>
                <c:pt idx="0">
                  <c:v>-3.8760903044603766E-3</c:v>
                </c:pt>
                <c:pt idx="1">
                  <c:v>-3.7843210287392139E-3</c:v>
                </c:pt>
                <c:pt idx="2">
                  <c:v>-4.113126163370907E-3</c:v>
                </c:pt>
                <c:pt idx="3">
                  <c:v>-1.9182750339619817E-2</c:v>
                </c:pt>
                <c:pt idx="4">
                  <c:v>-7.813853832097724</c:v>
                </c:pt>
                <c:pt idx="5">
                  <c:v>10.280894086971413</c:v>
                </c:pt>
                <c:pt idx="6">
                  <c:v>7.326430729861138</c:v>
                </c:pt>
                <c:pt idx="7">
                  <c:v>-2.129713210803224</c:v>
                </c:pt>
                <c:pt idx="8">
                  <c:v>-1.0077086400380357</c:v>
                </c:pt>
                <c:pt idx="9">
                  <c:v>0.81749154238286426</c:v>
                </c:pt>
                <c:pt idx="10">
                  <c:v>-8.7733489164530774</c:v>
                </c:pt>
                <c:pt idx="11">
                  <c:v>12.833147981620975</c:v>
                </c:pt>
                <c:pt idx="12">
                  <c:v>11.787810768280993</c:v>
                </c:pt>
                <c:pt idx="13">
                  <c:v>18.729262713128932</c:v>
                </c:pt>
                <c:pt idx="14">
                  <c:v>12.740988274188945</c:v>
                </c:pt>
                <c:pt idx="15">
                  <c:v>34.509826070791114</c:v>
                </c:pt>
                <c:pt idx="16">
                  <c:v>39.931055163474873</c:v>
                </c:pt>
                <c:pt idx="17">
                  <c:v>191.22090040527809</c:v>
                </c:pt>
                <c:pt idx="18">
                  <c:v>159.16855710249803</c:v>
                </c:pt>
                <c:pt idx="19">
                  <c:v>147.92523947894293</c:v>
                </c:pt>
                <c:pt idx="20">
                  <c:v>119.30689359344996</c:v>
                </c:pt>
                <c:pt idx="21">
                  <c:v>122.42224757645901</c:v>
                </c:pt>
                <c:pt idx="22">
                  <c:v>88.342842555515006</c:v>
                </c:pt>
                <c:pt idx="23">
                  <c:v>99.641145414256144</c:v>
                </c:pt>
                <c:pt idx="24">
                  <c:v>98.324165383469889</c:v>
                </c:pt>
              </c:numCache>
            </c:numRef>
          </c:val>
          <c:extLst>
            <c:ext xmlns:c16="http://schemas.microsoft.com/office/drawing/2014/chart" uri="{C3380CC4-5D6E-409C-BE32-E72D297353CC}">
              <c16:uniqueId val="{00000005-7122-4C37-AD99-8D6FFC7817B7}"/>
            </c:ext>
          </c:extLst>
        </c:ser>
        <c:ser>
          <c:idx val="3"/>
          <c:order val="3"/>
          <c:tx>
            <c:strRef>
              <c:f>'---Compare options---'!$H$10</c:f>
              <c:strCache>
                <c:ptCount val="1"/>
                <c:pt idx="0">
                  <c:v>VOM</c:v>
                </c:pt>
              </c:strCache>
            </c:strRef>
          </c:tx>
          <c:spPr>
            <a:solidFill>
              <a:srgbClr val="3D108A"/>
            </a:solidFill>
            <a:ln w="25400">
              <a:noFill/>
              <a:prstDash val="solid"/>
            </a:ln>
            <a:effectLst/>
            <a:extLst>
              <a:ext uri="{91240B29-F687-4F45-9708-019B960494DF}">
                <a14:hiddenLine xmlns:a14="http://schemas.microsoft.com/office/drawing/2010/main" w="25400">
                  <a:solidFill>
                    <a:srgbClr val="3D108A"/>
                  </a:solidFill>
                  <a:prstDash val="solid"/>
                </a14:hiddenLine>
              </a:ext>
            </a:extLst>
          </c:spPr>
          <c:invertIfNegative val="0"/>
          <c:cat>
            <c:strRef>
              <c:f>'---Compare options---'!$I$6:$AG$6</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options---'!$I$10:$AG$10</c:f>
              <c:numCache>
                <c:formatCode>0</c:formatCode>
                <c:ptCount val="25"/>
                <c:pt idx="0">
                  <c:v>-5.0738776940852407E-4</c:v>
                </c:pt>
                <c:pt idx="1">
                  <c:v>-7.8208545618690549E-4</c:v>
                </c:pt>
                <c:pt idx="2">
                  <c:v>-8.0911717249546196E-4</c:v>
                </c:pt>
                <c:pt idx="3">
                  <c:v>-9.2579157315194598E-3</c:v>
                </c:pt>
                <c:pt idx="4">
                  <c:v>-1.8993582977473271</c:v>
                </c:pt>
                <c:pt idx="5">
                  <c:v>-2.4173108666350598</c:v>
                </c:pt>
                <c:pt idx="6">
                  <c:v>-21.871918594570364</c:v>
                </c:pt>
                <c:pt idx="7">
                  <c:v>-15.435759158644011</c:v>
                </c:pt>
                <c:pt idx="8">
                  <c:v>-11.347703828489234</c:v>
                </c:pt>
                <c:pt idx="9">
                  <c:v>-11.775290790954255</c:v>
                </c:pt>
                <c:pt idx="10">
                  <c:v>-16.564210212485282</c:v>
                </c:pt>
                <c:pt idx="11">
                  <c:v>-18.801147697075912</c:v>
                </c:pt>
                <c:pt idx="12">
                  <c:v>-14.893204659624026</c:v>
                </c:pt>
                <c:pt idx="13">
                  <c:v>-13.032288778701506</c:v>
                </c:pt>
                <c:pt idx="14">
                  <c:v>-12.494707214916067</c:v>
                </c:pt>
                <c:pt idx="15">
                  <c:v>-10.531218882341404</c:v>
                </c:pt>
                <c:pt idx="16">
                  <c:v>-10.020918386548466</c:v>
                </c:pt>
                <c:pt idx="17">
                  <c:v>5.0844478642327013</c:v>
                </c:pt>
                <c:pt idx="18">
                  <c:v>5.16734606449306</c:v>
                </c:pt>
                <c:pt idx="19">
                  <c:v>4.2763889142869154</c:v>
                </c:pt>
                <c:pt idx="20">
                  <c:v>1.5877676522086841</c:v>
                </c:pt>
                <c:pt idx="21">
                  <c:v>-3.05166062333429</c:v>
                </c:pt>
                <c:pt idx="22">
                  <c:v>-2.4602011566493602</c:v>
                </c:pt>
                <c:pt idx="23">
                  <c:v>0.78019044035233676</c:v>
                </c:pt>
                <c:pt idx="24">
                  <c:v>0.90981626178568697</c:v>
                </c:pt>
              </c:numCache>
            </c:numRef>
          </c:val>
          <c:extLst>
            <c:ext xmlns:c16="http://schemas.microsoft.com/office/drawing/2014/chart" uri="{C3380CC4-5D6E-409C-BE32-E72D297353CC}">
              <c16:uniqueId val="{00000007-7122-4C37-AD99-8D6FFC7817B7}"/>
            </c:ext>
          </c:extLst>
        </c:ser>
        <c:ser>
          <c:idx val="4"/>
          <c:order val="4"/>
          <c:tx>
            <c:strRef>
              <c:f>'---Compare options---'!$H$11</c:f>
              <c:strCache>
                <c:ptCount val="1"/>
                <c:pt idx="0">
                  <c:v>REZ</c:v>
                </c:pt>
              </c:strCache>
            </c:strRef>
          </c:tx>
          <c:spPr>
            <a:solidFill>
              <a:srgbClr val="750E5C"/>
            </a:solidFill>
            <a:ln w="25400">
              <a:noFill/>
              <a:prstDash val="solid"/>
            </a:ln>
            <a:effectLst/>
            <a:extLst>
              <a:ext uri="{91240B29-F687-4F45-9708-019B960494DF}">
                <a14:hiddenLine xmlns:a14="http://schemas.microsoft.com/office/drawing/2010/main" w="25400">
                  <a:solidFill>
                    <a:srgbClr val="750E5C"/>
                  </a:solidFill>
                  <a:prstDash val="solid"/>
                </a14:hiddenLine>
              </a:ext>
            </a:extLst>
          </c:spPr>
          <c:invertIfNegative val="0"/>
          <c:cat>
            <c:strRef>
              <c:f>'---Compare options---'!$I$6:$AG$6</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options---'!$I$11:$AG$11</c:f>
              <c:numCache>
                <c:formatCode>0</c:formatCode>
                <c:ptCount val="25"/>
                <c:pt idx="0">
                  <c:v>-8.5037000686899943E-4</c:v>
                </c:pt>
                <c:pt idx="1">
                  <c:v>2.5763317916000001E-5</c:v>
                </c:pt>
                <c:pt idx="2">
                  <c:v>-2.6840247412E-5</c:v>
                </c:pt>
                <c:pt idx="3">
                  <c:v>-3.7647153312200013E-4</c:v>
                </c:pt>
                <c:pt idx="4">
                  <c:v>20.23622795577522</c:v>
                </c:pt>
                <c:pt idx="5">
                  <c:v>1.2676054851600005E-4</c:v>
                </c:pt>
                <c:pt idx="6">
                  <c:v>70.686660872009796</c:v>
                </c:pt>
                <c:pt idx="7">
                  <c:v>51.247194040385743</c:v>
                </c:pt>
                <c:pt idx="8">
                  <c:v>46.35110040108097</c:v>
                </c:pt>
                <c:pt idx="9">
                  <c:v>23.456167450510023</c:v>
                </c:pt>
                <c:pt idx="10">
                  <c:v>5.4390825918462067</c:v>
                </c:pt>
                <c:pt idx="11">
                  <c:v>-1.0657706850000035E-6</c:v>
                </c:pt>
                <c:pt idx="12">
                  <c:v>-11.549451299957203</c:v>
                </c:pt>
                <c:pt idx="13">
                  <c:v>-11.961904690014592</c:v>
                </c:pt>
                <c:pt idx="14">
                  <c:v>-1.7352494474075255</c:v>
                </c:pt>
                <c:pt idx="15">
                  <c:v>38.245481718414197</c:v>
                </c:pt>
                <c:pt idx="16">
                  <c:v>18.764423939182038</c:v>
                </c:pt>
                <c:pt idx="17">
                  <c:v>-70.988955545410917</c:v>
                </c:pt>
                <c:pt idx="18">
                  <c:v>5.2643493969909763</c:v>
                </c:pt>
                <c:pt idx="19">
                  <c:v>-2.392760485422754</c:v>
                </c:pt>
                <c:pt idx="20">
                  <c:v>13.695200717772263</c:v>
                </c:pt>
                <c:pt idx="21">
                  <c:v>-10.6135948099432</c:v>
                </c:pt>
                <c:pt idx="22">
                  <c:v>-2.6526587341768901</c:v>
                </c:pt>
                <c:pt idx="23">
                  <c:v>-2.4771252976022065</c:v>
                </c:pt>
                <c:pt idx="24">
                  <c:v>0.69180359504590805</c:v>
                </c:pt>
              </c:numCache>
            </c:numRef>
          </c:val>
          <c:extLst>
            <c:ext xmlns:c16="http://schemas.microsoft.com/office/drawing/2014/chart" uri="{C3380CC4-5D6E-409C-BE32-E72D297353CC}">
              <c16:uniqueId val="{00000009-7122-4C37-AD99-8D6FFC7817B7}"/>
            </c:ext>
          </c:extLst>
        </c:ser>
        <c:ser>
          <c:idx val="5"/>
          <c:order val="5"/>
          <c:tx>
            <c:strRef>
              <c:f>'---Compare options---'!$H$12</c:f>
              <c:strCache>
                <c:ptCount val="1"/>
                <c:pt idx="0">
                  <c:v>USE&amp;DSP</c:v>
                </c:pt>
              </c:strCache>
            </c:strRef>
          </c:tx>
          <c:spPr>
            <a:solidFill>
              <a:srgbClr val="FF4136"/>
            </a:solidFill>
            <a:ln w="25400">
              <a:noFill/>
              <a:prstDash val="solid"/>
            </a:ln>
            <a:effectLst/>
            <a:extLst>
              <a:ext uri="{91240B29-F687-4F45-9708-019B960494DF}">
                <a14:hiddenLine xmlns:a14="http://schemas.microsoft.com/office/drawing/2010/main" w="25400">
                  <a:solidFill>
                    <a:srgbClr val="FF4136"/>
                  </a:solidFill>
                  <a:prstDash val="solid"/>
                </a14:hiddenLine>
              </a:ext>
            </a:extLst>
          </c:spPr>
          <c:invertIfNegative val="0"/>
          <c:cat>
            <c:strRef>
              <c:f>'---Compare options---'!$I$6:$AG$6</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options---'!$I$12:$AG$12</c:f>
              <c:numCache>
                <c:formatCode>0</c:formatCode>
                <c:ptCount val="25"/>
                <c:pt idx="0">
                  <c:v>-9.6655252284836028E-4</c:v>
                </c:pt>
                <c:pt idx="1">
                  <c:v>-1.0877783280002404E-3</c:v>
                </c:pt>
                <c:pt idx="2">
                  <c:v>-1.0145660369998951E-3</c:v>
                </c:pt>
                <c:pt idx="3">
                  <c:v>-1.1157769619985628E-3</c:v>
                </c:pt>
                <c:pt idx="4">
                  <c:v>124.01178766481894</c:v>
                </c:pt>
                <c:pt idx="5">
                  <c:v>1.3029572288270002</c:v>
                </c:pt>
                <c:pt idx="6">
                  <c:v>56.024334287750001</c:v>
                </c:pt>
                <c:pt idx="7">
                  <c:v>7.6858115647E-2</c:v>
                </c:pt>
                <c:pt idx="8">
                  <c:v>26.23837783632699</c:v>
                </c:pt>
                <c:pt idx="9">
                  <c:v>2.457186885770001</c:v>
                </c:pt>
                <c:pt idx="10">
                  <c:v>5.1962010331529997</c:v>
                </c:pt>
                <c:pt idx="11">
                  <c:v>3.580374439729999</c:v>
                </c:pt>
                <c:pt idx="12">
                  <c:v>8.2717226610059988</c:v>
                </c:pt>
                <c:pt idx="13">
                  <c:v>3.2162164785069982</c:v>
                </c:pt>
                <c:pt idx="14">
                  <c:v>5.763174124622001</c:v>
                </c:pt>
                <c:pt idx="15">
                  <c:v>5.5261530281779958</c:v>
                </c:pt>
                <c:pt idx="16">
                  <c:v>5.0183485564750008</c:v>
                </c:pt>
                <c:pt idx="17">
                  <c:v>16.637091662046974</c:v>
                </c:pt>
                <c:pt idx="18">
                  <c:v>0.16572892027100006</c:v>
                </c:pt>
                <c:pt idx="19">
                  <c:v>0.95240652266300008</c:v>
                </c:pt>
                <c:pt idx="20">
                  <c:v>-2.2281911245670001</c:v>
                </c:pt>
                <c:pt idx="21">
                  <c:v>0.75452563618700108</c:v>
                </c:pt>
                <c:pt idx="22">
                  <c:v>1.7514490219949999</c:v>
                </c:pt>
                <c:pt idx="23">
                  <c:v>4.0673267137080007</c:v>
                </c:pt>
                <c:pt idx="24">
                  <c:v>-1.5907382490929995</c:v>
                </c:pt>
              </c:numCache>
            </c:numRef>
          </c:val>
          <c:extLst>
            <c:ext xmlns:c16="http://schemas.microsoft.com/office/drawing/2014/chart" uri="{C3380CC4-5D6E-409C-BE32-E72D297353CC}">
              <c16:uniqueId val="{0000000B-7122-4C37-AD99-8D6FFC7817B7}"/>
            </c:ext>
          </c:extLst>
        </c:ser>
        <c:dLbls>
          <c:showLegendKey val="0"/>
          <c:showVal val="0"/>
          <c:showCatName val="0"/>
          <c:showSerName val="0"/>
          <c:showPercent val="0"/>
          <c:showBubbleSize val="0"/>
        </c:dLbls>
        <c:gapWidth val="150"/>
        <c:overlap val="100"/>
        <c:axId val="1662225263"/>
        <c:axId val="1656614063"/>
      </c:barChart>
      <c:catAx>
        <c:axId val="1662225263"/>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656614063"/>
        <c:crosses val="autoZero"/>
        <c:auto val="1"/>
        <c:lblAlgn val="ctr"/>
        <c:lblOffset val="100"/>
        <c:noMultiLvlLbl val="0"/>
      </c:catAx>
      <c:valAx>
        <c:axId val="1656614063"/>
        <c:scaling>
          <c:orientation val="minMax"/>
        </c:scaling>
        <c:delete val="0"/>
        <c:axPos val="l"/>
        <c:majorGridlines>
          <c:spPr>
            <a:ln w="952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US"/>
                  <a:t>Yearly gross market benefits
($m, discounted)</a:t>
                </a:r>
              </a:p>
            </c:rich>
          </c:tx>
          <c:overlay val="0"/>
          <c:spPr>
            <a:noFill/>
            <a:ln>
              <a:noFill/>
            </a:ln>
            <a:effectLst/>
          </c:spPr>
        </c:title>
        <c:numFmt formatCode="0" sourceLinked="0"/>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662225263"/>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extLst/>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options---'!$H$26</c:f>
              <c:strCache>
                <c:ptCount val="1"/>
                <c:pt idx="0">
                  <c:v>Black Coal</c:v>
                </c:pt>
              </c:strCache>
            </c:strRef>
          </c:tx>
          <c:spPr>
            <a:solidFill>
              <a:srgbClr val="351C21"/>
            </a:solidFill>
            <a:ln w="25400">
              <a:noFill/>
              <a:prstDash val="solid"/>
            </a:ln>
            <a:effectLst/>
            <a:extLst>
              <a:ext uri="{91240B29-F687-4F45-9708-019B960494DF}">
                <a14:hiddenLine xmlns:a14="http://schemas.microsoft.com/office/drawing/2010/main" w="25400">
                  <a:solidFill>
                    <a:srgbClr val="351C21"/>
                  </a:solidFill>
                  <a:prstDash val="solid"/>
                </a14:hiddenLine>
              </a:ext>
            </a:extLst>
          </c:spPr>
          <c:invertIfNegative val="0"/>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options---'!$I$26:$AG$26</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1-A5EA-492A-938E-FF85A874262E}"/>
            </c:ext>
          </c:extLst>
        </c:ser>
        <c:ser>
          <c:idx val="1"/>
          <c:order val="1"/>
          <c:tx>
            <c:strRef>
              <c:f>'---Compare options---'!$H$27</c:f>
              <c:strCache>
                <c:ptCount val="1"/>
                <c:pt idx="0">
                  <c:v>Brown Coal</c:v>
                </c:pt>
              </c:strCache>
            </c:strRef>
          </c:tx>
          <c:spPr>
            <a:solidFill>
              <a:srgbClr val="BC2F00"/>
            </a:solidFill>
            <a:ln w="25400">
              <a:noFill/>
              <a:prstDash val="solid"/>
            </a:ln>
            <a:effectLst/>
            <a:extLst>
              <a:ext uri="{91240B29-F687-4F45-9708-019B960494DF}">
                <a14:hiddenLine xmlns:a14="http://schemas.microsoft.com/office/drawing/2010/main" w="25400">
                  <a:solidFill>
                    <a:srgbClr val="BC2F00"/>
                  </a:solidFill>
                  <a:prstDash val="solid"/>
                </a14:hiddenLine>
              </a:ext>
            </a:extLst>
          </c:spPr>
          <c:invertIfNegative val="0"/>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options---'!$I$27:$AG$27</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A5EA-492A-938E-FF85A874262E}"/>
            </c:ext>
          </c:extLst>
        </c:ser>
        <c:ser>
          <c:idx val="2"/>
          <c:order val="2"/>
          <c:tx>
            <c:strRef>
              <c:f>'---Compare options---'!$H$28</c:f>
              <c:strCache>
                <c:ptCount val="1"/>
                <c:pt idx="0">
                  <c:v>CCGT</c:v>
                </c:pt>
              </c:strCache>
            </c:strRef>
          </c:tx>
          <c:spPr>
            <a:solidFill>
              <a:srgbClr val="750E5C"/>
            </a:solidFill>
            <a:ln w="25400">
              <a:noFill/>
              <a:prstDash val="solid"/>
            </a:ln>
            <a:effectLst/>
            <a:extLst>
              <a:ext uri="{91240B29-F687-4F45-9708-019B960494DF}">
                <a14:hiddenLine xmlns:a14="http://schemas.microsoft.com/office/drawing/2010/main" w="25400">
                  <a:solidFill>
                    <a:srgbClr val="750E5C"/>
                  </a:solidFill>
                  <a:prstDash val="solid"/>
                </a14:hiddenLine>
              </a:ext>
            </a:extLst>
          </c:spPr>
          <c:invertIfNegative val="0"/>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options---'!$I$28:$AG$28</c:f>
              <c:numCache>
                <c:formatCode>#,##0</c:formatCode>
                <c:ptCount val="25"/>
                <c:pt idx="0">
                  <c:v>0</c:v>
                </c:pt>
                <c:pt idx="1">
                  <c:v>0</c:v>
                </c:pt>
                <c:pt idx="2">
                  <c:v>4.0000000035433914E-4</c:v>
                </c:pt>
                <c:pt idx="3">
                  <c:v>4.999999991923687E-4</c:v>
                </c:pt>
                <c:pt idx="4">
                  <c:v>4.9999999964711606E-4</c:v>
                </c:pt>
                <c:pt idx="5">
                  <c:v>4.9999999964711606E-4</c:v>
                </c:pt>
                <c:pt idx="6">
                  <c:v>4.9999999964711606E-4</c:v>
                </c:pt>
                <c:pt idx="7">
                  <c:v>4.9999999964711606E-4</c:v>
                </c:pt>
                <c:pt idx="8">
                  <c:v>4.9999999964711606E-4</c:v>
                </c:pt>
                <c:pt idx="9">
                  <c:v>5.0000000010186341E-4</c:v>
                </c:pt>
                <c:pt idx="10">
                  <c:v>5.0000000010186341E-4</c:v>
                </c:pt>
                <c:pt idx="11">
                  <c:v>5.9999999984938768E-4</c:v>
                </c:pt>
                <c:pt idx="12">
                  <c:v>8.0000000025393092E-4</c:v>
                </c:pt>
                <c:pt idx="13">
                  <c:v>7.000000000516593E-4</c:v>
                </c:pt>
                <c:pt idx="14">
                  <c:v>7.9999999979918357E-4</c:v>
                </c:pt>
                <c:pt idx="15">
                  <c:v>2.9999999992469384E-4</c:v>
                </c:pt>
                <c:pt idx="16">
                  <c:v>3.9999999989959178E-4</c:v>
                </c:pt>
                <c:pt idx="17">
                  <c:v>-1093.2201999999997</c:v>
                </c:pt>
                <c:pt idx="18">
                  <c:v>-1093.2199999999993</c:v>
                </c:pt>
                <c:pt idx="19">
                  <c:v>-1093.2199999999998</c:v>
                </c:pt>
                <c:pt idx="20">
                  <c:v>-1093.2199999999998</c:v>
                </c:pt>
                <c:pt idx="21">
                  <c:v>-1093.2199999999998</c:v>
                </c:pt>
                <c:pt idx="22">
                  <c:v>-1096.1541</c:v>
                </c:pt>
                <c:pt idx="23">
                  <c:v>-945.1554000000001</c:v>
                </c:pt>
                <c:pt idx="24">
                  <c:v>-913.4481000000003</c:v>
                </c:pt>
              </c:numCache>
            </c:numRef>
          </c:val>
          <c:extLst>
            <c:ext xmlns:c16="http://schemas.microsoft.com/office/drawing/2014/chart" uri="{C3380CC4-5D6E-409C-BE32-E72D297353CC}">
              <c16:uniqueId val="{00000005-A5EA-492A-938E-FF85A874262E}"/>
            </c:ext>
          </c:extLst>
        </c:ser>
        <c:ser>
          <c:idx val="3"/>
          <c:order val="3"/>
          <c:tx>
            <c:strRef>
              <c:f>'---Compare options---'!$H$29</c:f>
              <c:strCache>
                <c:ptCount val="1"/>
                <c:pt idx="0">
                  <c:v>Gas - Steam</c:v>
                </c:pt>
              </c:strCache>
            </c:strRef>
          </c:tx>
          <c:spPr>
            <a:solidFill>
              <a:srgbClr val="8CE8AD"/>
            </a:solidFill>
            <a:ln w="25400">
              <a:noFill/>
              <a:prstDash val="solid"/>
            </a:ln>
            <a:effectLst/>
            <a:extLst>
              <a:ext uri="{91240B29-F687-4F45-9708-019B960494DF}">
                <a14:hiddenLine xmlns:a14="http://schemas.microsoft.com/office/drawing/2010/main" w="25400">
                  <a:solidFill>
                    <a:srgbClr val="8CE8AD"/>
                  </a:solidFill>
                  <a:prstDash val="solid"/>
                </a14:hiddenLine>
              </a:ext>
            </a:extLst>
          </c:spPr>
          <c:invertIfNegative val="0"/>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options---'!$I$29:$AG$29</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7-A5EA-492A-938E-FF85A874262E}"/>
            </c:ext>
          </c:extLst>
        </c:ser>
        <c:ser>
          <c:idx val="4"/>
          <c:order val="4"/>
          <c:tx>
            <c:strRef>
              <c:f>'---Compare options---'!$H$30</c:f>
              <c:strCache>
                <c:ptCount val="1"/>
                <c:pt idx="0">
                  <c:v>OCGT / Diesel</c:v>
                </c:pt>
              </c:strCache>
            </c:strRef>
          </c:tx>
          <c:spPr>
            <a:solidFill>
              <a:srgbClr val="C981B2"/>
            </a:solidFill>
            <a:ln w="25400">
              <a:noFill/>
              <a:prstDash val="solid"/>
            </a:ln>
            <a:effectLst/>
            <a:extLst>
              <a:ext uri="{91240B29-F687-4F45-9708-019B960494DF}">
                <a14:hiddenLine xmlns:a14="http://schemas.microsoft.com/office/drawing/2010/main" w="25400">
                  <a:solidFill>
                    <a:srgbClr val="C981B2"/>
                  </a:solidFill>
                  <a:prstDash val="solid"/>
                </a14:hiddenLine>
              </a:ext>
            </a:extLst>
          </c:spPr>
          <c:invertIfNegative val="0"/>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options---'!$I$30:$AG$30</c:f>
              <c:numCache>
                <c:formatCode>#,##0</c:formatCode>
                <c:ptCount val="25"/>
                <c:pt idx="0">
                  <c:v>0</c:v>
                </c:pt>
                <c:pt idx="1">
                  <c:v>0</c:v>
                </c:pt>
                <c:pt idx="2">
                  <c:v>1.2000000006082701E-3</c:v>
                </c:pt>
                <c:pt idx="3">
                  <c:v>-1.4999999975771061E-3</c:v>
                </c:pt>
                <c:pt idx="4">
                  <c:v>-229.3790999999992</c:v>
                </c:pt>
                <c:pt idx="5">
                  <c:v>-229.378999999999</c:v>
                </c:pt>
                <c:pt idx="6">
                  <c:v>-229.37909999999829</c:v>
                </c:pt>
                <c:pt idx="7">
                  <c:v>-229.37909999999829</c:v>
                </c:pt>
                <c:pt idx="8">
                  <c:v>-229.37910000000011</c:v>
                </c:pt>
                <c:pt idx="9">
                  <c:v>-229.3791999999994</c:v>
                </c:pt>
                <c:pt idx="10">
                  <c:v>-229.3791999999994</c:v>
                </c:pt>
                <c:pt idx="11">
                  <c:v>-229.37880000000132</c:v>
                </c:pt>
                <c:pt idx="12">
                  <c:v>-229.3788999999997</c:v>
                </c:pt>
                <c:pt idx="13">
                  <c:v>-229.37860000000001</c:v>
                </c:pt>
                <c:pt idx="14">
                  <c:v>-393.22200000000066</c:v>
                </c:pt>
                <c:pt idx="15">
                  <c:v>-681.00960000000032</c:v>
                </c:pt>
                <c:pt idx="16">
                  <c:v>-681.00910000000022</c:v>
                </c:pt>
                <c:pt idx="17">
                  <c:v>-865.79449999999997</c:v>
                </c:pt>
                <c:pt idx="18">
                  <c:v>-865.79420000000118</c:v>
                </c:pt>
                <c:pt idx="19">
                  <c:v>-865.79399999999987</c:v>
                </c:pt>
                <c:pt idx="20">
                  <c:v>-865.79379999999855</c:v>
                </c:pt>
                <c:pt idx="21">
                  <c:v>-865.79399999999896</c:v>
                </c:pt>
                <c:pt idx="22">
                  <c:v>-557.89129999999932</c:v>
                </c:pt>
                <c:pt idx="23">
                  <c:v>-557.88969999999881</c:v>
                </c:pt>
                <c:pt idx="24">
                  <c:v>-589.24839999999949</c:v>
                </c:pt>
              </c:numCache>
            </c:numRef>
          </c:val>
          <c:extLst>
            <c:ext xmlns:c16="http://schemas.microsoft.com/office/drawing/2014/chart" uri="{C3380CC4-5D6E-409C-BE32-E72D297353CC}">
              <c16:uniqueId val="{00000009-A5EA-492A-938E-FF85A874262E}"/>
            </c:ext>
          </c:extLst>
        </c:ser>
        <c:ser>
          <c:idx val="5"/>
          <c:order val="5"/>
          <c:tx>
            <c:strRef>
              <c:f>'---Compare options---'!$H$31</c:f>
              <c:strCache>
                <c:ptCount val="1"/>
                <c:pt idx="0">
                  <c:v>Hydro</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options---'!$I$31:$AG$31</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B-A5EA-492A-938E-FF85A874262E}"/>
            </c:ext>
          </c:extLst>
        </c:ser>
        <c:ser>
          <c:idx val="6"/>
          <c:order val="6"/>
          <c:tx>
            <c:strRef>
              <c:f>'---Compare options---'!$H$32</c:f>
              <c:strCache>
                <c:ptCount val="1"/>
                <c:pt idx="0">
                  <c:v>Wind</c:v>
                </c:pt>
              </c:strCache>
            </c:strRef>
          </c:tx>
          <c:spPr>
            <a:solidFill>
              <a:srgbClr val="168736"/>
            </a:solidFill>
            <a:ln w="25400">
              <a:noFill/>
              <a:prstDash val="solid"/>
            </a:ln>
            <a:effectLst/>
            <a:extLst>
              <a:ext uri="{91240B29-F687-4F45-9708-019B960494DF}">
                <a14:hiddenLine xmlns:a14="http://schemas.microsoft.com/office/drawing/2010/main" w="25400">
                  <a:solidFill>
                    <a:srgbClr val="168736"/>
                  </a:solidFill>
                  <a:prstDash val="solid"/>
                </a14:hiddenLine>
              </a:ext>
            </a:extLst>
          </c:spPr>
          <c:invertIfNegative val="0"/>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options---'!$I$32:$AG$32</c:f>
              <c:numCache>
                <c:formatCode>#,##0</c:formatCode>
                <c:ptCount val="25"/>
                <c:pt idx="0">
                  <c:v>6.6999999980907887E-3</c:v>
                </c:pt>
                <c:pt idx="1">
                  <c:v>6.6999999999097781E-3</c:v>
                </c:pt>
                <c:pt idx="2">
                  <c:v>7.1000000007188646E-3</c:v>
                </c:pt>
                <c:pt idx="3">
                  <c:v>0.41530000000057044</c:v>
                </c:pt>
                <c:pt idx="4">
                  <c:v>146.3739000000005</c:v>
                </c:pt>
                <c:pt idx="5">
                  <c:v>215.02840000000288</c:v>
                </c:pt>
                <c:pt idx="6">
                  <c:v>1.3124000000025262</c:v>
                </c:pt>
                <c:pt idx="7">
                  <c:v>0.66170000000056461</c:v>
                </c:pt>
                <c:pt idx="8">
                  <c:v>234.17430000000058</c:v>
                </c:pt>
                <c:pt idx="9">
                  <c:v>201.34600000000137</c:v>
                </c:pt>
                <c:pt idx="10">
                  <c:v>590.13169999999991</c:v>
                </c:pt>
                <c:pt idx="11">
                  <c:v>590.13169999999991</c:v>
                </c:pt>
                <c:pt idx="12">
                  <c:v>697.12670000000071</c:v>
                </c:pt>
                <c:pt idx="13">
                  <c:v>404.41619999999966</c:v>
                </c:pt>
                <c:pt idx="14">
                  <c:v>453.95309999999881</c:v>
                </c:pt>
                <c:pt idx="15">
                  <c:v>308.03050000000076</c:v>
                </c:pt>
                <c:pt idx="16">
                  <c:v>592.04970000000321</c:v>
                </c:pt>
                <c:pt idx="17">
                  <c:v>598.2419000000009</c:v>
                </c:pt>
                <c:pt idx="18">
                  <c:v>214.28940000000148</c:v>
                </c:pt>
                <c:pt idx="19">
                  <c:v>103.3360999999968</c:v>
                </c:pt>
                <c:pt idx="20">
                  <c:v>103.20450000000346</c:v>
                </c:pt>
                <c:pt idx="21">
                  <c:v>628.52910000000338</c:v>
                </c:pt>
                <c:pt idx="22">
                  <c:v>436.15669999999955</c:v>
                </c:pt>
                <c:pt idx="23">
                  <c:v>783.10259999999835</c:v>
                </c:pt>
                <c:pt idx="24">
                  <c:v>515.7339999999931</c:v>
                </c:pt>
              </c:numCache>
            </c:numRef>
          </c:val>
          <c:extLst>
            <c:ext xmlns:c16="http://schemas.microsoft.com/office/drawing/2014/chart" uri="{C3380CC4-5D6E-409C-BE32-E72D297353CC}">
              <c16:uniqueId val="{0000000D-A5EA-492A-938E-FF85A874262E}"/>
            </c:ext>
          </c:extLst>
        </c:ser>
        <c:ser>
          <c:idx val="7"/>
          <c:order val="7"/>
          <c:tx>
            <c:strRef>
              <c:f>'---Compare options---'!$H$33</c:f>
              <c:strCache>
                <c:ptCount val="1"/>
                <c:pt idx="0">
                  <c:v>Solar PV</c:v>
                </c:pt>
              </c:strCache>
            </c:strRef>
          </c:tx>
          <c:spPr>
            <a:solidFill>
              <a:srgbClr val="FFB46A"/>
            </a:solidFill>
            <a:ln w="25400">
              <a:noFill/>
              <a:prstDash val="solid"/>
            </a:ln>
            <a:effectLst/>
            <a:extLst>
              <a:ext uri="{91240B29-F687-4F45-9708-019B960494DF}">
                <a14:hiddenLine xmlns:a14="http://schemas.microsoft.com/office/drawing/2010/main" w="25400">
                  <a:solidFill>
                    <a:srgbClr val="FFB46A"/>
                  </a:solidFill>
                  <a:prstDash val="solid"/>
                </a14:hiddenLine>
              </a:ext>
            </a:extLst>
          </c:spPr>
          <c:invertIfNegative val="0"/>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options---'!$I$33:$AG$33</c:f>
              <c:numCache>
                <c:formatCode>#,##0</c:formatCode>
                <c:ptCount val="25"/>
                <c:pt idx="0">
                  <c:v>2.1999999999025022E-3</c:v>
                </c:pt>
                <c:pt idx="1">
                  <c:v>1.6999999998006388E-3</c:v>
                </c:pt>
                <c:pt idx="2">
                  <c:v>1.7999999990934157E-3</c:v>
                </c:pt>
                <c:pt idx="3">
                  <c:v>4.500000000007276E-3</c:v>
                </c:pt>
                <c:pt idx="4">
                  <c:v>-381.40299999999934</c:v>
                </c:pt>
                <c:pt idx="5">
                  <c:v>-381.40380000000005</c:v>
                </c:pt>
                <c:pt idx="6">
                  <c:v>-141.80689999999959</c:v>
                </c:pt>
                <c:pt idx="7">
                  <c:v>129.19430000000102</c:v>
                </c:pt>
                <c:pt idx="8">
                  <c:v>-443.96900000000096</c:v>
                </c:pt>
                <c:pt idx="9">
                  <c:v>-295.63359999999739</c:v>
                </c:pt>
                <c:pt idx="10">
                  <c:v>-837.06780000000072</c:v>
                </c:pt>
                <c:pt idx="11">
                  <c:v>-837.06780000000072</c:v>
                </c:pt>
                <c:pt idx="12">
                  <c:v>-861.06720000000132</c:v>
                </c:pt>
                <c:pt idx="13">
                  <c:v>-440.93539999999848</c:v>
                </c:pt>
                <c:pt idx="14">
                  <c:v>-440.93549999999959</c:v>
                </c:pt>
                <c:pt idx="15">
                  <c:v>-440.93540000000212</c:v>
                </c:pt>
                <c:pt idx="16">
                  <c:v>-440.9351999999999</c:v>
                </c:pt>
                <c:pt idx="17">
                  <c:v>1877.7224999999962</c:v>
                </c:pt>
                <c:pt idx="18">
                  <c:v>1829.206900000001</c:v>
                </c:pt>
                <c:pt idx="19">
                  <c:v>1872.3410000000003</c:v>
                </c:pt>
                <c:pt idx="20">
                  <c:v>987.88720000000103</c:v>
                </c:pt>
                <c:pt idx="21">
                  <c:v>-231.12920000000304</c:v>
                </c:pt>
                <c:pt idx="22">
                  <c:v>154.23950000000696</c:v>
                </c:pt>
                <c:pt idx="23">
                  <c:v>855.52670000000217</c:v>
                </c:pt>
                <c:pt idx="24">
                  <c:v>729.11369999999806</c:v>
                </c:pt>
              </c:numCache>
            </c:numRef>
          </c:val>
          <c:extLst>
            <c:ext xmlns:c16="http://schemas.microsoft.com/office/drawing/2014/chart" uri="{C3380CC4-5D6E-409C-BE32-E72D297353CC}">
              <c16:uniqueId val="{0000000F-A5EA-492A-938E-FF85A874262E}"/>
            </c:ext>
          </c:extLst>
        </c:ser>
        <c:dLbls>
          <c:showLegendKey val="0"/>
          <c:showVal val="0"/>
          <c:showCatName val="0"/>
          <c:showSerName val="0"/>
          <c:showPercent val="0"/>
          <c:showBubbleSize val="0"/>
        </c:dLbls>
        <c:gapWidth val="150"/>
        <c:overlap val="100"/>
        <c:axId val="1064921999"/>
        <c:axId val="1113984591"/>
        <c:extLst/>
      </c:barChart>
      <c:lineChart>
        <c:grouping val="standard"/>
        <c:varyColors val="0"/>
        <c:ser>
          <c:idx val="9"/>
          <c:order val="8"/>
          <c:tx>
            <c:strRef>
              <c:f>'---Compare options---'!$H$34</c:f>
              <c:strCache>
                <c:ptCount val="1"/>
                <c:pt idx="0">
                  <c:v>LS storage</c:v>
                </c:pt>
              </c:strCache>
            </c:strRef>
          </c:tx>
          <c:spPr>
            <a:ln w="28575" cap="rnd">
              <a:solidFill>
                <a:srgbClr val="724BC3"/>
              </a:solidFill>
              <a:prstDash val="sysDot"/>
              <a:round/>
            </a:ln>
            <a:effectLst/>
          </c:spPr>
          <c:marker>
            <c:symbol val="none"/>
          </c:marker>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options---'!$I$34:$AG$34</c:f>
              <c:numCache>
                <c:formatCode>#,##0</c:formatCode>
                <c:ptCount val="25"/>
                <c:pt idx="0">
                  <c:v>0</c:v>
                </c:pt>
                <c:pt idx="1">
                  <c:v>0</c:v>
                </c:pt>
                <c:pt idx="2">
                  <c:v>1.8000000000313321E-3</c:v>
                </c:pt>
                <c:pt idx="3">
                  <c:v>2.0999999999844476E-3</c:v>
                </c:pt>
                <c:pt idx="4">
                  <c:v>2.7000000000043656E-3</c:v>
                </c:pt>
                <c:pt idx="5">
                  <c:v>2.8000000000076852E-3</c:v>
                </c:pt>
                <c:pt idx="6">
                  <c:v>2.9999999998153726E-4</c:v>
                </c:pt>
                <c:pt idx="7">
                  <c:v>1.8000000000029104E-3</c:v>
                </c:pt>
                <c:pt idx="8">
                  <c:v>2.8000000000361069E-3</c:v>
                </c:pt>
                <c:pt idx="9">
                  <c:v>4.199999999997317E-3</c:v>
                </c:pt>
                <c:pt idx="10">
                  <c:v>7.2999999999581178E-3</c:v>
                </c:pt>
                <c:pt idx="11">
                  <c:v>7.2999999999865395E-3</c:v>
                </c:pt>
                <c:pt idx="12">
                  <c:v>-7.9999999999813554E-4</c:v>
                </c:pt>
                <c:pt idx="13">
                  <c:v>2.7999999999792635E-3</c:v>
                </c:pt>
                <c:pt idx="14">
                  <c:v>-8.300000000019736E-3</c:v>
                </c:pt>
                <c:pt idx="15">
                  <c:v>-8.4999999999695319E-3</c:v>
                </c:pt>
                <c:pt idx="16">
                  <c:v>-4.2000000000257387E-3</c:v>
                </c:pt>
                <c:pt idx="17">
                  <c:v>-9.0000000000145519E-4</c:v>
                </c:pt>
                <c:pt idx="18">
                  <c:v>4.0000000001327862E-4</c:v>
                </c:pt>
                <c:pt idx="19">
                  <c:v>6.9999999999481588E-4</c:v>
                </c:pt>
                <c:pt idx="20">
                  <c:v>4.0000000004170033E-4</c:v>
                </c:pt>
                <c:pt idx="21">
                  <c:v>4.3000000000290584E-3</c:v>
                </c:pt>
                <c:pt idx="22">
                  <c:v>8.2000000000164164E-3</c:v>
                </c:pt>
                <c:pt idx="23">
                  <c:v>8.4999999999979536E-3</c:v>
                </c:pt>
                <c:pt idx="24">
                  <c:v>1.3999999999981583E-2</c:v>
                </c:pt>
              </c:numCache>
            </c:numRef>
          </c:val>
          <c:smooth val="0"/>
          <c:extLst>
            <c:ext xmlns:c16="http://schemas.microsoft.com/office/drawing/2014/chart" uri="{C3380CC4-5D6E-409C-BE32-E72D297353CC}">
              <c16:uniqueId val="{00000011-A5EA-492A-938E-FF85A874262E}"/>
            </c:ext>
          </c:extLst>
        </c:ser>
        <c:ser>
          <c:idx val="10"/>
          <c:order val="9"/>
          <c:tx>
            <c:strRef>
              <c:f>'---Compare options---'!$H$35</c:f>
              <c:strCache>
                <c:ptCount val="1"/>
                <c:pt idx="0">
                  <c:v>Pumped Hydro</c:v>
                </c:pt>
              </c:strCache>
            </c:strRef>
          </c:tx>
          <c:spPr>
            <a:ln w="28575" cap="rnd">
              <a:solidFill>
                <a:srgbClr val="87D3F2"/>
              </a:solidFill>
              <a:prstDash val="sysDot"/>
              <a:round/>
            </a:ln>
            <a:effectLst/>
          </c:spPr>
          <c:marker>
            <c:symbol val="none"/>
          </c:marker>
          <c:cat>
            <c:strRef>
              <c:f>'---Compare options---'!$I$25:$AG$25</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options---'!$I$35:$AG$35</c:f>
              <c:numCache>
                <c:formatCode>#,##0</c:formatCode>
                <c:ptCount val="25"/>
                <c:pt idx="0">
                  <c:v>0</c:v>
                </c:pt>
                <c:pt idx="1">
                  <c:v>0</c:v>
                </c:pt>
                <c:pt idx="2">
                  <c:v>2.6000000002568413E-3</c:v>
                </c:pt>
                <c:pt idx="3">
                  <c:v>3.5000000000309228E-3</c:v>
                </c:pt>
                <c:pt idx="4">
                  <c:v>-158.45229999999992</c:v>
                </c:pt>
                <c:pt idx="5">
                  <c:v>-158.45240000000013</c:v>
                </c:pt>
                <c:pt idx="6">
                  <c:v>-957.13790000000063</c:v>
                </c:pt>
                <c:pt idx="7">
                  <c:v>-957.13770000000113</c:v>
                </c:pt>
                <c:pt idx="8">
                  <c:v>-957.12379999999985</c:v>
                </c:pt>
                <c:pt idx="9">
                  <c:v>-903.65679999999929</c:v>
                </c:pt>
                <c:pt idx="10">
                  <c:v>-1382.7605999999987</c:v>
                </c:pt>
                <c:pt idx="11">
                  <c:v>-1354.0018</c:v>
                </c:pt>
                <c:pt idx="12">
                  <c:v>-1443.5414000000001</c:v>
                </c:pt>
                <c:pt idx="13">
                  <c:v>-1383.3906999999999</c:v>
                </c:pt>
                <c:pt idx="14">
                  <c:v>-1388.2371999999978</c:v>
                </c:pt>
                <c:pt idx="15">
                  <c:v>-1005.0878000000002</c:v>
                </c:pt>
                <c:pt idx="16">
                  <c:v>-1006.0707000000011</c:v>
                </c:pt>
                <c:pt idx="17">
                  <c:v>92.602599999996528</c:v>
                </c:pt>
                <c:pt idx="18">
                  <c:v>329.23489999999947</c:v>
                </c:pt>
                <c:pt idx="19">
                  <c:v>680.43349999999919</c:v>
                </c:pt>
                <c:pt idx="20">
                  <c:v>622.01549999999952</c:v>
                </c:pt>
                <c:pt idx="21">
                  <c:v>-599.67160000000149</c:v>
                </c:pt>
                <c:pt idx="22">
                  <c:v>-360.22630000000208</c:v>
                </c:pt>
                <c:pt idx="23">
                  <c:v>-360.2264000000032</c:v>
                </c:pt>
                <c:pt idx="24">
                  <c:v>323.4887000000017</c:v>
                </c:pt>
              </c:numCache>
            </c:numRef>
          </c:val>
          <c:smooth val="0"/>
          <c:extLst>
            <c:ext xmlns:c16="http://schemas.microsoft.com/office/drawing/2014/chart" uri="{C3380CC4-5D6E-409C-BE32-E72D297353CC}">
              <c16:uniqueId val="{00000013-A5EA-492A-938E-FF85A874262E}"/>
            </c:ext>
          </c:extLst>
        </c:ser>
        <c:dLbls>
          <c:showLegendKey val="0"/>
          <c:showVal val="0"/>
          <c:showCatName val="0"/>
          <c:showSerName val="0"/>
          <c:showPercent val="0"/>
          <c:showBubbleSize val="0"/>
        </c:dLbls>
        <c:marker val="1"/>
        <c:smooth val="0"/>
        <c:axId val="1064921999"/>
        <c:axId val="1113984591"/>
      </c:lineChart>
      <c:catAx>
        <c:axId val="1064921999"/>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113984591"/>
        <c:crosses val="autoZero"/>
        <c:auto val="1"/>
        <c:lblAlgn val="ctr"/>
        <c:lblOffset val="100"/>
        <c:noMultiLvlLbl val="0"/>
      </c:catAx>
      <c:valAx>
        <c:axId val="1113984591"/>
        <c:scaling>
          <c:orientation val="minMax"/>
        </c:scaling>
        <c:delete val="0"/>
        <c:axPos val="l"/>
        <c:majorGridlines>
          <c:spPr>
            <a:ln w="952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Capacity difference (MW)</a:t>
                </a:r>
              </a:p>
            </c:rich>
          </c:tx>
          <c:overlay val="0"/>
          <c:spPr>
            <a:noFill/>
            <a:ln>
              <a:noFill/>
            </a:ln>
            <a:effectLst/>
          </c:spPr>
        </c:title>
        <c:numFmt formatCode="#,##0" sourceLinked="0"/>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064921999"/>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extLst/>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options---'!$H$45</c:f>
              <c:strCache>
                <c:ptCount val="1"/>
                <c:pt idx="0">
                  <c:v>Black Coal</c:v>
                </c:pt>
              </c:strCache>
            </c:strRef>
          </c:tx>
          <c:spPr>
            <a:solidFill>
              <a:srgbClr val="351C21"/>
            </a:solidFill>
            <a:ln w="25400">
              <a:noFill/>
              <a:prstDash val="solid"/>
            </a:ln>
            <a:effectLst/>
            <a:extLst>
              <a:ext uri="{91240B29-F687-4F45-9708-019B960494DF}">
                <a14:hiddenLine xmlns:a14="http://schemas.microsoft.com/office/drawing/2010/main" w="25400">
                  <a:solidFill>
                    <a:srgbClr val="351C21"/>
                  </a:solidFill>
                  <a:prstDash val="solid"/>
                </a14:hiddenLine>
              </a:ext>
            </a:extLst>
          </c:spPr>
          <c:invertIfNegative val="0"/>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options---'!$I$45:$AG$45</c:f>
              <c:numCache>
                <c:formatCode>#,##0</c:formatCode>
                <c:ptCount val="25"/>
                <c:pt idx="0">
                  <c:v>5.8299999989685602E-2</c:v>
                </c:pt>
                <c:pt idx="1">
                  <c:v>9.7800000017741695E-2</c:v>
                </c:pt>
                <c:pt idx="2">
                  <c:v>7.8100000027916394E-2</c:v>
                </c:pt>
                <c:pt idx="3">
                  <c:v>-0.37399999999615829</c:v>
                </c:pt>
                <c:pt idx="4">
                  <c:v>63.920000000012806</c:v>
                </c:pt>
                <c:pt idx="5">
                  <c:v>-305.63849999998638</c:v>
                </c:pt>
                <c:pt idx="6">
                  <c:v>-332.93990000001213</c:v>
                </c:pt>
                <c:pt idx="7">
                  <c:v>187.71390000000247</c:v>
                </c:pt>
                <c:pt idx="8">
                  <c:v>12.052750000002561</c:v>
                </c:pt>
                <c:pt idx="9">
                  <c:v>88.757890000008047</c:v>
                </c:pt>
                <c:pt idx="10">
                  <c:v>498.13767999999982</c:v>
                </c:pt>
                <c:pt idx="11">
                  <c:v>-250.81040000000939</c:v>
                </c:pt>
                <c:pt idx="12">
                  <c:v>-359.38099999999395</c:v>
                </c:pt>
                <c:pt idx="13">
                  <c:v>72.02719999999681</c:v>
                </c:pt>
                <c:pt idx="14">
                  <c:v>11.482599999995728</c:v>
                </c:pt>
                <c:pt idx="15">
                  <c:v>229.44889999999577</c:v>
                </c:pt>
                <c:pt idx="16">
                  <c:v>269.45310000000609</c:v>
                </c:pt>
                <c:pt idx="17">
                  <c:v>700.18959999999788</c:v>
                </c:pt>
                <c:pt idx="18">
                  <c:v>703.98760000000402</c:v>
                </c:pt>
                <c:pt idx="19">
                  <c:v>380.78879999999845</c:v>
                </c:pt>
                <c:pt idx="20">
                  <c:v>373.46759999999631</c:v>
                </c:pt>
                <c:pt idx="21">
                  <c:v>1018.4377000000022</c:v>
                </c:pt>
                <c:pt idx="22">
                  <c:v>704.49340000000302</c:v>
                </c:pt>
                <c:pt idx="23">
                  <c:v>543.34759999999915</c:v>
                </c:pt>
                <c:pt idx="24">
                  <c:v>523.20509999999922</c:v>
                </c:pt>
              </c:numCache>
            </c:numRef>
          </c:val>
          <c:extLst>
            <c:ext xmlns:c16="http://schemas.microsoft.com/office/drawing/2014/chart" uri="{C3380CC4-5D6E-409C-BE32-E72D297353CC}">
              <c16:uniqueId val="{00000001-2448-4F78-8021-A9398DA2A0BD}"/>
            </c:ext>
          </c:extLst>
        </c:ser>
        <c:ser>
          <c:idx val="1"/>
          <c:order val="1"/>
          <c:tx>
            <c:strRef>
              <c:f>'---Compare options---'!$H$46</c:f>
              <c:strCache>
                <c:ptCount val="1"/>
                <c:pt idx="0">
                  <c:v>Brown Coal</c:v>
                </c:pt>
              </c:strCache>
            </c:strRef>
          </c:tx>
          <c:spPr>
            <a:solidFill>
              <a:srgbClr val="BC2F00"/>
            </a:solidFill>
            <a:ln w="25400">
              <a:noFill/>
              <a:prstDash val="solid"/>
            </a:ln>
            <a:effectLst/>
            <a:extLst>
              <a:ext uri="{91240B29-F687-4F45-9708-019B960494DF}">
                <a14:hiddenLine xmlns:a14="http://schemas.microsoft.com/office/drawing/2010/main" w="25400">
                  <a:solidFill>
                    <a:srgbClr val="BC2F00"/>
                  </a:solidFill>
                  <a:prstDash val="solid"/>
                </a14:hiddenLine>
              </a:ext>
            </a:extLst>
          </c:spPr>
          <c:invertIfNegative val="0"/>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options---'!$I$46:$AG$46</c:f>
              <c:numCache>
                <c:formatCode>#,##0</c:formatCode>
                <c:ptCount val="25"/>
                <c:pt idx="0">
                  <c:v>1.6700000007404014E-2</c:v>
                </c:pt>
                <c:pt idx="1">
                  <c:v>2.8099999995902181E-2</c:v>
                </c:pt>
                <c:pt idx="2">
                  <c:v>0.13669999999910942</c:v>
                </c:pt>
                <c:pt idx="3">
                  <c:v>0.11080000000220025</c:v>
                </c:pt>
                <c:pt idx="4">
                  <c:v>-51.052599999999074</c:v>
                </c:pt>
                <c:pt idx="5">
                  <c:v>287.98360000000685</c:v>
                </c:pt>
                <c:pt idx="6">
                  <c:v>287.18350000000282</c:v>
                </c:pt>
                <c:pt idx="7">
                  <c:v>-114.03139999999985</c:v>
                </c:pt>
                <c:pt idx="8">
                  <c:v>6.7294000000038068</c:v>
                </c:pt>
                <c:pt idx="9">
                  <c:v>-60.056899999999587</c:v>
                </c:pt>
                <c:pt idx="10">
                  <c:v>-416.75380000000951</c:v>
                </c:pt>
                <c:pt idx="11">
                  <c:v>848.71349999999802</c:v>
                </c:pt>
                <c:pt idx="12">
                  <c:v>375.6948999999986</c:v>
                </c:pt>
                <c:pt idx="13">
                  <c:v>142.53939999999784</c:v>
                </c:pt>
                <c:pt idx="14">
                  <c:v>136.28429999999935</c:v>
                </c:pt>
                <c:pt idx="15">
                  <c:v>508.56560000000172</c:v>
                </c:pt>
                <c:pt idx="16">
                  <c:v>300.02140000000145</c:v>
                </c:pt>
                <c:pt idx="17">
                  <c:v>183.93970000000263</c:v>
                </c:pt>
                <c:pt idx="18">
                  <c:v>400.45149999999921</c:v>
                </c:pt>
                <c:pt idx="19">
                  <c:v>422.23750000000291</c:v>
                </c:pt>
                <c:pt idx="20">
                  <c:v>1355.199899999996</c:v>
                </c:pt>
                <c:pt idx="21">
                  <c:v>1202.2913000000008</c:v>
                </c:pt>
                <c:pt idx="22">
                  <c:v>762.40720000000147</c:v>
                </c:pt>
                <c:pt idx="23">
                  <c:v>66.666199999999662</c:v>
                </c:pt>
                <c:pt idx="24">
                  <c:v>264.8768</c:v>
                </c:pt>
              </c:numCache>
            </c:numRef>
          </c:val>
          <c:extLst>
            <c:ext xmlns:c16="http://schemas.microsoft.com/office/drawing/2014/chart" uri="{C3380CC4-5D6E-409C-BE32-E72D297353CC}">
              <c16:uniqueId val="{00000003-2448-4F78-8021-A9398DA2A0BD}"/>
            </c:ext>
          </c:extLst>
        </c:ser>
        <c:ser>
          <c:idx val="2"/>
          <c:order val="2"/>
          <c:tx>
            <c:strRef>
              <c:f>'---Compare options---'!$H$47</c:f>
              <c:strCache>
                <c:ptCount val="1"/>
                <c:pt idx="0">
                  <c:v>CCGT</c:v>
                </c:pt>
              </c:strCache>
            </c:strRef>
          </c:tx>
          <c:spPr>
            <a:solidFill>
              <a:srgbClr val="750E5C"/>
            </a:solidFill>
            <a:ln w="25400">
              <a:noFill/>
              <a:prstDash val="solid"/>
            </a:ln>
            <a:effectLst/>
            <a:extLst>
              <a:ext uri="{91240B29-F687-4F45-9708-019B960494DF}">
                <a14:hiddenLine xmlns:a14="http://schemas.microsoft.com/office/drawing/2010/main" w="25400">
                  <a:solidFill>
                    <a:srgbClr val="750E5C"/>
                  </a:solidFill>
                  <a:prstDash val="solid"/>
                </a14:hiddenLine>
              </a:ext>
            </a:extLst>
          </c:spPr>
          <c:invertIfNegative val="0"/>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options---'!$I$47:$AG$47</c:f>
              <c:numCache>
                <c:formatCode>#,##0</c:formatCode>
                <c:ptCount val="25"/>
                <c:pt idx="0">
                  <c:v>3.1859999999142019E-3</c:v>
                </c:pt>
                <c:pt idx="1">
                  <c:v>3.1850000004851609E-3</c:v>
                </c:pt>
                <c:pt idx="2">
                  <c:v>4.4002919994454714E-3</c:v>
                </c:pt>
                <c:pt idx="3">
                  <c:v>0.28208202200039523</c:v>
                </c:pt>
                <c:pt idx="4">
                  <c:v>91.745858209998914</c:v>
                </c:pt>
                <c:pt idx="5">
                  <c:v>-28.820994824000991</c:v>
                </c:pt>
                <c:pt idx="6">
                  <c:v>46.496940062999784</c:v>
                </c:pt>
                <c:pt idx="7">
                  <c:v>44.898950691001119</c:v>
                </c:pt>
                <c:pt idx="8">
                  <c:v>60.035091739000563</c:v>
                </c:pt>
                <c:pt idx="9">
                  <c:v>15.759668922999481</c:v>
                </c:pt>
                <c:pt idx="10">
                  <c:v>158.85652100200059</c:v>
                </c:pt>
                <c:pt idx="11">
                  <c:v>-251.30536719800057</c:v>
                </c:pt>
                <c:pt idx="12">
                  <c:v>-36.856831712999337</c:v>
                </c:pt>
                <c:pt idx="13">
                  <c:v>-213.93353702300101</c:v>
                </c:pt>
                <c:pt idx="14">
                  <c:v>-149.7578262040015</c:v>
                </c:pt>
                <c:pt idx="15">
                  <c:v>-282.94906364399958</c:v>
                </c:pt>
                <c:pt idx="16">
                  <c:v>-365.61361700099951</c:v>
                </c:pt>
                <c:pt idx="17">
                  <c:v>-6958.6453222200016</c:v>
                </c:pt>
                <c:pt idx="18">
                  <c:v>-6859.5336380559993</c:v>
                </c:pt>
                <c:pt idx="19">
                  <c:v>-7059.448802767999</c:v>
                </c:pt>
                <c:pt idx="20">
                  <c:v>-6554.2172996900017</c:v>
                </c:pt>
                <c:pt idx="21">
                  <c:v>-6495.9787316799975</c:v>
                </c:pt>
                <c:pt idx="22">
                  <c:v>-6803.0129064420016</c:v>
                </c:pt>
                <c:pt idx="23">
                  <c:v>-6171.8964726149989</c:v>
                </c:pt>
                <c:pt idx="24">
                  <c:v>-5885.1758031649988</c:v>
                </c:pt>
              </c:numCache>
            </c:numRef>
          </c:val>
          <c:extLst>
            <c:ext xmlns:c16="http://schemas.microsoft.com/office/drawing/2014/chart" uri="{C3380CC4-5D6E-409C-BE32-E72D297353CC}">
              <c16:uniqueId val="{00000005-2448-4F78-8021-A9398DA2A0BD}"/>
            </c:ext>
          </c:extLst>
        </c:ser>
        <c:ser>
          <c:idx val="3"/>
          <c:order val="3"/>
          <c:tx>
            <c:strRef>
              <c:f>'---Compare options---'!$H$48</c:f>
              <c:strCache>
                <c:ptCount val="1"/>
                <c:pt idx="0">
                  <c:v>Gas - Steam</c:v>
                </c:pt>
              </c:strCache>
            </c:strRef>
          </c:tx>
          <c:spPr>
            <a:solidFill>
              <a:srgbClr val="8CE8AD"/>
            </a:solidFill>
            <a:ln w="25400">
              <a:noFill/>
              <a:prstDash val="solid"/>
            </a:ln>
            <a:effectLst/>
            <a:extLst>
              <a:ext uri="{91240B29-F687-4F45-9708-019B960494DF}">
                <a14:hiddenLine xmlns:a14="http://schemas.microsoft.com/office/drawing/2010/main" w="25400">
                  <a:solidFill>
                    <a:srgbClr val="8CE8AD"/>
                  </a:solidFill>
                  <a:prstDash val="solid"/>
                </a14:hiddenLine>
              </a:ext>
            </a:extLst>
          </c:spPr>
          <c:invertIfNegative val="0"/>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options---'!$I$48:$AG$48</c:f>
              <c:numCache>
                <c:formatCode>#,##0</c:formatCode>
                <c:ptCount val="25"/>
                <c:pt idx="0">
                  <c:v>5.6149399983951298E-4</c:v>
                </c:pt>
                <c:pt idx="1">
                  <c:v>-4.0213500005847891E-4</c:v>
                </c:pt>
                <c:pt idx="2">
                  <c:v>1.3080600001558196E-4</c:v>
                </c:pt>
                <c:pt idx="3">
                  <c:v>8.918899999999752E-2</c:v>
                </c:pt>
                <c:pt idx="4">
                  <c:v>6.0980890000000016</c:v>
                </c:pt>
                <c:pt idx="5">
                  <c:v>-29.733215999999985</c:v>
                </c:pt>
                <c:pt idx="6">
                  <c:v>-15.753549</c:v>
                </c:pt>
                <c:pt idx="7">
                  <c:v>-11.640201800000003</c:v>
                </c:pt>
                <c:pt idx="8">
                  <c:v>7.7165799999999933</c:v>
                </c:pt>
                <c:pt idx="9">
                  <c:v>12.0043106</c:v>
                </c:pt>
                <c:pt idx="10">
                  <c:v>18.435752000000001</c:v>
                </c:pt>
                <c:pt idx="11">
                  <c:v>18.767190999999997</c:v>
                </c:pt>
                <c:pt idx="12">
                  <c:v>39.892210000000006</c:v>
                </c:pt>
                <c:pt idx="13">
                  <c:v>10.015155300000004</c:v>
                </c:pt>
                <c:pt idx="14">
                  <c:v>-10.554814999999998</c:v>
                </c:pt>
                <c:pt idx="15">
                  <c:v>41.788530000000002</c:v>
                </c:pt>
                <c:pt idx="16">
                  <c:v>55.645588000000004</c:v>
                </c:pt>
                <c:pt idx="17">
                  <c:v>165.25299000000001</c:v>
                </c:pt>
                <c:pt idx="18">
                  <c:v>278.80930999999998</c:v>
                </c:pt>
                <c:pt idx="19">
                  <c:v>0</c:v>
                </c:pt>
                <c:pt idx="20">
                  <c:v>0</c:v>
                </c:pt>
                <c:pt idx="21">
                  <c:v>0</c:v>
                </c:pt>
                <c:pt idx="22">
                  <c:v>0</c:v>
                </c:pt>
                <c:pt idx="23">
                  <c:v>0</c:v>
                </c:pt>
                <c:pt idx="24">
                  <c:v>0</c:v>
                </c:pt>
              </c:numCache>
            </c:numRef>
          </c:val>
          <c:extLst>
            <c:ext xmlns:c16="http://schemas.microsoft.com/office/drawing/2014/chart" uri="{C3380CC4-5D6E-409C-BE32-E72D297353CC}">
              <c16:uniqueId val="{00000007-2448-4F78-8021-A9398DA2A0BD}"/>
            </c:ext>
          </c:extLst>
        </c:ser>
        <c:ser>
          <c:idx val="4"/>
          <c:order val="4"/>
          <c:tx>
            <c:strRef>
              <c:f>'---Compare options---'!$H$49</c:f>
              <c:strCache>
                <c:ptCount val="1"/>
                <c:pt idx="0">
                  <c:v>OCGT / Diesel</c:v>
                </c:pt>
              </c:strCache>
            </c:strRef>
          </c:tx>
          <c:spPr>
            <a:solidFill>
              <a:srgbClr val="C981B2"/>
            </a:solidFill>
            <a:ln w="25400">
              <a:noFill/>
              <a:prstDash val="solid"/>
            </a:ln>
            <a:effectLst/>
            <a:extLst>
              <a:ext uri="{91240B29-F687-4F45-9708-019B960494DF}">
                <a14:hiddenLine xmlns:a14="http://schemas.microsoft.com/office/drawing/2010/main" w="25400">
                  <a:solidFill>
                    <a:srgbClr val="C981B2"/>
                  </a:solidFill>
                  <a:prstDash val="solid"/>
                </a14:hiddenLine>
              </a:ext>
            </a:extLst>
          </c:spPr>
          <c:invertIfNegative val="0"/>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options---'!$I$49:$AG$49</c:f>
              <c:numCache>
                <c:formatCode>#,##0</c:formatCode>
                <c:ptCount val="25"/>
                <c:pt idx="0">
                  <c:v>3.6492919999773221E-3</c:v>
                </c:pt>
                <c:pt idx="1">
                  <c:v>5.4149709999649076E-3</c:v>
                </c:pt>
                <c:pt idx="2">
                  <c:v>4.2963289999988774E-3</c:v>
                </c:pt>
                <c:pt idx="3">
                  <c:v>4.1640769999958138E-2</c:v>
                </c:pt>
                <c:pt idx="4">
                  <c:v>14.928891025000013</c:v>
                </c:pt>
                <c:pt idx="5">
                  <c:v>-24.935069715999987</c:v>
                </c:pt>
                <c:pt idx="6">
                  <c:v>-88.155366432000022</c:v>
                </c:pt>
                <c:pt idx="7">
                  <c:v>-59.955747269</c:v>
                </c:pt>
                <c:pt idx="8">
                  <c:v>-58.585171474999981</c:v>
                </c:pt>
                <c:pt idx="9">
                  <c:v>-33.796912195999994</c:v>
                </c:pt>
                <c:pt idx="10">
                  <c:v>-45.27186493399995</c:v>
                </c:pt>
                <c:pt idx="11">
                  <c:v>-6.199665363999884</c:v>
                </c:pt>
                <c:pt idx="12">
                  <c:v>-158.10247397500007</c:v>
                </c:pt>
                <c:pt idx="13">
                  <c:v>-161.36074325100003</c:v>
                </c:pt>
                <c:pt idx="14">
                  <c:v>-87.85027501299993</c:v>
                </c:pt>
                <c:pt idx="15">
                  <c:v>-436.82590451800002</c:v>
                </c:pt>
                <c:pt idx="16">
                  <c:v>-545.301407187</c:v>
                </c:pt>
                <c:pt idx="17">
                  <c:v>824.94224701500025</c:v>
                </c:pt>
                <c:pt idx="18">
                  <c:v>1159.7210503089991</c:v>
                </c:pt>
                <c:pt idx="19">
                  <c:v>1559.6911775149993</c:v>
                </c:pt>
                <c:pt idx="20">
                  <c:v>1714.9345319029999</c:v>
                </c:pt>
                <c:pt idx="21">
                  <c:v>1403.0791676560007</c:v>
                </c:pt>
                <c:pt idx="22">
                  <c:v>2650.4300411300001</c:v>
                </c:pt>
                <c:pt idx="23">
                  <c:v>1387.8928480119994</c:v>
                </c:pt>
                <c:pt idx="24">
                  <c:v>870.15171336000003</c:v>
                </c:pt>
              </c:numCache>
            </c:numRef>
          </c:val>
          <c:extLst>
            <c:ext xmlns:c16="http://schemas.microsoft.com/office/drawing/2014/chart" uri="{C3380CC4-5D6E-409C-BE32-E72D297353CC}">
              <c16:uniqueId val="{00000009-2448-4F78-8021-A9398DA2A0BD}"/>
            </c:ext>
          </c:extLst>
        </c:ser>
        <c:ser>
          <c:idx val="5"/>
          <c:order val="5"/>
          <c:tx>
            <c:strRef>
              <c:f>'---Compare options---'!$H$50</c:f>
              <c:strCache>
                <c:ptCount val="1"/>
                <c:pt idx="0">
                  <c:v>Hydro</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options---'!$I$50:$AG$50</c:f>
              <c:numCache>
                <c:formatCode>#,##0</c:formatCode>
                <c:ptCount val="25"/>
                <c:pt idx="0">
                  <c:v>-2.5719999757711776E-4</c:v>
                </c:pt>
                <c:pt idx="1">
                  <c:v>1.5918999979476212E-3</c:v>
                </c:pt>
                <c:pt idx="2">
                  <c:v>-1.0893799999394105E-2</c:v>
                </c:pt>
                <c:pt idx="3">
                  <c:v>-0.97996500000226661</c:v>
                </c:pt>
                <c:pt idx="4">
                  <c:v>-8.3337131999978737</c:v>
                </c:pt>
                <c:pt idx="5">
                  <c:v>-16.592517600001884</c:v>
                </c:pt>
                <c:pt idx="6">
                  <c:v>488.59534130000429</c:v>
                </c:pt>
                <c:pt idx="7">
                  <c:v>361.55951090000053</c:v>
                </c:pt>
                <c:pt idx="8">
                  <c:v>184.60366099999737</c:v>
                </c:pt>
                <c:pt idx="9">
                  <c:v>198.09219340000345</c:v>
                </c:pt>
                <c:pt idx="10">
                  <c:v>263.81858659999853</c:v>
                </c:pt>
                <c:pt idx="11">
                  <c:v>183.43600569999762</c:v>
                </c:pt>
                <c:pt idx="12">
                  <c:v>148.29782100000011</c:v>
                </c:pt>
                <c:pt idx="13">
                  <c:v>236.33042800000112</c:v>
                </c:pt>
                <c:pt idx="14">
                  <c:v>169.60592699999688</c:v>
                </c:pt>
                <c:pt idx="15">
                  <c:v>98.590829999999187</c:v>
                </c:pt>
                <c:pt idx="16">
                  <c:v>83.315773999996964</c:v>
                </c:pt>
                <c:pt idx="17">
                  <c:v>154.13110100000267</c:v>
                </c:pt>
                <c:pt idx="18">
                  <c:v>145.08581900000172</c:v>
                </c:pt>
                <c:pt idx="19">
                  <c:v>161.06261499999891</c:v>
                </c:pt>
                <c:pt idx="20">
                  <c:v>12.808509999998932</c:v>
                </c:pt>
                <c:pt idx="21">
                  <c:v>164.55165399999896</c:v>
                </c:pt>
                <c:pt idx="22">
                  <c:v>18.208888000001025</c:v>
                </c:pt>
                <c:pt idx="23">
                  <c:v>168.36629399999947</c:v>
                </c:pt>
                <c:pt idx="24">
                  <c:v>51.078293000000485</c:v>
                </c:pt>
              </c:numCache>
            </c:numRef>
          </c:val>
          <c:extLst>
            <c:ext xmlns:c16="http://schemas.microsoft.com/office/drawing/2014/chart" uri="{C3380CC4-5D6E-409C-BE32-E72D297353CC}">
              <c16:uniqueId val="{0000000B-2448-4F78-8021-A9398DA2A0BD}"/>
            </c:ext>
          </c:extLst>
        </c:ser>
        <c:ser>
          <c:idx val="6"/>
          <c:order val="6"/>
          <c:tx>
            <c:strRef>
              <c:f>'---Compare options---'!$H$51</c:f>
              <c:strCache>
                <c:ptCount val="1"/>
                <c:pt idx="0">
                  <c:v>Wind</c:v>
                </c:pt>
              </c:strCache>
            </c:strRef>
          </c:tx>
          <c:spPr>
            <a:solidFill>
              <a:srgbClr val="168736"/>
            </a:solidFill>
            <a:ln w="25400">
              <a:noFill/>
              <a:prstDash val="solid"/>
            </a:ln>
            <a:effectLst/>
            <a:extLst>
              <a:ext uri="{91240B29-F687-4F45-9708-019B960494DF}">
                <a14:hiddenLine xmlns:a14="http://schemas.microsoft.com/office/drawing/2010/main" w="25400">
                  <a:solidFill>
                    <a:srgbClr val="168736"/>
                  </a:solidFill>
                  <a:prstDash val="solid"/>
                </a14:hiddenLine>
              </a:ext>
            </a:extLst>
          </c:spPr>
          <c:invertIfNegative val="0"/>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options---'!$I$51:$AG$51</c:f>
              <c:numCache>
                <c:formatCode>#,##0</c:formatCode>
                <c:ptCount val="25"/>
                <c:pt idx="0">
                  <c:v>1.6210469002544414E-2</c:v>
                </c:pt>
                <c:pt idx="1">
                  <c:v>2.6442484006111044E-2</c:v>
                </c:pt>
                <c:pt idx="2">
                  <c:v>-4.8836400092113763E-3</c:v>
                </c:pt>
                <c:pt idx="3">
                  <c:v>1.9608175900029892</c:v>
                </c:pt>
                <c:pt idx="4">
                  <c:v>653.97535703899848</c:v>
                </c:pt>
                <c:pt idx="5">
                  <c:v>986.90323197100224</c:v>
                </c:pt>
                <c:pt idx="6">
                  <c:v>308.03737193800043</c:v>
                </c:pt>
                <c:pt idx="7">
                  <c:v>80.470226755001931</c:v>
                </c:pt>
                <c:pt idx="8">
                  <c:v>933.8695324680084</c:v>
                </c:pt>
                <c:pt idx="9">
                  <c:v>645.3471230899886</c:v>
                </c:pt>
                <c:pt idx="10">
                  <c:v>1811.5007035620074</c:v>
                </c:pt>
                <c:pt idx="11">
                  <c:v>2250.1419450770118</c:v>
                </c:pt>
                <c:pt idx="12">
                  <c:v>2072.2625400509933</c:v>
                </c:pt>
                <c:pt idx="13">
                  <c:v>1129.982674415005</c:v>
                </c:pt>
                <c:pt idx="14">
                  <c:v>1275.6073810569942</c:v>
                </c:pt>
                <c:pt idx="15">
                  <c:v>1174.3061641120003</c:v>
                </c:pt>
                <c:pt idx="16">
                  <c:v>1949.8200766399823</c:v>
                </c:pt>
                <c:pt idx="17">
                  <c:v>1142.0466178180213</c:v>
                </c:pt>
                <c:pt idx="18">
                  <c:v>366.82544026400137</c:v>
                </c:pt>
                <c:pt idx="19">
                  <c:v>337.17394044800312</c:v>
                </c:pt>
                <c:pt idx="20">
                  <c:v>1331.9966613580182</c:v>
                </c:pt>
                <c:pt idx="21">
                  <c:v>3075.6879211930209</c:v>
                </c:pt>
                <c:pt idx="22">
                  <c:v>2148.0624581829907</c:v>
                </c:pt>
                <c:pt idx="23">
                  <c:v>2306.7338123700029</c:v>
                </c:pt>
                <c:pt idx="24">
                  <c:v>2509.4124494059943</c:v>
                </c:pt>
              </c:numCache>
            </c:numRef>
          </c:val>
          <c:extLst>
            <c:ext xmlns:c16="http://schemas.microsoft.com/office/drawing/2014/chart" uri="{C3380CC4-5D6E-409C-BE32-E72D297353CC}">
              <c16:uniqueId val="{0000000D-2448-4F78-8021-A9398DA2A0BD}"/>
            </c:ext>
          </c:extLst>
        </c:ser>
        <c:ser>
          <c:idx val="7"/>
          <c:order val="7"/>
          <c:tx>
            <c:strRef>
              <c:f>'---Compare options---'!$H$52</c:f>
              <c:strCache>
                <c:ptCount val="1"/>
                <c:pt idx="0">
                  <c:v>Solar PV</c:v>
                </c:pt>
              </c:strCache>
            </c:strRef>
          </c:tx>
          <c:spPr>
            <a:solidFill>
              <a:srgbClr val="FFB46A"/>
            </a:solidFill>
            <a:ln w="25400">
              <a:noFill/>
              <a:prstDash val="solid"/>
            </a:ln>
            <a:effectLst/>
            <a:extLst>
              <a:ext uri="{91240B29-F687-4F45-9708-019B960494DF}">
                <a14:hiddenLine xmlns:a14="http://schemas.microsoft.com/office/drawing/2010/main" w="25400">
                  <a:solidFill>
                    <a:srgbClr val="FFB46A"/>
                  </a:solidFill>
                  <a:prstDash val="solid"/>
                </a14:hiddenLine>
              </a:ext>
            </a:extLst>
          </c:spPr>
          <c:invertIfNegative val="0"/>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options---'!$I$52:$AG$52</c:f>
              <c:numCache>
                <c:formatCode>#,##0</c:formatCode>
                <c:ptCount val="25"/>
                <c:pt idx="0">
                  <c:v>-1.1141230006614933E-3</c:v>
                </c:pt>
                <c:pt idx="1">
                  <c:v>4.6675129942741478E-3</c:v>
                </c:pt>
                <c:pt idx="2">
                  <c:v>-1.8810400069924071E-4</c:v>
                </c:pt>
                <c:pt idx="3">
                  <c:v>3.5092040016024839E-3</c:v>
                </c:pt>
                <c:pt idx="4">
                  <c:v>-994.26490926799306</c:v>
                </c:pt>
                <c:pt idx="5">
                  <c:v>-974.84103892100029</c:v>
                </c:pt>
                <c:pt idx="6">
                  <c:v>-402.40145192300406</c:v>
                </c:pt>
                <c:pt idx="7">
                  <c:v>161.7478355610001</c:v>
                </c:pt>
                <c:pt idx="8">
                  <c:v>-1147.7164840280057</c:v>
                </c:pt>
                <c:pt idx="9">
                  <c:v>-699.99245583698939</c:v>
                </c:pt>
                <c:pt idx="10">
                  <c:v>-2316.6508019190078</c:v>
                </c:pt>
                <c:pt idx="11">
                  <c:v>-2579.3370620060014</c:v>
                </c:pt>
                <c:pt idx="12">
                  <c:v>-2249.5134045539889</c:v>
                </c:pt>
                <c:pt idx="13">
                  <c:v>-1278.2861839809921</c:v>
                </c:pt>
                <c:pt idx="14">
                  <c:v>-1308.4368416780126</c:v>
                </c:pt>
                <c:pt idx="15">
                  <c:v>-1407.9479895509867</c:v>
                </c:pt>
                <c:pt idx="16">
                  <c:v>-1446.4631345539892</c:v>
                </c:pt>
                <c:pt idx="17">
                  <c:v>4615.3144722789948</c:v>
                </c:pt>
                <c:pt idx="18">
                  <c:v>4673.3105154530131</c:v>
                </c:pt>
                <c:pt idx="19">
                  <c:v>5003.0032182900104</c:v>
                </c:pt>
                <c:pt idx="20">
                  <c:v>2719.5728052749837</c:v>
                </c:pt>
                <c:pt idx="21">
                  <c:v>229.80130330298562</c:v>
                </c:pt>
                <c:pt idx="22">
                  <c:v>1193.433235835997</c:v>
                </c:pt>
                <c:pt idx="23">
                  <c:v>2252.3443212229904</c:v>
                </c:pt>
                <c:pt idx="24">
                  <c:v>2349.4514485219988</c:v>
                </c:pt>
              </c:numCache>
            </c:numRef>
          </c:val>
          <c:extLst>
            <c:ext xmlns:c16="http://schemas.microsoft.com/office/drawing/2014/chart" uri="{C3380CC4-5D6E-409C-BE32-E72D297353CC}">
              <c16:uniqueId val="{0000000F-2448-4F78-8021-A9398DA2A0BD}"/>
            </c:ext>
          </c:extLst>
        </c:ser>
        <c:dLbls>
          <c:showLegendKey val="0"/>
          <c:showVal val="0"/>
          <c:showCatName val="0"/>
          <c:showSerName val="0"/>
          <c:showPercent val="0"/>
          <c:showBubbleSize val="0"/>
        </c:dLbls>
        <c:gapWidth val="150"/>
        <c:overlap val="100"/>
        <c:axId val="1064921999"/>
        <c:axId val="1113984591"/>
        <c:extLst/>
      </c:barChart>
      <c:lineChart>
        <c:grouping val="standard"/>
        <c:varyColors val="0"/>
        <c:ser>
          <c:idx val="9"/>
          <c:order val="8"/>
          <c:tx>
            <c:strRef>
              <c:f>'---Compare options---'!$H$53</c:f>
              <c:strCache>
                <c:ptCount val="1"/>
                <c:pt idx="0">
                  <c:v>LS storage</c:v>
                </c:pt>
              </c:strCache>
            </c:strRef>
          </c:tx>
          <c:spPr>
            <a:ln w="28575" cap="rnd">
              <a:solidFill>
                <a:srgbClr val="724BC3"/>
              </a:solidFill>
              <a:prstDash val="sysDot"/>
              <a:round/>
            </a:ln>
            <a:effectLst/>
          </c:spPr>
          <c:marker>
            <c:symbol val="none"/>
          </c:marker>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options---'!$I$53:$AG$53</c:f>
              <c:numCache>
                <c:formatCode>#,##0</c:formatCode>
                <c:ptCount val="25"/>
                <c:pt idx="0">
                  <c:v>2.4172700000008263E-2</c:v>
                </c:pt>
                <c:pt idx="1">
                  <c:v>2.5728299999983051E-2</c:v>
                </c:pt>
                <c:pt idx="2">
                  <c:v>5.464387100000323E-2</c:v>
                </c:pt>
                <c:pt idx="3">
                  <c:v>1.6422630999997523E-2</c:v>
                </c:pt>
                <c:pt idx="4">
                  <c:v>-4.1827193569999963</c:v>
                </c:pt>
                <c:pt idx="5">
                  <c:v>0.62320145700000751</c:v>
                </c:pt>
                <c:pt idx="6">
                  <c:v>1.5405927280000071</c:v>
                </c:pt>
                <c:pt idx="7">
                  <c:v>3.7242169999999817</c:v>
                </c:pt>
                <c:pt idx="8">
                  <c:v>-4.1940358980000241</c:v>
                </c:pt>
                <c:pt idx="9">
                  <c:v>-4.9088380399999778</c:v>
                </c:pt>
                <c:pt idx="10">
                  <c:v>-4.6266916520000052</c:v>
                </c:pt>
                <c:pt idx="11">
                  <c:v>-4.188772061999984</c:v>
                </c:pt>
                <c:pt idx="12">
                  <c:v>-11.747056244999996</c:v>
                </c:pt>
                <c:pt idx="13">
                  <c:v>-0.9972475309999993</c:v>
                </c:pt>
                <c:pt idx="14">
                  <c:v>-3.7445078530000018</c:v>
                </c:pt>
                <c:pt idx="15">
                  <c:v>-8.6381495699999959</c:v>
                </c:pt>
                <c:pt idx="16">
                  <c:v>-4.7827883610000015</c:v>
                </c:pt>
                <c:pt idx="17">
                  <c:v>-1.6195992430000246</c:v>
                </c:pt>
                <c:pt idx="18">
                  <c:v>-6.5541924510000058</c:v>
                </c:pt>
                <c:pt idx="19">
                  <c:v>-4.3045897869999976</c:v>
                </c:pt>
                <c:pt idx="20">
                  <c:v>-4.3532131880000122</c:v>
                </c:pt>
                <c:pt idx="21">
                  <c:v>-19.412369202999997</c:v>
                </c:pt>
                <c:pt idx="22">
                  <c:v>-23.721100015000005</c:v>
                </c:pt>
                <c:pt idx="23">
                  <c:v>2.2082929320000204</c:v>
                </c:pt>
                <c:pt idx="24">
                  <c:v>-8.7270873830000113</c:v>
                </c:pt>
              </c:numCache>
            </c:numRef>
          </c:val>
          <c:smooth val="0"/>
          <c:extLst>
            <c:ext xmlns:c16="http://schemas.microsoft.com/office/drawing/2014/chart" uri="{C3380CC4-5D6E-409C-BE32-E72D297353CC}">
              <c16:uniqueId val="{00000011-2448-4F78-8021-A9398DA2A0BD}"/>
            </c:ext>
          </c:extLst>
        </c:ser>
        <c:ser>
          <c:idx val="10"/>
          <c:order val="9"/>
          <c:tx>
            <c:strRef>
              <c:f>'---Compare options---'!$H$54</c:f>
              <c:strCache>
                <c:ptCount val="1"/>
                <c:pt idx="0">
                  <c:v>Pumped Hydro</c:v>
                </c:pt>
              </c:strCache>
            </c:strRef>
          </c:tx>
          <c:spPr>
            <a:ln w="28575" cap="rnd">
              <a:solidFill>
                <a:srgbClr val="87D3F2"/>
              </a:solidFill>
              <a:prstDash val="sysDot"/>
              <a:round/>
            </a:ln>
            <a:effectLst/>
          </c:spPr>
          <c:marker>
            <c:symbol val="none"/>
          </c:marker>
          <c:cat>
            <c:strRef>
              <c:f>'---Compare options---'!$I$44:$AG$44</c:f>
              <c:strCache>
                <c:ptCount val="25"/>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Cache>
            </c:strRef>
          </c:cat>
          <c:val>
            <c:numRef>
              <c:f>'---Compare options---'!$I$54:$AG$54</c:f>
              <c:numCache>
                <c:formatCode>#,##0</c:formatCode>
                <c:ptCount val="25"/>
                <c:pt idx="0">
                  <c:v>1.1848000000043157E-3</c:v>
                </c:pt>
                <c:pt idx="1">
                  <c:v>1.8505999999547385E-3</c:v>
                </c:pt>
                <c:pt idx="2">
                  <c:v>8.0946349999777567E-3</c:v>
                </c:pt>
                <c:pt idx="3">
                  <c:v>0.29945884200003547</c:v>
                </c:pt>
                <c:pt idx="4">
                  <c:v>-203.79731832200005</c:v>
                </c:pt>
                <c:pt idx="5">
                  <c:v>-125.99548198099978</c:v>
                </c:pt>
                <c:pt idx="6">
                  <c:v>-536.92871240600152</c:v>
                </c:pt>
                <c:pt idx="7">
                  <c:v>-978.145478336</c:v>
                </c:pt>
                <c:pt idx="8">
                  <c:v>-867.22899229300083</c:v>
                </c:pt>
                <c:pt idx="9">
                  <c:v>-844.76076045300169</c:v>
                </c:pt>
                <c:pt idx="10">
                  <c:v>-1667.9474449250001</c:v>
                </c:pt>
                <c:pt idx="11">
                  <c:v>-1239.0941979789986</c:v>
                </c:pt>
                <c:pt idx="12">
                  <c:v>-1408.5480667310003</c:v>
                </c:pt>
                <c:pt idx="13">
                  <c:v>-1259.6724238160004</c:v>
                </c:pt>
                <c:pt idx="14">
                  <c:v>-1230.4744547289974</c:v>
                </c:pt>
                <c:pt idx="15">
                  <c:v>-585.42457754099814</c:v>
                </c:pt>
                <c:pt idx="16">
                  <c:v>-505.45622017999813</c:v>
                </c:pt>
                <c:pt idx="17">
                  <c:v>1950.6754177010025</c:v>
                </c:pt>
                <c:pt idx="18">
                  <c:v>2011.3103557640025</c:v>
                </c:pt>
                <c:pt idx="19">
                  <c:v>2771.505960456001</c:v>
                </c:pt>
                <c:pt idx="20">
                  <c:v>2085.687650353997</c:v>
                </c:pt>
                <c:pt idx="21">
                  <c:v>854.90210850400399</c:v>
                </c:pt>
                <c:pt idx="22">
                  <c:v>866.34094709700003</c:v>
                </c:pt>
                <c:pt idx="23">
                  <c:v>1088.1307124329978</c:v>
                </c:pt>
                <c:pt idx="24">
                  <c:v>2243.7652127950059</c:v>
                </c:pt>
              </c:numCache>
            </c:numRef>
          </c:val>
          <c:smooth val="0"/>
          <c:extLst>
            <c:ext xmlns:c16="http://schemas.microsoft.com/office/drawing/2014/chart" uri="{C3380CC4-5D6E-409C-BE32-E72D297353CC}">
              <c16:uniqueId val="{00000013-2448-4F78-8021-A9398DA2A0BD}"/>
            </c:ext>
          </c:extLst>
        </c:ser>
        <c:dLbls>
          <c:showLegendKey val="0"/>
          <c:showVal val="0"/>
          <c:showCatName val="0"/>
          <c:showSerName val="0"/>
          <c:showPercent val="0"/>
          <c:showBubbleSize val="0"/>
        </c:dLbls>
        <c:marker val="1"/>
        <c:smooth val="0"/>
        <c:axId val="1064921999"/>
        <c:axId val="1113984591"/>
      </c:lineChart>
      <c:catAx>
        <c:axId val="1064921999"/>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113984591"/>
        <c:crosses val="autoZero"/>
        <c:auto val="1"/>
        <c:lblAlgn val="ctr"/>
        <c:lblOffset val="100"/>
        <c:noMultiLvlLbl val="0"/>
      </c:catAx>
      <c:valAx>
        <c:axId val="1113984591"/>
        <c:scaling>
          <c:orientation val="minMax"/>
        </c:scaling>
        <c:delete val="0"/>
        <c:axPos val="l"/>
        <c:majorGridlines>
          <c:spPr>
            <a:ln w="952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Generation difference (GWh)</a:t>
                </a:r>
              </a:p>
            </c:rich>
          </c:tx>
          <c:overlay val="0"/>
          <c:spPr>
            <a:noFill/>
            <a:ln>
              <a:noFill/>
            </a:ln>
            <a:effectLst/>
          </c:spPr>
        </c:title>
        <c:numFmt formatCode="#,##0" sourceLinked="0"/>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064921999"/>
        <c:crosses val="autoZero"/>
        <c:crossBetween val="between"/>
      </c:valAx>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extLst/>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absolute">
    <xdr:from>
      <xdr:col>4</xdr:col>
      <xdr:colOff>536766</xdr:colOff>
      <xdr:row>4</xdr:row>
      <xdr:rowOff>23531</xdr:rowOff>
    </xdr:from>
    <xdr:to>
      <xdr:col>14</xdr:col>
      <xdr:colOff>1232921</xdr:colOff>
      <xdr:row>23</xdr:row>
      <xdr:rowOff>162860</xdr:rowOff>
    </xdr:to>
    <xdr:sp macro="" textlink="">
      <xdr:nvSpPr>
        <xdr:cNvPr id="3" name="Rectangle 1">
          <a:extLst>
            <a:ext uri="{FF2B5EF4-FFF2-40B4-BE49-F238E27FC236}">
              <a16:creationId xmlns:a16="http://schemas.microsoft.com/office/drawing/2014/main" id="{00000000-0008-0000-0000-000003000000}"/>
            </a:ext>
          </a:extLst>
        </xdr:cNvPr>
        <xdr:cNvSpPr>
          <a:spLocks noChangeAspect="1"/>
        </xdr:cNvSpPr>
      </xdr:nvSpPr>
      <xdr:spPr>
        <a:xfrm>
          <a:off x="2975166" y="810744"/>
          <a:ext cx="6792155" cy="3874810"/>
        </a:xfrm>
        <a:custGeom>
          <a:avLst/>
          <a:gdLst>
            <a:gd name="connsiteX0" fmla="*/ 0 w 6753225"/>
            <a:gd name="connsiteY0" fmla="*/ 0 h 3400425"/>
            <a:gd name="connsiteX1" fmla="*/ 6753225 w 6753225"/>
            <a:gd name="connsiteY1" fmla="*/ 0 h 3400425"/>
            <a:gd name="connsiteX2" fmla="*/ 6753225 w 6753225"/>
            <a:gd name="connsiteY2" fmla="*/ 3400425 h 3400425"/>
            <a:gd name="connsiteX3" fmla="*/ 0 w 6753225"/>
            <a:gd name="connsiteY3" fmla="*/ 3400425 h 3400425"/>
            <a:gd name="connsiteX4" fmla="*/ 0 w 6753225"/>
            <a:gd name="connsiteY4" fmla="*/ 0 h 3400425"/>
            <a:gd name="connsiteX0" fmla="*/ 0 w 6755607"/>
            <a:gd name="connsiteY0" fmla="*/ 1197768 h 3400425"/>
            <a:gd name="connsiteX1" fmla="*/ 6755607 w 6755607"/>
            <a:gd name="connsiteY1" fmla="*/ 0 h 3400425"/>
            <a:gd name="connsiteX2" fmla="*/ 6755607 w 6755607"/>
            <a:gd name="connsiteY2" fmla="*/ 3400425 h 3400425"/>
            <a:gd name="connsiteX3" fmla="*/ 2382 w 6755607"/>
            <a:gd name="connsiteY3" fmla="*/ 3400425 h 3400425"/>
            <a:gd name="connsiteX4" fmla="*/ 0 w 6755607"/>
            <a:gd name="connsiteY4" fmla="*/ 1197768 h 34004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755607" h="3400425">
              <a:moveTo>
                <a:pt x="0" y="1197768"/>
              </a:moveTo>
              <a:lnTo>
                <a:pt x="6755607" y="0"/>
              </a:lnTo>
              <a:lnTo>
                <a:pt x="6755607" y="3400425"/>
              </a:lnTo>
              <a:lnTo>
                <a:pt x="2382" y="3400425"/>
              </a:lnTo>
              <a:lnTo>
                <a:pt x="0" y="1197768"/>
              </a:lnTo>
              <a:close/>
            </a:path>
          </a:pathLst>
        </a:custGeom>
        <a:solidFill>
          <a:srgbClr val="FFE600"/>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nchorCtr="0"/>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200">
            <a:solidFill>
              <a:schemeClr val="tx1"/>
            </a:solidFill>
          </a:endParaRPr>
        </a:p>
      </xdr:txBody>
    </xdr:sp>
    <xdr:clientData/>
  </xdr:twoCellAnchor>
  <xdr:twoCellAnchor editAs="absolute">
    <xdr:from>
      <xdr:col>5</xdr:col>
      <xdr:colOff>227966</xdr:colOff>
      <xdr:row>17</xdr:row>
      <xdr:rowOff>146913</xdr:rowOff>
    </xdr:from>
    <xdr:to>
      <xdr:col>14</xdr:col>
      <xdr:colOff>989741</xdr:colOff>
      <xdr:row>21</xdr:row>
      <xdr:rowOff>89307</xdr:rowOff>
    </xdr:to>
    <xdr:sp macro="" textlink="">
      <xdr:nvSpPr>
        <xdr:cNvPr id="5" name="Subtitle 2">
          <a:extLst>
            <a:ext uri="{FF2B5EF4-FFF2-40B4-BE49-F238E27FC236}">
              <a16:creationId xmlns:a16="http://schemas.microsoft.com/office/drawing/2014/main" id="{00000000-0008-0000-0000-000005000000}"/>
            </a:ext>
          </a:extLst>
        </xdr:cNvPr>
        <xdr:cNvSpPr>
          <a:spLocks noGrp="1"/>
        </xdr:cNvSpPr>
      </xdr:nvSpPr>
      <xdr:spPr>
        <a:xfrm>
          <a:off x="3275966" y="3491309"/>
          <a:ext cx="6248175" cy="729607"/>
        </a:xfrm>
        <a:prstGeom prst="rect">
          <a:avLst/>
        </a:prstGeom>
      </xdr:spPr>
      <xdr:txBody>
        <a:bodyPr vert="horz" wrap="square" lIns="0" tIns="0" rIns="0" bIns="0" rtlCol="0" anchor="t" anchorCtr="0">
          <a:noAutofit/>
        </a:bodyPr>
        <a:lstStyle>
          <a:lvl1pPr marL="356616" indent="-356616" algn="l" defTabSz="914400" rtl="0" eaLnBrk="1" latinLnBrk="0" hangingPunct="1">
            <a:spcBef>
              <a:spcPct val="20000"/>
            </a:spcBef>
            <a:buClr>
              <a:schemeClr val="accent2"/>
            </a:buClr>
            <a:buSzPct val="70000"/>
            <a:buFont typeface="Arial" pitchFamily="34" charset="0"/>
            <a:buChar char="►"/>
            <a:defRPr sz="2400" kern="1200">
              <a:solidFill>
                <a:schemeClr val="bg1"/>
              </a:solidFill>
              <a:latin typeface="+mn-lt"/>
              <a:ea typeface="+mn-ea"/>
              <a:cs typeface="Arial" pitchFamily="34" charset="0"/>
            </a:defRPr>
          </a:lvl1pPr>
          <a:lvl2pPr marL="713232" indent="-356616" algn="l" defTabSz="914400" rtl="0" eaLnBrk="1" latinLnBrk="0" hangingPunct="1">
            <a:spcBef>
              <a:spcPct val="20000"/>
            </a:spcBef>
            <a:buClr>
              <a:schemeClr val="accent2"/>
            </a:buClr>
            <a:buSzPct val="70000"/>
            <a:buFont typeface="Arial" pitchFamily="34" charset="0"/>
            <a:buChar char="►"/>
            <a:defRPr sz="2000" kern="1200">
              <a:solidFill>
                <a:schemeClr val="bg1"/>
              </a:solidFill>
              <a:latin typeface="+mn-lt"/>
              <a:ea typeface="+mn-ea"/>
              <a:cs typeface="Arial" pitchFamily="34" charset="0"/>
            </a:defRPr>
          </a:lvl2pPr>
          <a:lvl3pPr marL="1069848" indent="-356616" algn="l" defTabSz="914400" rtl="0" eaLnBrk="1" latinLnBrk="0" hangingPunct="1">
            <a:spcBef>
              <a:spcPct val="20000"/>
            </a:spcBef>
            <a:buClr>
              <a:schemeClr val="accent2"/>
            </a:buClr>
            <a:buSzPct val="70000"/>
            <a:buFont typeface="Arial" pitchFamily="34" charset="0"/>
            <a:buChar char="►"/>
            <a:defRPr sz="1800" kern="1200">
              <a:solidFill>
                <a:schemeClr val="bg1"/>
              </a:solidFill>
              <a:latin typeface="+mn-lt"/>
              <a:ea typeface="+mn-ea"/>
              <a:cs typeface="Arial" pitchFamily="34" charset="0"/>
            </a:defRPr>
          </a:lvl3pPr>
          <a:lvl4pPr marL="1426464"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4pPr>
          <a:lvl5pPr marL="1783080"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pPr marL="0" lvl="0" indent="0" algn="l" defTabSz="914400" rtl="0" eaLnBrk="1" latinLnBrk="0" hangingPunct="1">
            <a:lnSpc>
              <a:spcPct val="85000"/>
            </a:lnSpc>
            <a:spcBef>
              <a:spcPct val="0"/>
            </a:spcBef>
            <a:buNone/>
          </a:pPr>
          <a:r>
            <a:rPr lang="en-US" sz="2400" b="0" kern="1200">
              <a:solidFill>
                <a:srgbClr val="2E2E38"/>
              </a:solidFill>
              <a:latin typeface="Arial" panose="020B0604020202020204" pitchFamily="34" charset="0"/>
              <a:ea typeface="+mj-ea"/>
              <a:cs typeface="Arial" panose="020B0604020202020204" pitchFamily="34" charset="0"/>
            </a:rPr>
            <a:t>TransGrid</a:t>
          </a:r>
          <a:endParaRPr lang="en-GB" sz="2400" b="0" kern="1200">
            <a:solidFill>
              <a:srgbClr val="2E2E38"/>
            </a:solidFill>
            <a:latin typeface="Arial" panose="020B0604020202020204" pitchFamily="34" charset="0"/>
            <a:ea typeface="+mj-ea"/>
            <a:cs typeface="Arial" panose="020B0604020202020204" pitchFamily="34" charset="0"/>
          </a:endParaRPr>
        </a:p>
      </xdr:txBody>
    </xdr:sp>
    <xdr:clientData/>
  </xdr:twoCellAnchor>
  <xdr:twoCellAnchor editAs="oneCell">
    <xdr:from>
      <xdr:col>14</xdr:col>
      <xdr:colOff>236225</xdr:colOff>
      <xdr:row>37</xdr:row>
      <xdr:rowOff>5428</xdr:rowOff>
    </xdr:from>
    <xdr:to>
      <xdr:col>14</xdr:col>
      <xdr:colOff>1232921</xdr:colOff>
      <xdr:row>43</xdr:row>
      <xdr:rowOff>97765</xdr:rowOff>
    </xdr:to>
    <xdr:pic>
      <xdr:nvPicPr>
        <xdr:cNvPr id="6" name="Picture 5">
          <a:extLst>
            <a:ext uri="{FF2B5EF4-FFF2-40B4-BE49-F238E27FC236}">
              <a16:creationId xmlns:a16="http://schemas.microsoft.com/office/drawing/2014/main" id="{00000000-0008-0000-0000-000006000000}"/>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70625" y="5996653"/>
          <a:ext cx="996696" cy="12706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5</xdr:col>
      <xdr:colOff>302558</xdr:colOff>
      <xdr:row>21</xdr:row>
      <xdr:rowOff>67236</xdr:rowOff>
    </xdr:from>
    <xdr:to>
      <xdr:col>14</xdr:col>
      <xdr:colOff>1064333</xdr:colOff>
      <xdr:row>25</xdr:row>
      <xdr:rowOff>9630</xdr:rowOff>
    </xdr:to>
    <xdr:sp macro="" textlink="">
      <xdr:nvSpPr>
        <xdr:cNvPr id="7" name="Subtitle 2">
          <a:extLst>
            <a:ext uri="{FF2B5EF4-FFF2-40B4-BE49-F238E27FC236}">
              <a16:creationId xmlns:a16="http://schemas.microsoft.com/office/drawing/2014/main" id="{00000000-0008-0000-0000-000007000000}"/>
            </a:ext>
          </a:extLst>
        </xdr:cNvPr>
        <xdr:cNvSpPr>
          <a:spLocks noGrp="1"/>
        </xdr:cNvSpPr>
      </xdr:nvSpPr>
      <xdr:spPr>
        <a:xfrm>
          <a:off x="3328146" y="4067736"/>
          <a:ext cx="6207834" cy="704394"/>
        </a:xfrm>
        <a:prstGeom prst="rect">
          <a:avLst/>
        </a:prstGeom>
      </xdr:spPr>
      <xdr:txBody>
        <a:bodyPr vert="horz" wrap="square" lIns="0" tIns="0" rIns="0" bIns="0" rtlCol="0" anchor="t" anchorCtr="0">
          <a:noAutofit/>
        </a:bodyPr>
        <a:lstStyle>
          <a:lvl1pPr marL="356616" indent="-356616" algn="l" defTabSz="914400" rtl="0" eaLnBrk="1" latinLnBrk="0" hangingPunct="1">
            <a:spcBef>
              <a:spcPct val="20000"/>
            </a:spcBef>
            <a:buClr>
              <a:schemeClr val="accent2"/>
            </a:buClr>
            <a:buSzPct val="70000"/>
            <a:buFont typeface="Arial" pitchFamily="34" charset="0"/>
            <a:buChar char="►"/>
            <a:defRPr sz="2400" kern="1200">
              <a:solidFill>
                <a:schemeClr val="bg1"/>
              </a:solidFill>
              <a:latin typeface="+mn-lt"/>
              <a:ea typeface="+mn-ea"/>
              <a:cs typeface="Arial" pitchFamily="34" charset="0"/>
            </a:defRPr>
          </a:lvl1pPr>
          <a:lvl2pPr marL="713232" indent="-356616" algn="l" defTabSz="914400" rtl="0" eaLnBrk="1" latinLnBrk="0" hangingPunct="1">
            <a:spcBef>
              <a:spcPct val="20000"/>
            </a:spcBef>
            <a:buClr>
              <a:schemeClr val="accent2"/>
            </a:buClr>
            <a:buSzPct val="70000"/>
            <a:buFont typeface="Arial" pitchFamily="34" charset="0"/>
            <a:buChar char="►"/>
            <a:defRPr sz="2000" kern="1200">
              <a:solidFill>
                <a:schemeClr val="bg1"/>
              </a:solidFill>
              <a:latin typeface="+mn-lt"/>
              <a:ea typeface="+mn-ea"/>
              <a:cs typeface="Arial" pitchFamily="34" charset="0"/>
            </a:defRPr>
          </a:lvl2pPr>
          <a:lvl3pPr marL="1069848" indent="-356616" algn="l" defTabSz="914400" rtl="0" eaLnBrk="1" latinLnBrk="0" hangingPunct="1">
            <a:spcBef>
              <a:spcPct val="20000"/>
            </a:spcBef>
            <a:buClr>
              <a:schemeClr val="accent2"/>
            </a:buClr>
            <a:buSzPct val="70000"/>
            <a:buFont typeface="Arial" pitchFamily="34" charset="0"/>
            <a:buChar char="►"/>
            <a:defRPr sz="1800" kern="1200">
              <a:solidFill>
                <a:schemeClr val="bg1"/>
              </a:solidFill>
              <a:latin typeface="+mn-lt"/>
              <a:ea typeface="+mn-ea"/>
              <a:cs typeface="Arial" pitchFamily="34" charset="0"/>
            </a:defRPr>
          </a:lvl3pPr>
          <a:lvl4pPr marL="1426464"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4pPr>
          <a:lvl5pPr marL="1783080"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pPr marL="0" lvl="0" indent="0" algn="l" defTabSz="914400" rtl="0" eaLnBrk="1" latinLnBrk="0" hangingPunct="1">
            <a:lnSpc>
              <a:spcPct val="85000"/>
            </a:lnSpc>
            <a:spcBef>
              <a:spcPct val="0"/>
            </a:spcBef>
            <a:buNone/>
          </a:pPr>
          <a:r>
            <a:rPr lang="en-US" sz="1600" b="0" kern="1200">
              <a:solidFill>
                <a:srgbClr val="2E2E38"/>
              </a:solidFill>
              <a:latin typeface="Arial" panose="020B0604020202020204" pitchFamily="34" charset="0"/>
              <a:ea typeface="+mj-ea"/>
              <a:cs typeface="Arial" panose="020B0604020202020204" pitchFamily="34" charset="0"/>
            </a:rPr>
            <a:t>10 January 2020</a:t>
          </a:r>
          <a:endParaRPr lang="en-GB" sz="1600" b="0" kern="1200">
            <a:solidFill>
              <a:srgbClr val="2E2E38"/>
            </a:solidFill>
            <a:latin typeface="Arial" panose="020B0604020202020204" pitchFamily="34" charset="0"/>
            <a:ea typeface="+mj-ea"/>
            <a:cs typeface="Arial" panose="020B0604020202020204" pitchFamily="34" charset="0"/>
          </a:endParaRPr>
        </a:p>
      </xdr:txBody>
    </xdr:sp>
    <xdr:clientData/>
  </xdr:twoCellAnchor>
  <xdr:twoCellAnchor editAs="absolute">
    <xdr:from>
      <xdr:col>5</xdr:col>
      <xdr:colOff>257736</xdr:colOff>
      <xdr:row>11</xdr:row>
      <xdr:rowOff>100853</xdr:rowOff>
    </xdr:from>
    <xdr:to>
      <xdr:col>14</xdr:col>
      <xdr:colOff>1019511</xdr:colOff>
      <xdr:row>18</xdr:row>
      <xdr:rowOff>19334</xdr:rowOff>
    </xdr:to>
    <xdr:sp macro="" textlink="">
      <xdr:nvSpPr>
        <xdr:cNvPr id="8" name="Title 1">
          <a:extLst>
            <a:ext uri="{FF2B5EF4-FFF2-40B4-BE49-F238E27FC236}">
              <a16:creationId xmlns:a16="http://schemas.microsoft.com/office/drawing/2014/main" id="{00000000-0008-0000-0000-000008000000}"/>
            </a:ext>
          </a:extLst>
        </xdr:cNvPr>
        <xdr:cNvSpPr>
          <a:spLocks noGrp="1"/>
        </xdr:cNvSpPr>
      </xdr:nvSpPr>
      <xdr:spPr>
        <a:xfrm>
          <a:off x="3283324" y="2196353"/>
          <a:ext cx="6207834" cy="1251981"/>
        </a:xfrm>
        <a:prstGeom prst="rect">
          <a:avLst/>
        </a:prstGeom>
      </xdr:spPr>
      <xdr:txBody>
        <a:bodyPr vert="horz" wrap="square" lIns="0" tIns="0" rIns="0" bIns="0" rtlCol="0" anchor="t" anchorCtr="0">
          <a:noAutofit/>
        </a:bodyPr>
        <a:lstStyle>
          <a:lvl1pPr algn="l" defTabSz="914400" rtl="0" eaLnBrk="1" latinLnBrk="0" hangingPunct="1">
            <a:lnSpc>
              <a:spcPct val="85000"/>
            </a:lnSpc>
            <a:spcBef>
              <a:spcPct val="0"/>
            </a:spcBef>
            <a:buNone/>
            <a:defRPr sz="3000" b="1" kern="1200">
              <a:solidFill>
                <a:schemeClr val="bg1"/>
              </a:solidFill>
              <a:latin typeface="+mn-lt"/>
              <a:ea typeface="+mj-ea"/>
              <a:cs typeface="Arial" pitchFamily="34" charset="0"/>
            </a:defRPr>
          </a:lvl1pPr>
        </a:lstStyle>
        <a:p>
          <a:pPr algn="l"/>
          <a:r>
            <a:rPr lang="en-US">
              <a:solidFill>
                <a:srgbClr val="2E2E38"/>
              </a:solidFill>
              <a:latin typeface="Arial" panose="020B0604020202020204" pitchFamily="34" charset="0"/>
              <a:cs typeface="Arial" panose="020B0604020202020204" pitchFamily="34" charset="0"/>
            </a:rPr>
            <a:t>Reinforcing the New South Wales Southern Shared Network</a:t>
          </a:r>
          <a:r>
            <a:rPr lang="en-US" baseline="0">
              <a:solidFill>
                <a:srgbClr val="2E2E38"/>
              </a:solidFill>
              <a:latin typeface="Arial" panose="020B0604020202020204" pitchFamily="34" charset="0"/>
              <a:cs typeface="Arial" panose="020B0604020202020204" pitchFamily="34" charset="0"/>
            </a:rPr>
            <a:t/>
          </a:r>
          <a:br>
            <a:rPr lang="en-US" baseline="0">
              <a:solidFill>
                <a:srgbClr val="2E2E38"/>
              </a:solidFill>
              <a:latin typeface="Arial" panose="020B0604020202020204" pitchFamily="34" charset="0"/>
              <a:cs typeface="Arial" panose="020B0604020202020204" pitchFamily="34" charset="0"/>
            </a:rPr>
          </a:br>
          <a:endParaRPr lang="en-US" sz="700" baseline="0">
            <a:solidFill>
              <a:srgbClr val="2E2E38"/>
            </a:solidFill>
            <a:latin typeface="Arial" panose="020B0604020202020204" pitchFamily="34" charset="0"/>
            <a:cs typeface="Arial" panose="020B0604020202020204" pitchFamily="34" charset="0"/>
          </a:endParaRPr>
        </a:p>
        <a:p>
          <a:pPr algn="l"/>
          <a:r>
            <a:rPr lang="en-US" sz="1800" baseline="0">
              <a:solidFill>
                <a:srgbClr val="2E2E38"/>
              </a:solidFill>
              <a:latin typeface="Arial" panose="020B0604020202020204" pitchFamily="34" charset="0"/>
              <a:cs typeface="Arial" panose="020B0604020202020204" pitchFamily="34" charset="0"/>
            </a:rPr>
            <a:t>PADR market modelling workbook</a:t>
          </a:r>
          <a:endParaRPr lang="en-GB" sz="1800">
            <a:solidFill>
              <a:srgbClr val="2E2E38"/>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295275</xdr:colOff>
          <xdr:row>39</xdr:row>
          <xdr:rowOff>123825</xdr:rowOff>
        </xdr:from>
        <xdr:to>
          <xdr:col>11</xdr:col>
          <xdr:colOff>47625</xdr:colOff>
          <xdr:row>42</xdr:row>
          <xdr:rowOff>142875</xdr:rowOff>
        </xdr:to>
        <xdr:sp macro="" textlink="">
          <xdr:nvSpPr>
            <xdr:cNvPr id="45057" name="chkAccept" hidden="1">
              <a:extLst>
                <a:ext uri="{63B3BB69-23CF-44E3-9099-C40C66FF867C}">
                  <a14:compatExt spid="_x0000_s45057"/>
                </a:ext>
                <a:ext uri="{FF2B5EF4-FFF2-40B4-BE49-F238E27FC236}">
                  <a16:creationId xmlns:a16="http://schemas.microsoft.com/office/drawing/2014/main" id="{00000000-0008-0000-0200-000001B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8</xdr:col>
      <xdr:colOff>224118</xdr:colOff>
      <xdr:row>41</xdr:row>
      <xdr:rowOff>89647</xdr:rowOff>
    </xdr:from>
    <xdr:ext cx="184731" cy="264560"/>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5065059" y="7900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twoCellAnchor editAs="oneCell">
    <xdr:from>
      <xdr:col>0</xdr:col>
      <xdr:colOff>145676</xdr:colOff>
      <xdr:row>0</xdr:row>
      <xdr:rowOff>134470</xdr:rowOff>
    </xdr:from>
    <xdr:to>
      <xdr:col>19</xdr:col>
      <xdr:colOff>364751</xdr:colOff>
      <xdr:row>39</xdr:row>
      <xdr:rowOff>10645</xdr:rowOff>
    </xdr:to>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676" y="134470"/>
          <a:ext cx="11716310" cy="7305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19050</xdr:rowOff>
    </xdr:from>
    <xdr:to>
      <xdr:col>6</xdr:col>
      <xdr:colOff>237600</xdr:colOff>
      <xdr:row>20</xdr:row>
      <xdr:rowOff>1950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75641</xdr:rowOff>
    </xdr:from>
    <xdr:to>
      <xdr:col>6</xdr:col>
      <xdr:colOff>239400</xdr:colOff>
      <xdr:row>38</xdr:row>
      <xdr:rowOff>58541</xdr:rowOff>
    </xdr:to>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56031</xdr:rowOff>
    </xdr:from>
    <xdr:to>
      <xdr:col>6</xdr:col>
      <xdr:colOff>9000</xdr:colOff>
      <xdr:row>58</xdr:row>
      <xdr:rowOff>38931</xdr:rowOff>
    </xdr:to>
    <xdr:graphicFrame macro="">
      <xdr:nvGraphicFramePr>
        <xdr:cNvPr id="8" name="Chart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Cover">
    <tabColor rgb="FFFFE600"/>
    <pageSetUpPr fitToPage="1"/>
  </sheetPr>
  <dimension ref="A1:O44"/>
  <sheetViews>
    <sheetView showGridLines="0" tabSelected="1" zoomScale="85" zoomScaleNormal="85" zoomScaleSheetLayoutView="70" workbookViewId="0"/>
  </sheetViews>
  <sheetFormatPr defaultRowHeight="15"/>
  <cols>
    <col min="1" max="14" width="9.140625" style="32"/>
    <col min="15" max="15" width="18.85546875" style="32" customWidth="1"/>
    <col min="16" max="16" width="9.28515625" style="32" customWidth="1"/>
    <col min="17" max="16384" width="9.140625" style="32"/>
  </cols>
  <sheetData>
    <row r="1" spans="1:1">
      <c r="A1" s="32" t="s">
        <v>58</v>
      </c>
    </row>
    <row r="43" spans="15:15">
      <c r="O43" s="32" t="s">
        <v>58</v>
      </c>
    </row>
    <row r="44" spans="15:15">
      <c r="O44" s="32" t="s">
        <v>58</v>
      </c>
    </row>
  </sheetData>
  <sheetProtection algorithmName="SHA-512" hashValue="XLFGM94em1yTsFRExs99A93lbGySVZKdGgBNDq0JY0h+ejxeMckg5AVhmwm5OiMggAfBKVXbsc/+MfTvXtn77w==" saltValue="nwF0VcC48qjvyv3796fDrg==" spinCount="100000" sheet="1" objects="1" scenarios="1"/>
  <pageMargins left="0.45" right="0.45" top="0.45" bottom="0.45" header="0.25" footer="0.25"/>
  <pageSetup paperSize="9" scale="3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57E188"/>
  </sheetPr>
  <dimension ref="A1:AA85"/>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78</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31" t="s">
        <v>66</v>
      </c>
    </row>
    <row r="3" spans="1:27">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4" t="s">
        <v>49</v>
      </c>
      <c r="B4" s="24" t="s">
        <v>37</v>
      </c>
      <c r="C4" s="14">
        <v>1961607.44</v>
      </c>
      <c r="D4" s="14">
        <v>1709411.588</v>
      </c>
      <c r="E4" s="14">
        <v>1483150.8190000001</v>
      </c>
      <c r="F4" s="14">
        <v>1515247.13</v>
      </c>
      <c r="G4" s="14">
        <v>1399718.0079999999</v>
      </c>
      <c r="H4" s="14">
        <v>1271998.7</v>
      </c>
      <c r="I4" s="14">
        <v>1030220.9230000001</v>
      </c>
      <c r="J4" s="14">
        <v>937604.95600000001</v>
      </c>
      <c r="K4" s="14">
        <v>851472.38650000002</v>
      </c>
      <c r="L4" s="14">
        <v>729592.88400000008</v>
      </c>
      <c r="M4" s="14">
        <v>622666.495</v>
      </c>
      <c r="N4" s="14">
        <v>502530.32500000001</v>
      </c>
      <c r="O4" s="14">
        <v>475137.647</v>
      </c>
      <c r="P4" s="14">
        <v>445449.59600000002</v>
      </c>
      <c r="Q4" s="14">
        <v>377658.97600000002</v>
      </c>
      <c r="R4" s="14">
        <v>297414.73499999999</v>
      </c>
      <c r="S4" s="14">
        <v>268669.61</v>
      </c>
      <c r="T4" s="14">
        <v>156618.416</v>
      </c>
      <c r="U4" s="14">
        <v>135433.522</v>
      </c>
      <c r="V4" s="14">
        <v>111921.575</v>
      </c>
      <c r="W4" s="14">
        <v>102739.091</v>
      </c>
      <c r="X4" s="14">
        <v>92399.98000000001</v>
      </c>
      <c r="Y4" s="14">
        <v>54309.671499999997</v>
      </c>
      <c r="Z4" s="14">
        <v>48736.862999999998</v>
      </c>
      <c r="AA4" s="14">
        <v>44981.247499999998</v>
      </c>
    </row>
    <row r="5" spans="1:27">
      <c r="A5" s="24" t="s">
        <v>49</v>
      </c>
      <c r="B5" s="24" t="s">
        <v>38</v>
      </c>
      <c r="C5" s="14">
        <v>261607.3</v>
      </c>
      <c r="D5" s="14">
        <v>244949.27499999999</v>
      </c>
      <c r="E5" s="14">
        <v>211952.79699999999</v>
      </c>
      <c r="F5" s="14">
        <v>226136.91099999999</v>
      </c>
      <c r="G5" s="14">
        <v>189458.54</v>
      </c>
      <c r="H5" s="14">
        <v>158146.057</v>
      </c>
      <c r="I5" s="14">
        <v>158597.14300000001</v>
      </c>
      <c r="J5" s="14">
        <v>140663.19</v>
      </c>
      <c r="K5" s="14">
        <v>126282.997</v>
      </c>
      <c r="L5" s="14">
        <v>116624.76700000001</v>
      </c>
      <c r="M5" s="14">
        <v>111557.289</v>
      </c>
      <c r="N5" s="14">
        <v>101976.304</v>
      </c>
      <c r="O5" s="14">
        <v>89215.726999999999</v>
      </c>
      <c r="P5" s="14">
        <v>80292.957999999999</v>
      </c>
      <c r="Q5" s="14">
        <v>74067.606</v>
      </c>
      <c r="R5" s="14">
        <v>73745.365999999995</v>
      </c>
      <c r="S5" s="14">
        <v>68327.039000000004</v>
      </c>
      <c r="T5" s="14">
        <v>63910.66</v>
      </c>
      <c r="U5" s="14">
        <v>62213.209000000003</v>
      </c>
      <c r="V5" s="14">
        <v>55995.696000000004</v>
      </c>
      <c r="W5" s="14">
        <v>49308.735999999997</v>
      </c>
      <c r="X5" s="14">
        <v>44526.623500000002</v>
      </c>
      <c r="Y5" s="14">
        <v>37915.375</v>
      </c>
      <c r="Z5" s="14">
        <v>22813.106500000002</v>
      </c>
      <c r="AA5" s="14">
        <v>21539.9005</v>
      </c>
    </row>
    <row r="6" spans="1:27">
      <c r="A6" s="24" t="s">
        <v>49</v>
      </c>
      <c r="B6" s="24" t="s">
        <v>22</v>
      </c>
      <c r="C6" s="14">
        <v>495825.45900000003</v>
      </c>
      <c r="D6" s="14">
        <v>446687.77600000001</v>
      </c>
      <c r="E6" s="14">
        <v>440483.02033251897</v>
      </c>
      <c r="F6" s="14">
        <v>314756.09177911398</v>
      </c>
      <c r="G6" s="14">
        <v>308524.35009253502</v>
      </c>
      <c r="H6" s="14">
        <v>294305.54754796001</v>
      </c>
      <c r="I6" s="14">
        <v>275428.16330121498</v>
      </c>
      <c r="J6" s="14">
        <v>260192.54747517998</v>
      </c>
      <c r="K6" s="14">
        <v>211723.16319869499</v>
      </c>
      <c r="L6" s="14">
        <v>210282.09988537998</v>
      </c>
      <c r="M6" s="14">
        <v>245101.10867369</v>
      </c>
      <c r="N6" s="14">
        <v>298461.28217472398</v>
      </c>
      <c r="O6" s="14">
        <v>287344.92855730001</v>
      </c>
      <c r="P6" s="14">
        <v>214408.97276849</v>
      </c>
      <c r="Q6" s="14">
        <v>201159.78226417597</v>
      </c>
      <c r="R6" s="14">
        <v>205745.47578288001</v>
      </c>
      <c r="S6" s="14">
        <v>199311.91914345502</v>
      </c>
      <c r="T6" s="14">
        <v>380642.82398039504</v>
      </c>
      <c r="U6" s="14">
        <v>372116.30037800001</v>
      </c>
      <c r="V6" s="14">
        <v>339788.83308294596</v>
      </c>
      <c r="W6" s="14">
        <v>296013.47825878992</v>
      </c>
      <c r="X6" s="14">
        <v>268528.82159424602</v>
      </c>
      <c r="Y6" s="14">
        <v>367156.03777155007</v>
      </c>
      <c r="Z6" s="14">
        <v>329329.42299602006</v>
      </c>
      <c r="AA6" s="14">
        <v>285017.33526274993</v>
      </c>
    </row>
    <row r="7" spans="1:27">
      <c r="A7" s="24" t="s">
        <v>49</v>
      </c>
      <c r="B7" s="24" t="s">
        <v>23</v>
      </c>
      <c r="C7" s="14">
        <v>145057.04725639999</v>
      </c>
      <c r="D7" s="14">
        <v>131572.31688900001</v>
      </c>
      <c r="E7" s="14">
        <v>128149.33914400001</v>
      </c>
      <c r="F7" s="14">
        <v>4066.9416999999999</v>
      </c>
      <c r="G7" s="14">
        <v>4961.1252999999997</v>
      </c>
      <c r="H7" s="14">
        <v>6985.2819999999992</v>
      </c>
      <c r="I7" s="14">
        <v>4603.4120000000003</v>
      </c>
      <c r="J7" s="14">
        <v>2400.1532200000001</v>
      </c>
      <c r="K7" s="14">
        <v>2012.6761000000001</v>
      </c>
      <c r="L7" s="14">
        <v>600.92590999999993</v>
      </c>
      <c r="M7" s="14">
        <v>3481.1304</v>
      </c>
      <c r="N7" s="14">
        <v>2908.9474999999998</v>
      </c>
      <c r="O7" s="14">
        <v>8891.7628000000004</v>
      </c>
      <c r="P7" s="14">
        <v>1137.72317</v>
      </c>
      <c r="Q7" s="14">
        <v>2552.5774000000001</v>
      </c>
      <c r="R7" s="14">
        <v>2114.6617999999999</v>
      </c>
      <c r="S7" s="14">
        <v>2812.2474999999999</v>
      </c>
      <c r="T7" s="14">
        <v>7337.0379999999996</v>
      </c>
      <c r="U7" s="14">
        <v>2987.78</v>
      </c>
      <c r="V7" s="14">
        <v>0</v>
      </c>
      <c r="W7" s="14">
        <v>0</v>
      </c>
      <c r="X7" s="14">
        <v>0</v>
      </c>
      <c r="Y7" s="14">
        <v>0</v>
      </c>
      <c r="Z7" s="14">
        <v>0</v>
      </c>
      <c r="AA7" s="14">
        <v>0</v>
      </c>
    </row>
    <row r="8" spans="1:27">
      <c r="A8" s="24" t="s">
        <v>49</v>
      </c>
      <c r="B8" s="24" t="s">
        <v>21</v>
      </c>
      <c r="C8" s="14">
        <v>18824.360111325997</v>
      </c>
      <c r="D8" s="14">
        <v>15542.947626445999</v>
      </c>
      <c r="E8" s="14">
        <v>16371.535500794998</v>
      </c>
      <c r="F8" s="14">
        <v>15615.604681753</v>
      </c>
      <c r="G8" s="14">
        <v>17393.398379352995</v>
      </c>
      <c r="H8" s="14">
        <v>16505.465271616002</v>
      </c>
      <c r="I8" s="14">
        <v>20865.446663614002</v>
      </c>
      <c r="J8" s="14">
        <v>15706.222736933998</v>
      </c>
      <c r="K8" s="14">
        <v>17774.642013557997</v>
      </c>
      <c r="L8" s="14">
        <v>15722.123034329999</v>
      </c>
      <c r="M8" s="14">
        <v>25577.345385723998</v>
      </c>
      <c r="N8" s="14">
        <v>61478.54118189399</v>
      </c>
      <c r="O8" s="14">
        <v>90968.759621553996</v>
      </c>
      <c r="P8" s="14">
        <v>27278.434551636001</v>
      </c>
      <c r="Q8" s="14">
        <v>18082.263230591998</v>
      </c>
      <c r="R8" s="14">
        <v>78682.572257510008</v>
      </c>
      <c r="S8" s="14">
        <v>87370.985526390999</v>
      </c>
      <c r="T8" s="14">
        <v>157760.54672142499</v>
      </c>
      <c r="U8" s="14">
        <v>170578.15740852599</v>
      </c>
      <c r="V8" s="14">
        <v>213471.65647529598</v>
      </c>
      <c r="W8" s="14">
        <v>147357.35755838998</v>
      </c>
      <c r="X8" s="14">
        <v>98911.831711278021</v>
      </c>
      <c r="Y8" s="14">
        <v>182790.980754875</v>
      </c>
      <c r="Z8" s="14">
        <v>261254.09788972998</v>
      </c>
      <c r="AA8" s="14">
        <v>179981.7926783</v>
      </c>
    </row>
    <row r="9" spans="1:27">
      <c r="A9" s="24" t="s">
        <v>49</v>
      </c>
      <c r="B9" s="24" t="s">
        <v>24</v>
      </c>
      <c r="C9" s="14">
        <v>0</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row>
    <row r="10" spans="1:27">
      <c r="A10" s="24" t="s">
        <v>49</v>
      </c>
      <c r="B10" s="24" t="s">
        <v>25</v>
      </c>
      <c r="C10" s="14">
        <v>0</v>
      </c>
      <c r="D10" s="14">
        <v>0</v>
      </c>
      <c r="E10" s="14">
        <v>0</v>
      </c>
      <c r="F10" s="14">
        <v>0</v>
      </c>
      <c r="G10" s="14">
        <v>0</v>
      </c>
      <c r="H10" s="14">
        <v>0</v>
      </c>
      <c r="I10" s="14">
        <v>0</v>
      </c>
      <c r="J10" s="14">
        <v>0</v>
      </c>
      <c r="K10" s="14">
        <v>0</v>
      </c>
      <c r="L10" s="14">
        <v>0</v>
      </c>
      <c r="M10" s="14">
        <v>0</v>
      </c>
      <c r="N10" s="14">
        <v>0</v>
      </c>
      <c r="O10" s="14">
        <v>0</v>
      </c>
      <c r="P10" s="14">
        <v>0</v>
      </c>
      <c r="Q10" s="14">
        <v>0</v>
      </c>
      <c r="R10" s="14">
        <v>0</v>
      </c>
      <c r="S10" s="14">
        <v>0</v>
      </c>
      <c r="T10" s="14">
        <v>0</v>
      </c>
      <c r="U10" s="14">
        <v>0</v>
      </c>
      <c r="V10" s="14">
        <v>0</v>
      </c>
      <c r="W10" s="14">
        <v>0</v>
      </c>
      <c r="X10" s="14">
        <v>0</v>
      </c>
      <c r="Y10" s="14">
        <v>0</v>
      </c>
      <c r="Z10" s="14">
        <v>0</v>
      </c>
      <c r="AA10" s="14">
        <v>0</v>
      </c>
    </row>
    <row r="11" spans="1:27">
      <c r="A11" s="24" t="s">
        <v>49</v>
      </c>
      <c r="B11" s="24" t="s">
        <v>26</v>
      </c>
      <c r="C11" s="14">
        <v>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row>
    <row r="12" spans="1:27">
      <c r="A12" s="24" t="s">
        <v>49</v>
      </c>
      <c r="B12" s="24" t="s">
        <v>30</v>
      </c>
      <c r="C12" s="14">
        <v>0</v>
      </c>
      <c r="D12" s="14">
        <v>0</v>
      </c>
      <c r="E12" s="14">
        <v>0</v>
      </c>
      <c r="F12" s="14">
        <v>0</v>
      </c>
      <c r="G12" s="14">
        <v>0</v>
      </c>
      <c r="H12" s="14">
        <v>0</v>
      </c>
      <c r="I12" s="14">
        <v>0</v>
      </c>
      <c r="J12" s="14">
        <v>0</v>
      </c>
      <c r="K12" s="14">
        <v>0</v>
      </c>
      <c r="L12" s="14">
        <v>0</v>
      </c>
      <c r="M12" s="14">
        <v>0</v>
      </c>
      <c r="N12" s="14">
        <v>0</v>
      </c>
      <c r="O12" s="14">
        <v>0</v>
      </c>
      <c r="P12" s="14">
        <v>0</v>
      </c>
      <c r="Q12" s="14">
        <v>0</v>
      </c>
      <c r="R12" s="14">
        <v>0</v>
      </c>
      <c r="S12" s="14">
        <v>0</v>
      </c>
      <c r="T12" s="14">
        <v>0</v>
      </c>
      <c r="U12" s="14">
        <v>0</v>
      </c>
      <c r="V12" s="14">
        <v>0</v>
      </c>
      <c r="W12" s="14">
        <v>0</v>
      </c>
      <c r="X12" s="14">
        <v>0</v>
      </c>
      <c r="Y12" s="14">
        <v>0</v>
      </c>
      <c r="Z12" s="14">
        <v>0</v>
      </c>
      <c r="AA12" s="14">
        <v>0</v>
      </c>
    </row>
    <row r="13" spans="1:27">
      <c r="A13" s="24" t="s">
        <v>49</v>
      </c>
      <c r="B13" s="24" t="s">
        <v>35</v>
      </c>
      <c r="C13" s="14">
        <v>0</v>
      </c>
      <c r="D13" s="14">
        <v>0</v>
      </c>
      <c r="E13" s="14">
        <v>0</v>
      </c>
      <c r="F13" s="14">
        <v>0</v>
      </c>
      <c r="G13" s="14">
        <v>0</v>
      </c>
      <c r="H13" s="14">
        <v>0</v>
      </c>
      <c r="I13" s="14">
        <v>0</v>
      </c>
      <c r="J13" s="14">
        <v>0</v>
      </c>
      <c r="K13" s="14">
        <v>0</v>
      </c>
      <c r="L13" s="14">
        <v>0</v>
      </c>
      <c r="M13" s="14">
        <v>0</v>
      </c>
      <c r="N13" s="14">
        <v>0</v>
      </c>
      <c r="O13" s="14">
        <v>0</v>
      </c>
      <c r="P13" s="14">
        <v>0</v>
      </c>
      <c r="Q13" s="14">
        <v>0</v>
      </c>
      <c r="R13" s="14">
        <v>0</v>
      </c>
      <c r="S13" s="14">
        <v>0</v>
      </c>
      <c r="T13" s="14">
        <v>0</v>
      </c>
      <c r="U13" s="14">
        <v>0</v>
      </c>
      <c r="V13" s="14">
        <v>0</v>
      </c>
      <c r="W13" s="14">
        <v>0</v>
      </c>
      <c r="X13" s="14">
        <v>0</v>
      </c>
      <c r="Y13" s="14">
        <v>0</v>
      </c>
      <c r="Z13" s="14">
        <v>0</v>
      </c>
      <c r="AA13" s="14">
        <v>0</v>
      </c>
    </row>
    <row r="14" spans="1:27">
      <c r="A14" s="24" t="s">
        <v>49</v>
      </c>
      <c r="B14" s="24" t="s">
        <v>39</v>
      </c>
      <c r="C14" s="14">
        <v>0</v>
      </c>
      <c r="D14" s="14">
        <v>0</v>
      </c>
      <c r="E14" s="14">
        <v>0</v>
      </c>
      <c r="F14" s="14">
        <v>0</v>
      </c>
      <c r="G14" s="14">
        <v>0</v>
      </c>
      <c r="H14" s="14">
        <v>0</v>
      </c>
      <c r="I14" s="14">
        <v>0</v>
      </c>
      <c r="J14" s="14">
        <v>0</v>
      </c>
      <c r="K14" s="14">
        <v>0</v>
      </c>
      <c r="L14" s="14">
        <v>0</v>
      </c>
      <c r="M14" s="14">
        <v>0</v>
      </c>
      <c r="N14" s="14">
        <v>0</v>
      </c>
      <c r="O14" s="14">
        <v>0</v>
      </c>
      <c r="P14" s="14">
        <v>0</v>
      </c>
      <c r="Q14" s="14">
        <v>0</v>
      </c>
      <c r="R14" s="14">
        <v>0</v>
      </c>
      <c r="S14" s="14">
        <v>0</v>
      </c>
      <c r="T14" s="14">
        <v>0</v>
      </c>
      <c r="U14" s="14">
        <v>0</v>
      </c>
      <c r="V14" s="14">
        <v>0</v>
      </c>
      <c r="W14" s="14">
        <v>0</v>
      </c>
      <c r="X14" s="14">
        <v>0</v>
      </c>
      <c r="Y14" s="14">
        <v>0</v>
      </c>
      <c r="Z14" s="14">
        <v>0</v>
      </c>
      <c r="AA14" s="14">
        <v>0</v>
      </c>
    </row>
    <row r="15" spans="1:27">
      <c r="A15" s="42" t="s">
        <v>53</v>
      </c>
      <c r="B15" s="42"/>
      <c r="C15" s="27">
        <v>2882921.6063677259</v>
      </c>
      <c r="D15" s="27">
        <v>2548163.903515446</v>
      </c>
      <c r="E15" s="27">
        <v>2280107.5109773143</v>
      </c>
      <c r="F15" s="27">
        <v>2075822.6791608671</v>
      </c>
      <c r="G15" s="27">
        <v>1920055.4217718879</v>
      </c>
      <c r="H15" s="27">
        <v>1747941.0518195757</v>
      </c>
      <c r="I15" s="27">
        <v>1489715.0879648291</v>
      </c>
      <c r="J15" s="27">
        <v>1356567.0694321138</v>
      </c>
      <c r="K15" s="27">
        <v>1209265.864812253</v>
      </c>
      <c r="L15" s="27">
        <v>1072822.79982971</v>
      </c>
      <c r="M15" s="27">
        <v>1008383.368459414</v>
      </c>
      <c r="N15" s="27">
        <v>967355.39985661791</v>
      </c>
      <c r="O15" s="27">
        <v>951558.82497885404</v>
      </c>
      <c r="P15" s="27">
        <v>768567.68449012598</v>
      </c>
      <c r="Q15" s="27">
        <v>673521.20489476796</v>
      </c>
      <c r="R15" s="27">
        <v>657702.81084039004</v>
      </c>
      <c r="S15" s="27">
        <v>626491.80116984597</v>
      </c>
      <c r="T15" s="27">
        <v>766269.48470182007</v>
      </c>
      <c r="U15" s="27">
        <v>743328.96878652601</v>
      </c>
      <c r="V15" s="27">
        <v>721177.76055824198</v>
      </c>
      <c r="W15" s="27">
        <v>595418.66281717992</v>
      </c>
      <c r="X15" s="27">
        <v>504367.25680552406</v>
      </c>
      <c r="Y15" s="27">
        <v>642172.06502642506</v>
      </c>
      <c r="Z15" s="27">
        <v>662133.49038575008</v>
      </c>
      <c r="AA15" s="27">
        <v>531520.27594104991</v>
      </c>
    </row>
    <row r="17" spans="1:27">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c r="A18" s="15" t="s">
        <v>29</v>
      </c>
      <c r="B18" s="15" t="s">
        <v>37</v>
      </c>
      <c r="C18" s="14">
        <v>952525.98800000001</v>
      </c>
      <c r="D18" s="14">
        <v>828181.96600000001</v>
      </c>
      <c r="E18" s="14">
        <v>709992.33200000005</v>
      </c>
      <c r="F18" s="14">
        <v>830218.304</v>
      </c>
      <c r="G18" s="14">
        <v>752026.58</v>
      </c>
      <c r="H18" s="14">
        <v>682974.93599999999</v>
      </c>
      <c r="I18" s="14">
        <v>478756.78</v>
      </c>
      <c r="J18" s="14">
        <v>471070.364</v>
      </c>
      <c r="K18" s="14">
        <v>464392.10800000001</v>
      </c>
      <c r="L18" s="14">
        <v>372479.11200000002</v>
      </c>
      <c r="M18" s="14">
        <v>290617.576</v>
      </c>
      <c r="N18" s="14">
        <v>187823.35200000001</v>
      </c>
      <c r="O18" s="14">
        <v>182105.39199999999</v>
      </c>
      <c r="P18" s="14">
        <v>171467.84400000001</v>
      </c>
      <c r="Q18" s="14">
        <v>142889.63200000001</v>
      </c>
      <c r="R18" s="14">
        <v>83926.296000000002</v>
      </c>
      <c r="S18" s="14">
        <v>78059.063999999998</v>
      </c>
      <c r="T18" s="14">
        <v>36312.243999999999</v>
      </c>
      <c r="U18" s="14">
        <v>32418.802</v>
      </c>
      <c r="V18" s="14">
        <v>31835.27</v>
      </c>
      <c r="W18" s="14">
        <v>26961.673999999999</v>
      </c>
      <c r="X18" s="14">
        <v>27421.294000000002</v>
      </c>
      <c r="Y18" s="14">
        <v>0</v>
      </c>
      <c r="Z18" s="14">
        <v>0</v>
      </c>
      <c r="AA18" s="14">
        <v>0</v>
      </c>
    </row>
    <row r="19" spans="1:27">
      <c r="A19" s="15" t="s">
        <v>29</v>
      </c>
      <c r="B19" s="15"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c r="A20" s="15" t="s">
        <v>29</v>
      </c>
      <c r="B20" s="15" t="s">
        <v>22</v>
      </c>
      <c r="C20" s="14">
        <v>126742.58</v>
      </c>
      <c r="D20" s="14">
        <v>114695.66800000001</v>
      </c>
      <c r="E20" s="14">
        <v>112978.56326999</v>
      </c>
      <c r="F20" s="14">
        <v>111672.54647060401</v>
      </c>
      <c r="G20" s="14">
        <v>106535.93080288</v>
      </c>
      <c r="H20" s="14">
        <v>103243.85093888</v>
      </c>
      <c r="I20" s="14">
        <v>99708.241257935006</v>
      </c>
      <c r="J20" s="14">
        <v>96122.246703609999</v>
      </c>
      <c r="K20" s="14">
        <v>94855.127710075001</v>
      </c>
      <c r="L20" s="14">
        <v>94386.793603259997</v>
      </c>
      <c r="M20" s="14">
        <v>99773.780937420001</v>
      </c>
      <c r="N20" s="14">
        <v>115472.56396597</v>
      </c>
      <c r="O20" s="14">
        <v>112221.84025342</v>
      </c>
      <c r="P20" s="14">
        <v>89765.571793009993</v>
      </c>
      <c r="Q20" s="14">
        <v>85382.726353940001</v>
      </c>
      <c r="R20" s="14">
        <v>95966.580816650006</v>
      </c>
      <c r="S20" s="14">
        <v>93021.476908580007</v>
      </c>
      <c r="T20" s="14">
        <v>325975.44</v>
      </c>
      <c r="U20" s="14">
        <v>315987.076</v>
      </c>
      <c r="V20" s="14">
        <v>301120.40999999997</v>
      </c>
      <c r="W20" s="14">
        <v>261776.09599999999</v>
      </c>
      <c r="X20" s="14">
        <v>241716.429</v>
      </c>
      <c r="Y20" s="14">
        <v>331738.473</v>
      </c>
      <c r="Z20" s="14">
        <v>298727.174</v>
      </c>
      <c r="AA20" s="14">
        <v>256541.24799999999</v>
      </c>
    </row>
    <row r="21" spans="1:27">
      <c r="A21" s="15" t="s">
        <v>29</v>
      </c>
      <c r="B21" s="15"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c r="A22" s="15" t="s">
        <v>29</v>
      </c>
      <c r="B22" s="15" t="s">
        <v>21</v>
      </c>
      <c r="C22" s="14">
        <v>1112.8919240729999</v>
      </c>
      <c r="D22" s="14">
        <v>1.894313519</v>
      </c>
      <c r="E22" s="14">
        <v>0.28817145600000005</v>
      </c>
      <c r="F22" s="14">
        <v>831.40732445499998</v>
      </c>
      <c r="G22" s="14">
        <v>1349.6026815060002</v>
      </c>
      <c r="H22" s="14">
        <v>375.176986145</v>
      </c>
      <c r="I22" s="14">
        <v>5234.1294453290002</v>
      </c>
      <c r="J22" s="14">
        <v>3278.8759369660002</v>
      </c>
      <c r="K22" s="14">
        <v>3868.0272854630002</v>
      </c>
      <c r="L22" s="14">
        <v>2606.2178800289998</v>
      </c>
      <c r="M22" s="14">
        <v>6463.6256655589996</v>
      </c>
      <c r="N22" s="14">
        <v>41400.953241659998</v>
      </c>
      <c r="O22" s="14">
        <v>57992.055175554</v>
      </c>
      <c r="P22" s="14">
        <v>11726.598029023999</v>
      </c>
      <c r="Q22" s="14">
        <v>11674.273781258</v>
      </c>
      <c r="R22" s="14">
        <v>47880.044595733998</v>
      </c>
      <c r="S22" s="14">
        <v>54056.474391452997</v>
      </c>
      <c r="T22" s="14">
        <v>86549.209492507987</v>
      </c>
      <c r="U22" s="14">
        <v>109088.86366179</v>
      </c>
      <c r="V22" s="14">
        <v>121774.34747450601</v>
      </c>
      <c r="W22" s="14">
        <v>83380.528134000007</v>
      </c>
      <c r="X22" s="14">
        <v>50229.103597419999</v>
      </c>
      <c r="Y22" s="14">
        <v>88918.080666245005</v>
      </c>
      <c r="Z22" s="14">
        <v>151574.99567383999</v>
      </c>
      <c r="AA22" s="14">
        <v>78070.173058910004</v>
      </c>
    </row>
    <row r="23" spans="1:27">
      <c r="A23" s="15" t="s">
        <v>29</v>
      </c>
      <c r="B23" s="15" t="s">
        <v>24</v>
      </c>
      <c r="C23" s="14">
        <v>0</v>
      </c>
      <c r="D23" s="14">
        <v>0</v>
      </c>
      <c r="E23" s="14">
        <v>0</v>
      </c>
      <c r="F23" s="14">
        <v>0</v>
      </c>
      <c r="G23" s="14">
        <v>0</v>
      </c>
      <c r="H23" s="14">
        <v>0</v>
      </c>
      <c r="I23" s="14">
        <v>0</v>
      </c>
      <c r="J23" s="14">
        <v>0</v>
      </c>
      <c r="K23" s="14">
        <v>0</v>
      </c>
      <c r="L23" s="14">
        <v>0</v>
      </c>
      <c r="M23" s="14">
        <v>0</v>
      </c>
      <c r="N23" s="14">
        <v>0</v>
      </c>
      <c r="O23" s="14">
        <v>0</v>
      </c>
      <c r="P23" s="14">
        <v>0</v>
      </c>
      <c r="Q23" s="14">
        <v>0</v>
      </c>
      <c r="R23" s="14">
        <v>0</v>
      </c>
      <c r="S23" s="14">
        <v>0</v>
      </c>
      <c r="T23" s="14">
        <v>0</v>
      </c>
      <c r="U23" s="14">
        <v>0</v>
      </c>
      <c r="V23" s="14">
        <v>0</v>
      </c>
      <c r="W23" s="14">
        <v>0</v>
      </c>
      <c r="X23" s="14">
        <v>0</v>
      </c>
      <c r="Y23" s="14">
        <v>0</v>
      </c>
      <c r="Z23" s="14">
        <v>0</v>
      </c>
      <c r="AA23" s="14">
        <v>0</v>
      </c>
    </row>
    <row r="24" spans="1:27">
      <c r="A24" s="15" t="s">
        <v>29</v>
      </c>
      <c r="B24" s="15" t="s">
        <v>25</v>
      </c>
      <c r="C24" s="14">
        <v>0</v>
      </c>
      <c r="D24" s="14">
        <v>0</v>
      </c>
      <c r="E24" s="14">
        <v>0</v>
      </c>
      <c r="F24" s="14">
        <v>0</v>
      </c>
      <c r="G24" s="14">
        <v>0</v>
      </c>
      <c r="H24" s="14">
        <v>0</v>
      </c>
      <c r="I24" s="14">
        <v>0</v>
      </c>
      <c r="J24" s="14">
        <v>0</v>
      </c>
      <c r="K24" s="14">
        <v>0</v>
      </c>
      <c r="L24" s="14">
        <v>0</v>
      </c>
      <c r="M24" s="14">
        <v>0</v>
      </c>
      <c r="N24" s="14">
        <v>0</v>
      </c>
      <c r="O24" s="14">
        <v>0</v>
      </c>
      <c r="P24" s="14">
        <v>0</v>
      </c>
      <c r="Q24" s="14">
        <v>0</v>
      </c>
      <c r="R24" s="14">
        <v>0</v>
      </c>
      <c r="S24" s="14">
        <v>0</v>
      </c>
      <c r="T24" s="14">
        <v>0</v>
      </c>
      <c r="U24" s="14">
        <v>0</v>
      </c>
      <c r="V24" s="14">
        <v>0</v>
      </c>
      <c r="W24" s="14">
        <v>0</v>
      </c>
      <c r="X24" s="14">
        <v>0</v>
      </c>
      <c r="Y24" s="14">
        <v>0</v>
      </c>
      <c r="Z24" s="14">
        <v>0</v>
      </c>
      <c r="AA24" s="14">
        <v>0</v>
      </c>
    </row>
    <row r="25" spans="1:27">
      <c r="A25" s="15" t="s">
        <v>29</v>
      </c>
      <c r="B25" s="15" t="s">
        <v>26</v>
      </c>
      <c r="C25" s="14">
        <v>0</v>
      </c>
      <c r="D25" s="14">
        <v>0</v>
      </c>
      <c r="E25" s="14">
        <v>0</v>
      </c>
      <c r="F25" s="14">
        <v>0</v>
      </c>
      <c r="G25" s="14">
        <v>0</v>
      </c>
      <c r="H25" s="14">
        <v>0</v>
      </c>
      <c r="I25" s="14">
        <v>0</v>
      </c>
      <c r="J25" s="14">
        <v>0</v>
      </c>
      <c r="K25" s="14">
        <v>0</v>
      </c>
      <c r="L25" s="14">
        <v>0</v>
      </c>
      <c r="M25" s="14">
        <v>0</v>
      </c>
      <c r="N25" s="14">
        <v>0</v>
      </c>
      <c r="O25" s="14">
        <v>0</v>
      </c>
      <c r="P25" s="14">
        <v>0</v>
      </c>
      <c r="Q25" s="14">
        <v>0</v>
      </c>
      <c r="R25" s="14">
        <v>0</v>
      </c>
      <c r="S25" s="14">
        <v>0</v>
      </c>
      <c r="T25" s="14">
        <v>0</v>
      </c>
      <c r="U25" s="14">
        <v>0</v>
      </c>
      <c r="V25" s="14">
        <v>0</v>
      </c>
      <c r="W25" s="14">
        <v>0</v>
      </c>
      <c r="X25" s="14">
        <v>0</v>
      </c>
      <c r="Y25" s="14">
        <v>0</v>
      </c>
      <c r="Z25" s="14">
        <v>0</v>
      </c>
      <c r="AA25" s="14">
        <v>0</v>
      </c>
    </row>
    <row r="26" spans="1:27">
      <c r="A26" s="15" t="s">
        <v>29</v>
      </c>
      <c r="B26" s="15" t="s">
        <v>30</v>
      </c>
      <c r="C26" s="14">
        <v>0</v>
      </c>
      <c r="D26" s="14">
        <v>0</v>
      </c>
      <c r="E26" s="14">
        <v>0</v>
      </c>
      <c r="F26" s="14">
        <v>0</v>
      </c>
      <c r="G26" s="14">
        <v>0</v>
      </c>
      <c r="H26" s="14">
        <v>0</v>
      </c>
      <c r="I26" s="14">
        <v>0</v>
      </c>
      <c r="J26" s="14">
        <v>0</v>
      </c>
      <c r="K26" s="14">
        <v>0</v>
      </c>
      <c r="L26" s="14">
        <v>0</v>
      </c>
      <c r="M26" s="14">
        <v>0</v>
      </c>
      <c r="N26" s="14">
        <v>0</v>
      </c>
      <c r="O26" s="14">
        <v>0</v>
      </c>
      <c r="P26" s="14">
        <v>0</v>
      </c>
      <c r="Q26" s="14">
        <v>0</v>
      </c>
      <c r="R26" s="14">
        <v>0</v>
      </c>
      <c r="S26" s="14">
        <v>0</v>
      </c>
      <c r="T26" s="14">
        <v>0</v>
      </c>
      <c r="U26" s="14">
        <v>0</v>
      </c>
      <c r="V26" s="14">
        <v>0</v>
      </c>
      <c r="W26" s="14">
        <v>0</v>
      </c>
      <c r="X26" s="14">
        <v>0</v>
      </c>
      <c r="Y26" s="14">
        <v>0</v>
      </c>
      <c r="Z26" s="14">
        <v>0</v>
      </c>
      <c r="AA26" s="14">
        <v>0</v>
      </c>
    </row>
    <row r="27" spans="1:27">
      <c r="A27" s="15" t="s">
        <v>29</v>
      </c>
      <c r="B27" s="15" t="s">
        <v>35</v>
      </c>
      <c r="C27" s="14">
        <v>0</v>
      </c>
      <c r="D27" s="14">
        <v>0</v>
      </c>
      <c r="E27" s="14">
        <v>0</v>
      </c>
      <c r="F27" s="14">
        <v>0</v>
      </c>
      <c r="G27" s="14">
        <v>0</v>
      </c>
      <c r="H27" s="14">
        <v>0</v>
      </c>
      <c r="I27" s="14">
        <v>0</v>
      </c>
      <c r="J27" s="14">
        <v>0</v>
      </c>
      <c r="K27" s="14">
        <v>0</v>
      </c>
      <c r="L27" s="14">
        <v>0</v>
      </c>
      <c r="M27" s="14">
        <v>0</v>
      </c>
      <c r="N27" s="14">
        <v>0</v>
      </c>
      <c r="O27" s="14">
        <v>0</v>
      </c>
      <c r="P27" s="14">
        <v>0</v>
      </c>
      <c r="Q27" s="14">
        <v>0</v>
      </c>
      <c r="R27" s="14">
        <v>0</v>
      </c>
      <c r="S27" s="14">
        <v>0</v>
      </c>
      <c r="T27" s="14">
        <v>0</v>
      </c>
      <c r="U27" s="14">
        <v>0</v>
      </c>
      <c r="V27" s="14">
        <v>0</v>
      </c>
      <c r="W27" s="14">
        <v>0</v>
      </c>
      <c r="X27" s="14">
        <v>0</v>
      </c>
      <c r="Y27" s="14">
        <v>0</v>
      </c>
      <c r="Z27" s="14">
        <v>0</v>
      </c>
      <c r="AA27" s="14">
        <v>0</v>
      </c>
    </row>
    <row r="28" spans="1:27">
      <c r="A28" s="15" t="s">
        <v>29</v>
      </c>
      <c r="B28" s="15" t="s">
        <v>39</v>
      </c>
      <c r="C28" s="14">
        <v>0</v>
      </c>
      <c r="D28" s="14">
        <v>0</v>
      </c>
      <c r="E28" s="14">
        <v>0</v>
      </c>
      <c r="F28" s="14">
        <v>0</v>
      </c>
      <c r="G28" s="14">
        <v>0</v>
      </c>
      <c r="H28" s="14">
        <v>0</v>
      </c>
      <c r="I28" s="14">
        <v>0</v>
      </c>
      <c r="J28" s="14">
        <v>0</v>
      </c>
      <c r="K28" s="14">
        <v>0</v>
      </c>
      <c r="L28" s="14">
        <v>0</v>
      </c>
      <c r="M28" s="14">
        <v>0</v>
      </c>
      <c r="N28" s="14">
        <v>0</v>
      </c>
      <c r="O28" s="14">
        <v>0</v>
      </c>
      <c r="P28" s="14">
        <v>0</v>
      </c>
      <c r="Q28" s="14">
        <v>0</v>
      </c>
      <c r="R28" s="14">
        <v>0</v>
      </c>
      <c r="S28" s="14">
        <v>0</v>
      </c>
      <c r="T28" s="14">
        <v>0</v>
      </c>
      <c r="U28" s="14">
        <v>0</v>
      </c>
      <c r="V28" s="14">
        <v>0</v>
      </c>
      <c r="W28" s="14">
        <v>0</v>
      </c>
      <c r="X28" s="14">
        <v>0</v>
      </c>
      <c r="Y28" s="14">
        <v>0</v>
      </c>
      <c r="Z28" s="14">
        <v>0</v>
      </c>
      <c r="AA28" s="14">
        <v>0</v>
      </c>
    </row>
    <row r="29" spans="1:27">
      <c r="A29" s="42" t="s">
        <v>53</v>
      </c>
      <c r="B29" s="42"/>
      <c r="C29" s="27">
        <v>1080381.459924073</v>
      </c>
      <c r="D29" s="27">
        <v>942879.52831351908</v>
      </c>
      <c r="E29" s="27">
        <v>822971.18344144605</v>
      </c>
      <c r="F29" s="27">
        <v>942722.25779505901</v>
      </c>
      <c r="G29" s="27">
        <v>859912.11348438589</v>
      </c>
      <c r="H29" s="27">
        <v>786593.96392502496</v>
      </c>
      <c r="I29" s="27">
        <v>583699.15070326405</v>
      </c>
      <c r="J29" s="27">
        <v>570471.48664057604</v>
      </c>
      <c r="K29" s="27">
        <v>563115.26299553795</v>
      </c>
      <c r="L29" s="27">
        <v>469472.12348328903</v>
      </c>
      <c r="M29" s="27">
        <v>396854.982602979</v>
      </c>
      <c r="N29" s="27">
        <v>344696.86920763005</v>
      </c>
      <c r="O29" s="27">
        <v>352319.287428974</v>
      </c>
      <c r="P29" s="27">
        <v>272960.013822034</v>
      </c>
      <c r="Q29" s="27">
        <v>239946.63213519802</v>
      </c>
      <c r="R29" s="27">
        <v>227772.92141238402</v>
      </c>
      <c r="S29" s="27">
        <v>225137.015300033</v>
      </c>
      <c r="T29" s="27">
        <v>448836.89349250798</v>
      </c>
      <c r="U29" s="27">
        <v>457494.74166179006</v>
      </c>
      <c r="V29" s="27">
        <v>454730.027474506</v>
      </c>
      <c r="W29" s="27">
        <v>372118.29813400004</v>
      </c>
      <c r="X29" s="27">
        <v>319366.82659741997</v>
      </c>
      <c r="Y29" s="27">
        <v>420656.55366624502</v>
      </c>
      <c r="Z29" s="27">
        <v>450302.16967383999</v>
      </c>
      <c r="AA29" s="27">
        <v>334611.42105890997</v>
      </c>
    </row>
    <row r="31" spans="1:27">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c r="A32" s="15" t="s">
        <v>31</v>
      </c>
      <c r="B32" s="15" t="s">
        <v>37</v>
      </c>
      <c r="C32" s="14">
        <v>1009081.452</v>
      </c>
      <c r="D32" s="14">
        <v>881229.62199999997</v>
      </c>
      <c r="E32" s="14">
        <v>773158.48699999996</v>
      </c>
      <c r="F32" s="14">
        <v>685028.826</v>
      </c>
      <c r="G32" s="14">
        <v>647691.42799999996</v>
      </c>
      <c r="H32" s="14">
        <v>589023.76399999997</v>
      </c>
      <c r="I32" s="14">
        <v>551464.14300000004</v>
      </c>
      <c r="J32" s="14">
        <v>466534.592</v>
      </c>
      <c r="K32" s="14">
        <v>387080.27850000001</v>
      </c>
      <c r="L32" s="14">
        <v>357113.772</v>
      </c>
      <c r="M32" s="14">
        <v>332048.91899999999</v>
      </c>
      <c r="N32" s="14">
        <v>314706.973</v>
      </c>
      <c r="O32" s="14">
        <v>293032.255</v>
      </c>
      <c r="P32" s="14">
        <v>273981.75199999998</v>
      </c>
      <c r="Q32" s="14">
        <v>234769.34400000001</v>
      </c>
      <c r="R32" s="14">
        <v>213488.43900000001</v>
      </c>
      <c r="S32" s="14">
        <v>190610.546</v>
      </c>
      <c r="T32" s="14">
        <v>120306.17200000001</v>
      </c>
      <c r="U32" s="14">
        <v>103014.72</v>
      </c>
      <c r="V32" s="14">
        <v>80086.304999999993</v>
      </c>
      <c r="W32" s="14">
        <v>75777.417000000001</v>
      </c>
      <c r="X32" s="14">
        <v>64978.686000000002</v>
      </c>
      <c r="Y32" s="14">
        <v>54309.671499999997</v>
      </c>
      <c r="Z32" s="14">
        <v>48736.862999999998</v>
      </c>
      <c r="AA32" s="14">
        <v>44981.247499999998</v>
      </c>
    </row>
    <row r="33" spans="1:27">
      <c r="A33" s="15" t="s">
        <v>31</v>
      </c>
      <c r="B33" s="15"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c r="A34" s="15" t="s">
        <v>31</v>
      </c>
      <c r="B34" s="15" t="s">
        <v>22</v>
      </c>
      <c r="C34" s="14">
        <v>150869.56700000001</v>
      </c>
      <c r="D34" s="14">
        <v>135989.34</v>
      </c>
      <c r="E34" s="14">
        <v>133062.88826251001</v>
      </c>
      <c r="F34" s="14">
        <v>140091.78866369001</v>
      </c>
      <c r="G34" s="14">
        <v>138225.53494521001</v>
      </c>
      <c r="H34" s="14">
        <v>124254.61297285999</v>
      </c>
      <c r="I34" s="14">
        <v>120447.0099301</v>
      </c>
      <c r="J34" s="14">
        <v>112906.07745378</v>
      </c>
      <c r="K34" s="14">
        <v>63423.61705855</v>
      </c>
      <c r="L34" s="14">
        <v>62815.275112659998</v>
      </c>
      <c r="M34" s="14">
        <v>74529.103062560011</v>
      </c>
      <c r="N34" s="14">
        <v>99542.177680199995</v>
      </c>
      <c r="O34" s="14">
        <v>89355.131514339999</v>
      </c>
      <c r="P34" s="14">
        <v>72356.910534549999</v>
      </c>
      <c r="Q34" s="14">
        <v>57760.04411363</v>
      </c>
      <c r="R34" s="14">
        <v>49989.053477739995</v>
      </c>
      <c r="S34" s="14">
        <v>48243.579522799999</v>
      </c>
      <c r="T34" s="14">
        <v>54666.883939010004</v>
      </c>
      <c r="U34" s="14">
        <v>56128.739837879999</v>
      </c>
      <c r="V34" s="14">
        <v>38667.957467820001</v>
      </c>
      <c r="W34" s="14">
        <v>34236.960772639999</v>
      </c>
      <c r="X34" s="14">
        <v>26811.98960556</v>
      </c>
      <c r="Y34" s="14">
        <v>35417.156681640001</v>
      </c>
      <c r="Z34" s="14">
        <v>30601.667196669998</v>
      </c>
      <c r="AA34" s="14">
        <v>28475.404501600002</v>
      </c>
    </row>
    <row r="35" spans="1:27">
      <c r="A35" s="15" t="s">
        <v>31</v>
      </c>
      <c r="B35" s="15"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c r="A36" s="15" t="s">
        <v>31</v>
      </c>
      <c r="B36" s="15" t="s">
        <v>21</v>
      </c>
      <c r="C36" s="14">
        <v>12727.571199483002</v>
      </c>
      <c r="D36" s="14">
        <v>11205.666299683</v>
      </c>
      <c r="E36" s="14">
        <v>11300.501238541998</v>
      </c>
      <c r="F36" s="14">
        <v>11412.473209551999</v>
      </c>
      <c r="G36" s="14">
        <v>10926.912898392997</v>
      </c>
      <c r="H36" s="14">
        <v>11464.556559560002</v>
      </c>
      <c r="I36" s="14">
        <v>11531.419314378001</v>
      </c>
      <c r="J36" s="14">
        <v>10135.470478770998</v>
      </c>
      <c r="K36" s="14">
        <v>11662.463862174998</v>
      </c>
      <c r="L36" s="14">
        <v>11099.21101976</v>
      </c>
      <c r="M36" s="14">
        <v>14379.740977246</v>
      </c>
      <c r="N36" s="14">
        <v>12017.762890818998</v>
      </c>
      <c r="O36" s="14">
        <v>14946.626996177001</v>
      </c>
      <c r="P36" s="14">
        <v>12815.441131165</v>
      </c>
      <c r="Q36" s="14">
        <v>1615.300961293</v>
      </c>
      <c r="R36" s="14">
        <v>22515.369765767002</v>
      </c>
      <c r="S36" s="14">
        <v>24830.817478185003</v>
      </c>
      <c r="T36" s="14">
        <v>46500.064840000006</v>
      </c>
      <c r="U36" s="14">
        <v>46202.432949069997</v>
      </c>
      <c r="V36" s="14">
        <v>67341.371879999992</v>
      </c>
      <c r="W36" s="14">
        <v>46723.290569999997</v>
      </c>
      <c r="X36" s="14">
        <v>35562.235903749999</v>
      </c>
      <c r="Y36" s="14">
        <v>77907.061659999992</v>
      </c>
      <c r="Z36" s="14">
        <v>48209.491427699999</v>
      </c>
      <c r="AA36" s="14">
        <v>63558.991000000002</v>
      </c>
    </row>
    <row r="37" spans="1:27">
      <c r="A37" s="15" t="s">
        <v>31</v>
      </c>
      <c r="B37" s="15" t="s">
        <v>24</v>
      </c>
      <c r="C37" s="14">
        <v>0</v>
      </c>
      <c r="D37" s="14">
        <v>0</v>
      </c>
      <c r="E37" s="14">
        <v>0</v>
      </c>
      <c r="F37" s="14">
        <v>0</v>
      </c>
      <c r="G37" s="14">
        <v>0</v>
      </c>
      <c r="H37" s="14">
        <v>0</v>
      </c>
      <c r="I37" s="14">
        <v>0</v>
      </c>
      <c r="J37" s="14">
        <v>0</v>
      </c>
      <c r="K37" s="14">
        <v>0</v>
      </c>
      <c r="L37" s="14">
        <v>0</v>
      </c>
      <c r="M37" s="14">
        <v>0</v>
      </c>
      <c r="N37" s="14">
        <v>0</v>
      </c>
      <c r="O37" s="14">
        <v>0</v>
      </c>
      <c r="P37" s="14">
        <v>0</v>
      </c>
      <c r="Q37" s="14">
        <v>0</v>
      </c>
      <c r="R37" s="14">
        <v>0</v>
      </c>
      <c r="S37" s="14">
        <v>0</v>
      </c>
      <c r="T37" s="14">
        <v>0</v>
      </c>
      <c r="U37" s="14">
        <v>0</v>
      </c>
      <c r="V37" s="14">
        <v>0</v>
      </c>
      <c r="W37" s="14">
        <v>0</v>
      </c>
      <c r="X37" s="14">
        <v>0</v>
      </c>
      <c r="Y37" s="14">
        <v>0</v>
      </c>
      <c r="Z37" s="14">
        <v>0</v>
      </c>
      <c r="AA37" s="14">
        <v>0</v>
      </c>
    </row>
    <row r="38" spans="1:27">
      <c r="A38" s="15" t="s">
        <v>31</v>
      </c>
      <c r="B38" s="15" t="s">
        <v>25</v>
      </c>
      <c r="C38" s="14">
        <v>0</v>
      </c>
      <c r="D38" s="14">
        <v>0</v>
      </c>
      <c r="E38" s="14">
        <v>0</v>
      </c>
      <c r="F38" s="14">
        <v>0</v>
      </c>
      <c r="G38" s="14">
        <v>0</v>
      </c>
      <c r="H38" s="14">
        <v>0</v>
      </c>
      <c r="I38" s="14">
        <v>0</v>
      </c>
      <c r="J38" s="14">
        <v>0</v>
      </c>
      <c r="K38" s="14">
        <v>0</v>
      </c>
      <c r="L38" s="14">
        <v>0</v>
      </c>
      <c r="M38" s="14">
        <v>0</v>
      </c>
      <c r="N38" s="14">
        <v>0</v>
      </c>
      <c r="O38" s="14">
        <v>0</v>
      </c>
      <c r="P38" s="14">
        <v>0</v>
      </c>
      <c r="Q38" s="14">
        <v>0</v>
      </c>
      <c r="R38" s="14">
        <v>0</v>
      </c>
      <c r="S38" s="14">
        <v>0</v>
      </c>
      <c r="T38" s="14">
        <v>0</v>
      </c>
      <c r="U38" s="14">
        <v>0</v>
      </c>
      <c r="V38" s="14">
        <v>0</v>
      </c>
      <c r="W38" s="14">
        <v>0</v>
      </c>
      <c r="X38" s="14">
        <v>0</v>
      </c>
      <c r="Y38" s="14">
        <v>0</v>
      </c>
      <c r="Z38" s="14">
        <v>0</v>
      </c>
      <c r="AA38" s="14">
        <v>0</v>
      </c>
    </row>
    <row r="39" spans="1:27">
      <c r="A39" s="15" t="s">
        <v>31</v>
      </c>
      <c r="B39" s="15" t="s">
        <v>26</v>
      </c>
      <c r="C39" s="14">
        <v>0</v>
      </c>
      <c r="D39" s="14">
        <v>0</v>
      </c>
      <c r="E39" s="14">
        <v>0</v>
      </c>
      <c r="F39" s="14">
        <v>0</v>
      </c>
      <c r="G39" s="14">
        <v>0</v>
      </c>
      <c r="H39" s="14">
        <v>0</v>
      </c>
      <c r="I39" s="14">
        <v>0</v>
      </c>
      <c r="J39" s="14">
        <v>0</v>
      </c>
      <c r="K39" s="14">
        <v>0</v>
      </c>
      <c r="L39" s="14">
        <v>0</v>
      </c>
      <c r="M39" s="14">
        <v>0</v>
      </c>
      <c r="N39" s="14">
        <v>0</v>
      </c>
      <c r="O39" s="14">
        <v>0</v>
      </c>
      <c r="P39" s="14">
        <v>0</v>
      </c>
      <c r="Q39" s="14">
        <v>0</v>
      </c>
      <c r="R39" s="14">
        <v>0</v>
      </c>
      <c r="S39" s="14">
        <v>0</v>
      </c>
      <c r="T39" s="14">
        <v>0</v>
      </c>
      <c r="U39" s="14">
        <v>0</v>
      </c>
      <c r="V39" s="14">
        <v>0</v>
      </c>
      <c r="W39" s="14">
        <v>0</v>
      </c>
      <c r="X39" s="14">
        <v>0</v>
      </c>
      <c r="Y39" s="14">
        <v>0</v>
      </c>
      <c r="Z39" s="14">
        <v>0</v>
      </c>
      <c r="AA39" s="14">
        <v>0</v>
      </c>
    </row>
    <row r="40" spans="1:27">
      <c r="A40" s="15" t="s">
        <v>31</v>
      </c>
      <c r="B40" s="15" t="s">
        <v>30</v>
      </c>
      <c r="C40" s="14">
        <v>0</v>
      </c>
      <c r="D40" s="14">
        <v>0</v>
      </c>
      <c r="E40" s="14">
        <v>0</v>
      </c>
      <c r="F40" s="14">
        <v>0</v>
      </c>
      <c r="G40" s="14">
        <v>0</v>
      </c>
      <c r="H40" s="14">
        <v>0</v>
      </c>
      <c r="I40" s="14">
        <v>0</v>
      </c>
      <c r="J40" s="14">
        <v>0</v>
      </c>
      <c r="K40" s="14">
        <v>0</v>
      </c>
      <c r="L40" s="14">
        <v>0</v>
      </c>
      <c r="M40" s="14">
        <v>0</v>
      </c>
      <c r="N40" s="14">
        <v>0</v>
      </c>
      <c r="O40" s="14">
        <v>0</v>
      </c>
      <c r="P40" s="14">
        <v>0</v>
      </c>
      <c r="Q40" s="14">
        <v>0</v>
      </c>
      <c r="R40" s="14">
        <v>0</v>
      </c>
      <c r="S40" s="14">
        <v>0</v>
      </c>
      <c r="T40" s="14">
        <v>0</v>
      </c>
      <c r="U40" s="14">
        <v>0</v>
      </c>
      <c r="V40" s="14">
        <v>0</v>
      </c>
      <c r="W40" s="14">
        <v>0</v>
      </c>
      <c r="X40" s="14">
        <v>0</v>
      </c>
      <c r="Y40" s="14">
        <v>0</v>
      </c>
      <c r="Z40" s="14">
        <v>0</v>
      </c>
      <c r="AA40" s="14">
        <v>0</v>
      </c>
    </row>
    <row r="41" spans="1:27">
      <c r="A41" s="15" t="s">
        <v>31</v>
      </c>
      <c r="B41" s="15" t="s">
        <v>35</v>
      </c>
      <c r="C41" s="14">
        <v>0</v>
      </c>
      <c r="D41" s="14">
        <v>0</v>
      </c>
      <c r="E41" s="14">
        <v>0</v>
      </c>
      <c r="F41" s="14">
        <v>0</v>
      </c>
      <c r="G41" s="14">
        <v>0</v>
      </c>
      <c r="H41" s="14">
        <v>0</v>
      </c>
      <c r="I41" s="14">
        <v>0</v>
      </c>
      <c r="J41" s="14">
        <v>0</v>
      </c>
      <c r="K41" s="14">
        <v>0</v>
      </c>
      <c r="L41" s="14">
        <v>0</v>
      </c>
      <c r="M41" s="14">
        <v>0</v>
      </c>
      <c r="N41" s="14">
        <v>0</v>
      </c>
      <c r="O41" s="14">
        <v>0</v>
      </c>
      <c r="P41" s="14">
        <v>0</v>
      </c>
      <c r="Q41" s="14">
        <v>0</v>
      </c>
      <c r="R41" s="14">
        <v>0</v>
      </c>
      <c r="S41" s="14">
        <v>0</v>
      </c>
      <c r="T41" s="14">
        <v>0</v>
      </c>
      <c r="U41" s="14">
        <v>0</v>
      </c>
      <c r="V41" s="14">
        <v>0</v>
      </c>
      <c r="W41" s="14">
        <v>0</v>
      </c>
      <c r="X41" s="14">
        <v>0</v>
      </c>
      <c r="Y41" s="14">
        <v>0</v>
      </c>
      <c r="Z41" s="14">
        <v>0</v>
      </c>
      <c r="AA41" s="14">
        <v>0</v>
      </c>
    </row>
    <row r="42" spans="1:27">
      <c r="A42" s="15" t="s">
        <v>31</v>
      </c>
      <c r="B42" s="15" t="s">
        <v>39</v>
      </c>
      <c r="C42" s="14">
        <v>0</v>
      </c>
      <c r="D42" s="14">
        <v>0</v>
      </c>
      <c r="E42" s="14">
        <v>0</v>
      </c>
      <c r="F42" s="14">
        <v>0</v>
      </c>
      <c r="G42" s="14">
        <v>0</v>
      </c>
      <c r="H42" s="14">
        <v>0</v>
      </c>
      <c r="I42" s="14">
        <v>0</v>
      </c>
      <c r="J42" s="14">
        <v>0</v>
      </c>
      <c r="K42" s="14">
        <v>0</v>
      </c>
      <c r="L42" s="14">
        <v>0</v>
      </c>
      <c r="M42" s="14">
        <v>0</v>
      </c>
      <c r="N42" s="14">
        <v>0</v>
      </c>
      <c r="O42" s="14">
        <v>0</v>
      </c>
      <c r="P42" s="14">
        <v>0</v>
      </c>
      <c r="Q42" s="14">
        <v>0</v>
      </c>
      <c r="R42" s="14">
        <v>0</v>
      </c>
      <c r="S42" s="14">
        <v>0</v>
      </c>
      <c r="T42" s="14">
        <v>0</v>
      </c>
      <c r="U42" s="14">
        <v>0</v>
      </c>
      <c r="V42" s="14">
        <v>0</v>
      </c>
      <c r="W42" s="14">
        <v>0</v>
      </c>
      <c r="X42" s="14">
        <v>0</v>
      </c>
      <c r="Y42" s="14">
        <v>0</v>
      </c>
      <c r="Z42" s="14">
        <v>0</v>
      </c>
      <c r="AA42" s="14">
        <v>0</v>
      </c>
    </row>
    <row r="43" spans="1:27">
      <c r="A43" s="42" t="s">
        <v>53</v>
      </c>
      <c r="B43" s="42"/>
      <c r="C43" s="27">
        <v>1172678.5901994831</v>
      </c>
      <c r="D43" s="27">
        <v>1028424.628299683</v>
      </c>
      <c r="E43" s="27">
        <v>917521.87650105206</v>
      </c>
      <c r="F43" s="27">
        <v>836533.08787324198</v>
      </c>
      <c r="G43" s="27">
        <v>796843.87584360293</v>
      </c>
      <c r="H43" s="27">
        <v>724742.93353241996</v>
      </c>
      <c r="I43" s="27">
        <v>683442.57224447804</v>
      </c>
      <c r="J43" s="27">
        <v>589576.13993255107</v>
      </c>
      <c r="K43" s="27">
        <v>462166.35942072503</v>
      </c>
      <c r="L43" s="27">
        <v>431028.25813242001</v>
      </c>
      <c r="M43" s="27">
        <v>420957.76303980604</v>
      </c>
      <c r="N43" s="27">
        <v>426266.91357101896</v>
      </c>
      <c r="O43" s="27">
        <v>397334.01351051702</v>
      </c>
      <c r="P43" s="27">
        <v>359154.10366571497</v>
      </c>
      <c r="Q43" s="27">
        <v>294144.68907492299</v>
      </c>
      <c r="R43" s="27">
        <v>285992.862243507</v>
      </c>
      <c r="S43" s="27">
        <v>263684.94300098502</v>
      </c>
      <c r="T43" s="27">
        <v>221473.12077901</v>
      </c>
      <c r="U43" s="27">
        <v>205345.89278694999</v>
      </c>
      <c r="V43" s="27">
        <v>186095.63434781999</v>
      </c>
      <c r="W43" s="27">
        <v>156737.66834263998</v>
      </c>
      <c r="X43" s="27">
        <v>127352.91150931</v>
      </c>
      <c r="Y43" s="27">
        <v>167633.88984163999</v>
      </c>
      <c r="Z43" s="27">
        <v>127548.02162436998</v>
      </c>
      <c r="AA43" s="27">
        <v>137015.64300159999</v>
      </c>
    </row>
    <row r="45" spans="1:27">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c r="A46" s="15" t="s">
        <v>34</v>
      </c>
      <c r="B46" s="15"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c r="A47" s="15" t="s">
        <v>34</v>
      </c>
      <c r="B47" s="15" t="s">
        <v>38</v>
      </c>
      <c r="C47" s="14">
        <v>261607.3</v>
      </c>
      <c r="D47" s="14">
        <v>244949.27499999999</v>
      </c>
      <c r="E47" s="14">
        <v>211952.79699999999</v>
      </c>
      <c r="F47" s="14">
        <v>226136.91099999999</v>
      </c>
      <c r="G47" s="14">
        <v>189458.54</v>
      </c>
      <c r="H47" s="14">
        <v>158146.057</v>
      </c>
      <c r="I47" s="14">
        <v>158597.14300000001</v>
      </c>
      <c r="J47" s="14">
        <v>140663.19</v>
      </c>
      <c r="K47" s="14">
        <v>126282.997</v>
      </c>
      <c r="L47" s="14">
        <v>116624.76700000001</v>
      </c>
      <c r="M47" s="14">
        <v>111557.289</v>
      </c>
      <c r="N47" s="14">
        <v>101976.304</v>
      </c>
      <c r="O47" s="14">
        <v>89215.726999999999</v>
      </c>
      <c r="P47" s="14">
        <v>80292.957999999999</v>
      </c>
      <c r="Q47" s="14">
        <v>74067.606</v>
      </c>
      <c r="R47" s="14">
        <v>73745.365999999995</v>
      </c>
      <c r="S47" s="14">
        <v>68327.039000000004</v>
      </c>
      <c r="T47" s="14">
        <v>63910.66</v>
      </c>
      <c r="U47" s="14">
        <v>62213.209000000003</v>
      </c>
      <c r="V47" s="14">
        <v>55995.696000000004</v>
      </c>
      <c r="W47" s="14">
        <v>49308.735999999997</v>
      </c>
      <c r="X47" s="14">
        <v>44526.623500000002</v>
      </c>
      <c r="Y47" s="14">
        <v>37915.375</v>
      </c>
      <c r="Z47" s="14">
        <v>22813.106500000002</v>
      </c>
      <c r="AA47" s="14">
        <v>21539.9005</v>
      </c>
    </row>
    <row r="48" spans="1:27">
      <c r="A48" s="15" t="s">
        <v>34</v>
      </c>
      <c r="B48" s="15" t="s">
        <v>22</v>
      </c>
      <c r="C48" s="14">
        <v>0</v>
      </c>
      <c r="D48" s="14">
        <v>0</v>
      </c>
      <c r="E48" s="14">
        <v>8.8828995000000008E-2</v>
      </c>
      <c r="F48" s="14">
        <v>0.1117546</v>
      </c>
      <c r="G48" s="14">
        <v>0.12295399500000001</v>
      </c>
      <c r="H48" s="14">
        <v>0.12154555</v>
      </c>
      <c r="I48" s="14">
        <v>0.11676214</v>
      </c>
      <c r="J48" s="14">
        <v>0.11377379999999999</v>
      </c>
      <c r="K48" s="14">
        <v>0.11364152</v>
      </c>
      <c r="L48" s="14">
        <v>0.11647177</v>
      </c>
      <c r="M48" s="14">
        <v>0.13691316000000001</v>
      </c>
      <c r="N48" s="14">
        <v>0.13327791</v>
      </c>
      <c r="O48" s="14">
        <v>0.14320322999999999</v>
      </c>
      <c r="P48" s="14">
        <v>0.13196547</v>
      </c>
      <c r="Q48" s="14">
        <v>0.12423832</v>
      </c>
      <c r="R48" s="14">
        <v>0.13138517999999999</v>
      </c>
      <c r="S48" s="14">
        <v>0.13902083999999998</v>
      </c>
      <c r="T48" s="14">
        <v>0.1781324</v>
      </c>
      <c r="U48" s="14">
        <v>0.17338814999999999</v>
      </c>
      <c r="V48" s="14">
        <v>0.16654228000000001</v>
      </c>
      <c r="W48" s="14">
        <v>0.15132543999999998</v>
      </c>
      <c r="X48" s="14">
        <v>0.14430198999999999</v>
      </c>
      <c r="Y48" s="14">
        <v>0.14994958</v>
      </c>
      <c r="Z48" s="14">
        <v>0.23279940999999998</v>
      </c>
      <c r="AA48" s="14">
        <v>0.27405862000000003</v>
      </c>
    </row>
    <row r="49" spans="1:27">
      <c r="A49" s="15" t="s">
        <v>34</v>
      </c>
      <c r="B49" s="15" t="s">
        <v>23</v>
      </c>
      <c r="C49" s="14">
        <v>1440.2511999999999</v>
      </c>
      <c r="D49" s="14">
        <v>2727.1835000000001</v>
      </c>
      <c r="E49" s="14">
        <v>874.42469999999992</v>
      </c>
      <c r="F49" s="14">
        <v>1214.5358999999999</v>
      </c>
      <c r="G49" s="14">
        <v>1912.0615</v>
      </c>
      <c r="H49" s="14">
        <v>2420.7615000000001</v>
      </c>
      <c r="I49" s="14">
        <v>989.65449999999998</v>
      </c>
      <c r="J49" s="14">
        <v>466.03361999999998</v>
      </c>
      <c r="K49" s="14">
        <v>261.20549999999997</v>
      </c>
      <c r="L49" s="14">
        <v>213.09568999999999</v>
      </c>
      <c r="M49" s="14">
        <v>1326.1143999999999</v>
      </c>
      <c r="N49" s="14">
        <v>919.52559999999994</v>
      </c>
      <c r="O49" s="14">
        <v>3219.8247999999999</v>
      </c>
      <c r="P49" s="14">
        <v>421.62846999999999</v>
      </c>
      <c r="Q49" s="14">
        <v>791.75280000000009</v>
      </c>
      <c r="R49" s="14">
        <v>2114.6617999999999</v>
      </c>
      <c r="S49" s="14">
        <v>2812.2474999999999</v>
      </c>
      <c r="T49" s="14">
        <v>7337.0379999999996</v>
      </c>
      <c r="U49" s="14">
        <v>2987.78</v>
      </c>
      <c r="V49" s="14">
        <v>0</v>
      </c>
      <c r="W49" s="14">
        <v>0</v>
      </c>
      <c r="X49" s="14">
        <v>0</v>
      </c>
      <c r="Y49" s="14">
        <v>0</v>
      </c>
      <c r="Z49" s="14">
        <v>0</v>
      </c>
      <c r="AA49" s="14">
        <v>0</v>
      </c>
    </row>
    <row r="50" spans="1:27">
      <c r="A50" s="15" t="s">
        <v>34</v>
      </c>
      <c r="B50" s="15" t="s">
        <v>21</v>
      </c>
      <c r="C50" s="14">
        <v>2957.9177240000004</v>
      </c>
      <c r="D50" s="14">
        <v>2323.9703080000004</v>
      </c>
      <c r="E50" s="14">
        <v>3157.4181396939998</v>
      </c>
      <c r="F50" s="14">
        <v>504.12603041099999</v>
      </c>
      <c r="G50" s="14">
        <v>1437.3301967750001</v>
      </c>
      <c r="H50" s="14">
        <v>770.653204566</v>
      </c>
      <c r="I50" s="14">
        <v>863.36706804200014</v>
      </c>
      <c r="J50" s="14">
        <v>359.708724851</v>
      </c>
      <c r="K50" s="14">
        <v>76.921220353999985</v>
      </c>
      <c r="L50" s="14">
        <v>1.3379714630000001</v>
      </c>
      <c r="M50" s="14">
        <v>826.70959696599994</v>
      </c>
      <c r="N50" s="14">
        <v>702.39104465699995</v>
      </c>
      <c r="O50" s="14">
        <v>1575.9648910769999</v>
      </c>
      <c r="P50" s="14">
        <v>203.82052203799998</v>
      </c>
      <c r="Q50" s="14">
        <v>562.37322906499992</v>
      </c>
      <c r="R50" s="14">
        <v>2268.080916035</v>
      </c>
      <c r="S50" s="14">
        <v>1867.259431166</v>
      </c>
      <c r="T50" s="14">
        <v>6185.5571066569992</v>
      </c>
      <c r="U50" s="14">
        <v>866.93548433000001</v>
      </c>
      <c r="V50" s="14">
        <v>5410.707151697</v>
      </c>
      <c r="W50" s="14">
        <v>3199.894331684</v>
      </c>
      <c r="X50" s="14">
        <v>3451.3154034399995</v>
      </c>
      <c r="Y50" s="14">
        <v>3579.9734649400002</v>
      </c>
      <c r="Z50" s="14">
        <v>34579.736860584999</v>
      </c>
      <c r="AA50" s="14">
        <v>27820.988339389998</v>
      </c>
    </row>
    <row r="51" spans="1:27">
      <c r="A51" s="15" t="s">
        <v>34</v>
      </c>
      <c r="B51" s="15" t="s">
        <v>24</v>
      </c>
      <c r="C51" s="14">
        <v>0</v>
      </c>
      <c r="D51" s="14">
        <v>0</v>
      </c>
      <c r="E51" s="14">
        <v>0</v>
      </c>
      <c r="F51" s="14">
        <v>0</v>
      </c>
      <c r="G51" s="14">
        <v>0</v>
      </c>
      <c r="H51" s="14">
        <v>0</v>
      </c>
      <c r="I51" s="14">
        <v>0</v>
      </c>
      <c r="J51" s="14">
        <v>0</v>
      </c>
      <c r="K51" s="14">
        <v>0</v>
      </c>
      <c r="L51" s="14">
        <v>0</v>
      </c>
      <c r="M51" s="14">
        <v>0</v>
      </c>
      <c r="N51" s="14">
        <v>0</v>
      </c>
      <c r="O51" s="14">
        <v>0</v>
      </c>
      <c r="P51" s="14">
        <v>0</v>
      </c>
      <c r="Q51" s="14">
        <v>0</v>
      </c>
      <c r="R51" s="14">
        <v>0</v>
      </c>
      <c r="S51" s="14">
        <v>0</v>
      </c>
      <c r="T51" s="14">
        <v>0</v>
      </c>
      <c r="U51" s="14">
        <v>0</v>
      </c>
      <c r="V51" s="14">
        <v>0</v>
      </c>
      <c r="W51" s="14">
        <v>0</v>
      </c>
      <c r="X51" s="14">
        <v>0</v>
      </c>
      <c r="Y51" s="14">
        <v>0</v>
      </c>
      <c r="Z51" s="14">
        <v>0</v>
      </c>
      <c r="AA51" s="14">
        <v>0</v>
      </c>
    </row>
    <row r="52" spans="1:27">
      <c r="A52" s="15" t="s">
        <v>34</v>
      </c>
      <c r="B52" s="15" t="s">
        <v>25</v>
      </c>
      <c r="C52" s="14">
        <v>0</v>
      </c>
      <c r="D52" s="14">
        <v>0</v>
      </c>
      <c r="E52" s="14">
        <v>0</v>
      </c>
      <c r="F52" s="14">
        <v>0</v>
      </c>
      <c r="G52" s="14">
        <v>0</v>
      </c>
      <c r="H52" s="14">
        <v>0</v>
      </c>
      <c r="I52" s="14">
        <v>0</v>
      </c>
      <c r="J52" s="14">
        <v>0</v>
      </c>
      <c r="K52" s="14">
        <v>0</v>
      </c>
      <c r="L52" s="14">
        <v>0</v>
      </c>
      <c r="M52" s="14">
        <v>0</v>
      </c>
      <c r="N52" s="14">
        <v>0</v>
      </c>
      <c r="O52" s="14">
        <v>0</v>
      </c>
      <c r="P52" s="14">
        <v>0</v>
      </c>
      <c r="Q52" s="14">
        <v>0</v>
      </c>
      <c r="R52" s="14">
        <v>0</v>
      </c>
      <c r="S52" s="14">
        <v>0</v>
      </c>
      <c r="T52" s="14">
        <v>0</v>
      </c>
      <c r="U52" s="14">
        <v>0</v>
      </c>
      <c r="V52" s="14">
        <v>0</v>
      </c>
      <c r="W52" s="14">
        <v>0</v>
      </c>
      <c r="X52" s="14">
        <v>0</v>
      </c>
      <c r="Y52" s="14">
        <v>0</v>
      </c>
      <c r="Z52" s="14">
        <v>0</v>
      </c>
      <c r="AA52" s="14">
        <v>0</v>
      </c>
    </row>
    <row r="53" spans="1:27">
      <c r="A53" s="15" t="s">
        <v>34</v>
      </c>
      <c r="B53" s="15" t="s">
        <v>26</v>
      </c>
      <c r="C53" s="14">
        <v>0</v>
      </c>
      <c r="D53" s="14">
        <v>0</v>
      </c>
      <c r="E53" s="14">
        <v>0</v>
      </c>
      <c r="F53" s="14">
        <v>0</v>
      </c>
      <c r="G53" s="14">
        <v>0</v>
      </c>
      <c r="H53" s="14">
        <v>0</v>
      </c>
      <c r="I53" s="14">
        <v>0</v>
      </c>
      <c r="J53" s="14">
        <v>0</v>
      </c>
      <c r="K53" s="14">
        <v>0</v>
      </c>
      <c r="L53" s="14">
        <v>0</v>
      </c>
      <c r="M53" s="14">
        <v>0</v>
      </c>
      <c r="N53" s="14">
        <v>0</v>
      </c>
      <c r="O53" s="14">
        <v>0</v>
      </c>
      <c r="P53" s="14">
        <v>0</v>
      </c>
      <c r="Q53" s="14">
        <v>0</v>
      </c>
      <c r="R53" s="14">
        <v>0</v>
      </c>
      <c r="S53" s="14">
        <v>0</v>
      </c>
      <c r="T53" s="14">
        <v>0</v>
      </c>
      <c r="U53" s="14">
        <v>0</v>
      </c>
      <c r="V53" s="14">
        <v>0</v>
      </c>
      <c r="W53" s="14">
        <v>0</v>
      </c>
      <c r="X53" s="14">
        <v>0</v>
      </c>
      <c r="Y53" s="14">
        <v>0</v>
      </c>
      <c r="Z53" s="14">
        <v>0</v>
      </c>
      <c r="AA53" s="14">
        <v>0</v>
      </c>
    </row>
    <row r="54" spans="1:27">
      <c r="A54" s="15" t="s">
        <v>34</v>
      </c>
      <c r="B54" s="15" t="s">
        <v>30</v>
      </c>
      <c r="C54" s="14">
        <v>0</v>
      </c>
      <c r="D54" s="14">
        <v>0</v>
      </c>
      <c r="E54" s="14">
        <v>0</v>
      </c>
      <c r="F54" s="14">
        <v>0</v>
      </c>
      <c r="G54" s="14">
        <v>0</v>
      </c>
      <c r="H54" s="14">
        <v>0</v>
      </c>
      <c r="I54" s="14">
        <v>0</v>
      </c>
      <c r="J54" s="14">
        <v>0</v>
      </c>
      <c r="K54" s="14">
        <v>0</v>
      </c>
      <c r="L54" s="14">
        <v>0</v>
      </c>
      <c r="M54" s="14">
        <v>0</v>
      </c>
      <c r="N54" s="14">
        <v>0</v>
      </c>
      <c r="O54" s="14">
        <v>0</v>
      </c>
      <c r="P54" s="14">
        <v>0</v>
      </c>
      <c r="Q54" s="14">
        <v>0</v>
      </c>
      <c r="R54" s="14">
        <v>0</v>
      </c>
      <c r="S54" s="14">
        <v>0</v>
      </c>
      <c r="T54" s="14">
        <v>0</v>
      </c>
      <c r="U54" s="14">
        <v>0</v>
      </c>
      <c r="V54" s="14">
        <v>0</v>
      </c>
      <c r="W54" s="14">
        <v>0</v>
      </c>
      <c r="X54" s="14">
        <v>0</v>
      </c>
      <c r="Y54" s="14">
        <v>0</v>
      </c>
      <c r="Z54" s="14">
        <v>0</v>
      </c>
      <c r="AA54" s="14">
        <v>0</v>
      </c>
    </row>
    <row r="55" spans="1:27">
      <c r="A55" s="15" t="s">
        <v>34</v>
      </c>
      <c r="B55" s="15" t="s">
        <v>35</v>
      </c>
      <c r="C55" s="14">
        <v>0</v>
      </c>
      <c r="D55" s="14">
        <v>0</v>
      </c>
      <c r="E55" s="14">
        <v>0</v>
      </c>
      <c r="F55" s="14">
        <v>0</v>
      </c>
      <c r="G55" s="14">
        <v>0</v>
      </c>
      <c r="H55" s="14">
        <v>0</v>
      </c>
      <c r="I55" s="14">
        <v>0</v>
      </c>
      <c r="J55" s="14">
        <v>0</v>
      </c>
      <c r="K55" s="14">
        <v>0</v>
      </c>
      <c r="L55" s="14">
        <v>0</v>
      </c>
      <c r="M55" s="14">
        <v>0</v>
      </c>
      <c r="N55" s="14">
        <v>0</v>
      </c>
      <c r="O55" s="14">
        <v>0</v>
      </c>
      <c r="P55" s="14">
        <v>0</v>
      </c>
      <c r="Q55" s="14">
        <v>0</v>
      </c>
      <c r="R55" s="14">
        <v>0</v>
      </c>
      <c r="S55" s="14">
        <v>0</v>
      </c>
      <c r="T55" s="14">
        <v>0</v>
      </c>
      <c r="U55" s="14">
        <v>0</v>
      </c>
      <c r="V55" s="14">
        <v>0</v>
      </c>
      <c r="W55" s="14">
        <v>0</v>
      </c>
      <c r="X55" s="14">
        <v>0</v>
      </c>
      <c r="Y55" s="14">
        <v>0</v>
      </c>
      <c r="Z55" s="14">
        <v>0</v>
      </c>
      <c r="AA55" s="14">
        <v>0</v>
      </c>
    </row>
    <row r="56" spans="1:27">
      <c r="A56" s="15" t="s">
        <v>34</v>
      </c>
      <c r="B56" s="15" t="s">
        <v>39</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row>
    <row r="57" spans="1:27">
      <c r="A57" s="42" t="s">
        <v>53</v>
      </c>
      <c r="B57" s="42"/>
      <c r="C57" s="27">
        <v>266005.46892399999</v>
      </c>
      <c r="D57" s="27">
        <v>250000.428808</v>
      </c>
      <c r="E57" s="27">
        <v>215984.728668689</v>
      </c>
      <c r="F57" s="27">
        <v>227855.68468501096</v>
      </c>
      <c r="G57" s="27">
        <v>192808.05465077003</v>
      </c>
      <c r="H57" s="27">
        <v>161337.59325011601</v>
      </c>
      <c r="I57" s="27">
        <v>160450.28133018201</v>
      </c>
      <c r="J57" s="27">
        <v>141489.04611865099</v>
      </c>
      <c r="K57" s="27">
        <v>126621.23736187399</v>
      </c>
      <c r="L57" s="27">
        <v>116839.31713323301</v>
      </c>
      <c r="M57" s="27">
        <v>113710.249910126</v>
      </c>
      <c r="N57" s="27">
        <v>103598.353922567</v>
      </c>
      <c r="O57" s="27">
        <v>94011.659894307013</v>
      </c>
      <c r="P57" s="27">
        <v>80918.538957508004</v>
      </c>
      <c r="Q57" s="27">
        <v>75421.856267384996</v>
      </c>
      <c r="R57" s="27">
        <v>78128.240101214993</v>
      </c>
      <c r="S57" s="27">
        <v>73006.684952006006</v>
      </c>
      <c r="T57" s="27">
        <v>77433.433239056991</v>
      </c>
      <c r="U57" s="27">
        <v>66068.097872479993</v>
      </c>
      <c r="V57" s="27">
        <v>61406.569693977006</v>
      </c>
      <c r="W57" s="27">
        <v>52508.781657123996</v>
      </c>
      <c r="X57" s="27">
        <v>47978.083205430004</v>
      </c>
      <c r="Y57" s="27">
        <v>41495.49841452</v>
      </c>
      <c r="Z57" s="27">
        <v>57393.076159995006</v>
      </c>
      <c r="AA57" s="27">
        <v>49361.162898009999</v>
      </c>
    </row>
    <row r="59" spans="1:27">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c r="A60" s="15" t="s">
        <v>32</v>
      </c>
      <c r="B60" s="15"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c r="A61" s="15" t="s">
        <v>32</v>
      </c>
      <c r="B61" s="15"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c r="A62" s="15" t="s">
        <v>32</v>
      </c>
      <c r="B62" s="15" t="s">
        <v>22</v>
      </c>
      <c r="C62" s="14">
        <v>218213.31200000001</v>
      </c>
      <c r="D62" s="14">
        <v>196002.76800000001</v>
      </c>
      <c r="E62" s="14">
        <v>194441.38566166</v>
      </c>
      <c r="F62" s="14">
        <v>62991.524562760002</v>
      </c>
      <c r="G62" s="14">
        <v>63762.64312221</v>
      </c>
      <c r="H62" s="14">
        <v>66806.84534955</v>
      </c>
      <c r="I62" s="14">
        <v>55272.6833253</v>
      </c>
      <c r="J62" s="14">
        <v>51163.999195939999</v>
      </c>
      <c r="K62" s="14">
        <v>53444.195165919999</v>
      </c>
      <c r="L62" s="14">
        <v>53079.801384110004</v>
      </c>
      <c r="M62" s="14">
        <v>70797.976001269999</v>
      </c>
      <c r="N62" s="14">
        <v>83446.303698970005</v>
      </c>
      <c r="O62" s="14">
        <v>85767.702962919997</v>
      </c>
      <c r="P62" s="14">
        <v>52286.250589539995</v>
      </c>
      <c r="Q62" s="14">
        <v>58016.786395939998</v>
      </c>
      <c r="R62" s="14">
        <v>59789.606327330002</v>
      </c>
      <c r="S62" s="14">
        <v>58046.618446269997</v>
      </c>
      <c r="T62" s="14">
        <v>0.19635618999999999</v>
      </c>
      <c r="U62" s="14">
        <v>0.18508089</v>
      </c>
      <c r="V62" s="14">
        <v>0.17732131999999998</v>
      </c>
      <c r="W62" s="14">
        <v>0.16116578999999998</v>
      </c>
      <c r="X62" s="14">
        <v>0.15269386000000001</v>
      </c>
      <c r="Y62" s="14">
        <v>0.14659467000000001</v>
      </c>
      <c r="Z62" s="14">
        <v>0.24209164000000002</v>
      </c>
      <c r="AA62" s="14">
        <v>0.27521709999999999</v>
      </c>
    </row>
    <row r="63" spans="1:27">
      <c r="A63" s="15" t="s">
        <v>32</v>
      </c>
      <c r="B63" s="15" t="s">
        <v>23</v>
      </c>
      <c r="C63" s="14">
        <v>143616.79605639999</v>
      </c>
      <c r="D63" s="14">
        <v>128845.133389</v>
      </c>
      <c r="E63" s="14">
        <v>127274.91444400001</v>
      </c>
      <c r="F63" s="14">
        <v>2852.4058</v>
      </c>
      <c r="G63" s="14">
        <v>3049.0637999999999</v>
      </c>
      <c r="H63" s="14">
        <v>4564.5204999999996</v>
      </c>
      <c r="I63" s="14">
        <v>3613.7575000000002</v>
      </c>
      <c r="J63" s="14">
        <v>1934.1196</v>
      </c>
      <c r="K63" s="14">
        <v>1751.4706000000001</v>
      </c>
      <c r="L63" s="14">
        <v>387.83022</v>
      </c>
      <c r="M63" s="14">
        <v>2155.0160000000001</v>
      </c>
      <c r="N63" s="14">
        <v>1989.4218999999998</v>
      </c>
      <c r="O63" s="14">
        <v>5671.9380000000001</v>
      </c>
      <c r="P63" s="14">
        <v>716.09469999999999</v>
      </c>
      <c r="Q63" s="14">
        <v>1760.8246000000001</v>
      </c>
      <c r="R63" s="14">
        <v>0</v>
      </c>
      <c r="S63" s="14">
        <v>0</v>
      </c>
      <c r="T63" s="14">
        <v>0</v>
      </c>
      <c r="U63" s="14">
        <v>0</v>
      </c>
      <c r="V63" s="14">
        <v>0</v>
      </c>
      <c r="W63" s="14">
        <v>0</v>
      </c>
      <c r="X63" s="14">
        <v>0</v>
      </c>
      <c r="Y63" s="14">
        <v>0</v>
      </c>
      <c r="Z63" s="14">
        <v>0</v>
      </c>
      <c r="AA63" s="14">
        <v>0</v>
      </c>
    </row>
    <row r="64" spans="1:27">
      <c r="A64" s="15" t="s">
        <v>32</v>
      </c>
      <c r="B64" s="15" t="s">
        <v>21</v>
      </c>
      <c r="C64" s="14">
        <v>2025.8483472199998</v>
      </c>
      <c r="D64" s="14">
        <v>2011.2796749290001</v>
      </c>
      <c r="E64" s="14">
        <v>1913.1674500789998</v>
      </c>
      <c r="F64" s="14">
        <v>2867.4071042350001</v>
      </c>
      <c r="G64" s="14">
        <v>3679.3555392840003</v>
      </c>
      <c r="H64" s="14">
        <v>3894.892402425</v>
      </c>
      <c r="I64" s="14">
        <v>3236.35687216</v>
      </c>
      <c r="J64" s="14">
        <v>1931.9899864710001</v>
      </c>
      <c r="K64" s="14">
        <v>2167.0552479389994</v>
      </c>
      <c r="L64" s="14">
        <v>2015.1760416000002</v>
      </c>
      <c r="M64" s="14">
        <v>3896.1611525429998</v>
      </c>
      <c r="N64" s="14">
        <v>7357.2818376529995</v>
      </c>
      <c r="O64" s="14">
        <v>16389.738318401996</v>
      </c>
      <c r="P64" s="14">
        <v>2532.3854104750003</v>
      </c>
      <c r="Q64" s="14">
        <v>4208.1556789780007</v>
      </c>
      <c r="R64" s="14">
        <v>5888.4456947360004</v>
      </c>
      <c r="S64" s="14">
        <v>6606.0029031469985</v>
      </c>
      <c r="T64" s="14">
        <v>18238.570507420001</v>
      </c>
      <c r="U64" s="14">
        <v>14405.201826666002</v>
      </c>
      <c r="V64" s="14">
        <v>18891.909329075002</v>
      </c>
      <c r="W64" s="14">
        <v>14043.282982726001</v>
      </c>
      <c r="X64" s="14">
        <v>9653.1888183940009</v>
      </c>
      <c r="Y64" s="14">
        <v>12383.106106210003</v>
      </c>
      <c r="Z64" s="14">
        <v>26790.304246680003</v>
      </c>
      <c r="AA64" s="14">
        <v>10255.84815</v>
      </c>
    </row>
    <row r="65" spans="1:27">
      <c r="A65" s="15" t="s">
        <v>32</v>
      </c>
      <c r="B65" s="15"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c r="A66" s="15" t="s">
        <v>32</v>
      </c>
      <c r="B66" s="15" t="s">
        <v>25</v>
      </c>
      <c r="C66" s="14">
        <v>0</v>
      </c>
      <c r="D66" s="14">
        <v>0</v>
      </c>
      <c r="E66" s="14">
        <v>0</v>
      </c>
      <c r="F66" s="14">
        <v>0</v>
      </c>
      <c r="G66" s="14">
        <v>0</v>
      </c>
      <c r="H66" s="14">
        <v>0</v>
      </c>
      <c r="I66" s="14">
        <v>0</v>
      </c>
      <c r="J66" s="14">
        <v>0</v>
      </c>
      <c r="K66" s="14">
        <v>0</v>
      </c>
      <c r="L66" s="14">
        <v>0</v>
      </c>
      <c r="M66" s="14">
        <v>0</v>
      </c>
      <c r="N66" s="14">
        <v>0</v>
      </c>
      <c r="O66" s="14">
        <v>0</v>
      </c>
      <c r="P66" s="14">
        <v>0</v>
      </c>
      <c r="Q66" s="14">
        <v>0</v>
      </c>
      <c r="R66" s="14">
        <v>0</v>
      </c>
      <c r="S66" s="14">
        <v>0</v>
      </c>
      <c r="T66" s="14">
        <v>0</v>
      </c>
      <c r="U66" s="14">
        <v>0</v>
      </c>
      <c r="V66" s="14">
        <v>0</v>
      </c>
      <c r="W66" s="14">
        <v>0</v>
      </c>
      <c r="X66" s="14">
        <v>0</v>
      </c>
      <c r="Y66" s="14">
        <v>0</v>
      </c>
      <c r="Z66" s="14">
        <v>0</v>
      </c>
      <c r="AA66" s="14">
        <v>0</v>
      </c>
    </row>
    <row r="67" spans="1:27">
      <c r="A67" s="15" t="s">
        <v>32</v>
      </c>
      <c r="B67" s="15" t="s">
        <v>26</v>
      </c>
      <c r="C67" s="14">
        <v>0</v>
      </c>
      <c r="D67" s="14">
        <v>0</v>
      </c>
      <c r="E67" s="14">
        <v>0</v>
      </c>
      <c r="F67" s="14">
        <v>0</v>
      </c>
      <c r="G67" s="14">
        <v>0</v>
      </c>
      <c r="H67" s="14">
        <v>0</v>
      </c>
      <c r="I67" s="14">
        <v>0</v>
      </c>
      <c r="J67" s="14">
        <v>0</v>
      </c>
      <c r="K67" s="14">
        <v>0</v>
      </c>
      <c r="L67" s="14">
        <v>0</v>
      </c>
      <c r="M67" s="14">
        <v>0</v>
      </c>
      <c r="N67" s="14">
        <v>0</v>
      </c>
      <c r="O67" s="14">
        <v>0</v>
      </c>
      <c r="P67" s="14">
        <v>0</v>
      </c>
      <c r="Q67" s="14">
        <v>0</v>
      </c>
      <c r="R67" s="14">
        <v>0</v>
      </c>
      <c r="S67" s="14">
        <v>0</v>
      </c>
      <c r="T67" s="14">
        <v>0</v>
      </c>
      <c r="U67" s="14">
        <v>0</v>
      </c>
      <c r="V67" s="14">
        <v>0</v>
      </c>
      <c r="W67" s="14">
        <v>0</v>
      </c>
      <c r="X67" s="14">
        <v>0</v>
      </c>
      <c r="Y67" s="14">
        <v>0</v>
      </c>
      <c r="Z67" s="14">
        <v>0</v>
      </c>
      <c r="AA67" s="14">
        <v>0</v>
      </c>
    </row>
    <row r="68" spans="1:27">
      <c r="A68" s="15" t="s">
        <v>32</v>
      </c>
      <c r="B68" s="15" t="s">
        <v>30</v>
      </c>
      <c r="C68" s="14">
        <v>0</v>
      </c>
      <c r="D68" s="14">
        <v>0</v>
      </c>
      <c r="E68" s="14">
        <v>0</v>
      </c>
      <c r="F68" s="14">
        <v>0</v>
      </c>
      <c r="G68" s="14">
        <v>0</v>
      </c>
      <c r="H68" s="14">
        <v>0</v>
      </c>
      <c r="I68" s="14">
        <v>0</v>
      </c>
      <c r="J68" s="14">
        <v>0</v>
      </c>
      <c r="K68" s="14">
        <v>0</v>
      </c>
      <c r="L68" s="14">
        <v>0</v>
      </c>
      <c r="M68" s="14">
        <v>0</v>
      </c>
      <c r="N68" s="14">
        <v>0</v>
      </c>
      <c r="O68" s="14">
        <v>0</v>
      </c>
      <c r="P68" s="14">
        <v>0</v>
      </c>
      <c r="Q68" s="14">
        <v>0</v>
      </c>
      <c r="R68" s="14">
        <v>0</v>
      </c>
      <c r="S68" s="14">
        <v>0</v>
      </c>
      <c r="T68" s="14">
        <v>0</v>
      </c>
      <c r="U68" s="14">
        <v>0</v>
      </c>
      <c r="V68" s="14">
        <v>0</v>
      </c>
      <c r="W68" s="14">
        <v>0</v>
      </c>
      <c r="X68" s="14">
        <v>0</v>
      </c>
      <c r="Y68" s="14">
        <v>0</v>
      </c>
      <c r="Z68" s="14">
        <v>0</v>
      </c>
      <c r="AA68" s="14">
        <v>0</v>
      </c>
    </row>
    <row r="69" spans="1:27">
      <c r="A69" s="15" t="s">
        <v>32</v>
      </c>
      <c r="B69" s="15" t="s">
        <v>35</v>
      </c>
      <c r="C69" s="14">
        <v>0</v>
      </c>
      <c r="D69" s="14">
        <v>0</v>
      </c>
      <c r="E69" s="14">
        <v>0</v>
      </c>
      <c r="F69" s="14">
        <v>0</v>
      </c>
      <c r="G69" s="14">
        <v>0</v>
      </c>
      <c r="H69" s="14">
        <v>0</v>
      </c>
      <c r="I69" s="14">
        <v>0</v>
      </c>
      <c r="J69" s="14">
        <v>0</v>
      </c>
      <c r="K69" s="14">
        <v>0</v>
      </c>
      <c r="L69" s="14">
        <v>0</v>
      </c>
      <c r="M69" s="14">
        <v>0</v>
      </c>
      <c r="N69" s="14">
        <v>0</v>
      </c>
      <c r="O69" s="14">
        <v>0</v>
      </c>
      <c r="P69" s="14">
        <v>0</v>
      </c>
      <c r="Q69" s="14">
        <v>0</v>
      </c>
      <c r="R69" s="14">
        <v>0</v>
      </c>
      <c r="S69" s="14">
        <v>0</v>
      </c>
      <c r="T69" s="14">
        <v>0</v>
      </c>
      <c r="U69" s="14">
        <v>0</v>
      </c>
      <c r="V69" s="14">
        <v>0</v>
      </c>
      <c r="W69" s="14">
        <v>0</v>
      </c>
      <c r="X69" s="14">
        <v>0</v>
      </c>
      <c r="Y69" s="14">
        <v>0</v>
      </c>
      <c r="Z69" s="14">
        <v>0</v>
      </c>
      <c r="AA69" s="14">
        <v>0</v>
      </c>
    </row>
    <row r="70" spans="1:27">
      <c r="A70" s="15" t="s">
        <v>32</v>
      </c>
      <c r="B70" s="15" t="s">
        <v>39</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4">
        <v>0</v>
      </c>
    </row>
    <row r="71" spans="1:27">
      <c r="A71" s="42" t="s">
        <v>53</v>
      </c>
      <c r="B71" s="42"/>
      <c r="C71" s="27">
        <v>363855.95640361996</v>
      </c>
      <c r="D71" s="27">
        <v>326859.18106392899</v>
      </c>
      <c r="E71" s="27">
        <v>323629.46755573899</v>
      </c>
      <c r="F71" s="27">
        <v>68711.337466994999</v>
      </c>
      <c r="G71" s="27">
        <v>70491.062461494002</v>
      </c>
      <c r="H71" s="27">
        <v>75266.258251974999</v>
      </c>
      <c r="I71" s="27">
        <v>62122.797697460002</v>
      </c>
      <c r="J71" s="27">
        <v>55030.108782411</v>
      </c>
      <c r="K71" s="27">
        <v>57362.721013859002</v>
      </c>
      <c r="L71" s="27">
        <v>55482.807645710011</v>
      </c>
      <c r="M71" s="27">
        <v>76849.153153813008</v>
      </c>
      <c r="N71" s="27">
        <v>92793.007436623011</v>
      </c>
      <c r="O71" s="27">
        <v>107829.37928132199</v>
      </c>
      <c r="P71" s="27">
        <v>55534.730700014996</v>
      </c>
      <c r="Q71" s="27">
        <v>63985.766674917999</v>
      </c>
      <c r="R71" s="27">
        <v>65678.052022065996</v>
      </c>
      <c r="S71" s="27">
        <v>64652.621349416993</v>
      </c>
      <c r="T71" s="27">
        <v>18238.766863610002</v>
      </c>
      <c r="U71" s="27">
        <v>14405.386907556001</v>
      </c>
      <c r="V71" s="27">
        <v>18892.086650395002</v>
      </c>
      <c r="W71" s="27">
        <v>14043.444148516</v>
      </c>
      <c r="X71" s="27">
        <v>9653.3415122540009</v>
      </c>
      <c r="Y71" s="27">
        <v>12383.252700880003</v>
      </c>
      <c r="Z71" s="27">
        <v>26790.546338320004</v>
      </c>
      <c r="AA71" s="27">
        <v>10256.123367099999</v>
      </c>
    </row>
    <row r="73" spans="1:27">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c r="A74" s="15" t="s">
        <v>33</v>
      </c>
      <c r="B74" s="19"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c r="A75" s="15" t="s">
        <v>33</v>
      </c>
      <c r="B75" s="19"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c r="A76" s="15" t="s">
        <v>33</v>
      </c>
      <c r="B76" s="19" t="s">
        <v>22</v>
      </c>
      <c r="C76" s="14">
        <v>0</v>
      </c>
      <c r="D76" s="14">
        <v>0</v>
      </c>
      <c r="E76" s="14">
        <v>9.4309364000000007E-2</v>
      </c>
      <c r="F76" s="14">
        <v>0.12032746</v>
      </c>
      <c r="G76" s="14">
        <v>0.11826824000000001</v>
      </c>
      <c r="H76" s="14">
        <v>0.11674111999999999</v>
      </c>
      <c r="I76" s="14">
        <v>0.11202574</v>
      </c>
      <c r="J76" s="14">
        <v>0.11034805</v>
      </c>
      <c r="K76" s="14">
        <v>0.10962263</v>
      </c>
      <c r="L76" s="14">
        <v>0.11331358</v>
      </c>
      <c r="M76" s="14">
        <v>0.11175928</v>
      </c>
      <c r="N76" s="14">
        <v>0.10355167400000001</v>
      </c>
      <c r="O76" s="14">
        <v>0.11062339</v>
      </c>
      <c r="P76" s="14">
        <v>0.10788592</v>
      </c>
      <c r="Q76" s="14">
        <v>0.101162346</v>
      </c>
      <c r="R76" s="14">
        <v>0.10377598</v>
      </c>
      <c r="S76" s="14">
        <v>0.105244965</v>
      </c>
      <c r="T76" s="14">
        <v>0.12555279499999999</v>
      </c>
      <c r="U76" s="14">
        <v>0.12607108</v>
      </c>
      <c r="V76" s="14">
        <v>0.121751526</v>
      </c>
      <c r="W76" s="14">
        <v>0.10899492</v>
      </c>
      <c r="X76" s="14">
        <v>0.10599283599999999</v>
      </c>
      <c r="Y76" s="14">
        <v>0.11154566</v>
      </c>
      <c r="Z76" s="14">
        <v>0.1069083</v>
      </c>
      <c r="AA76" s="14">
        <v>0.13348543000000002</v>
      </c>
    </row>
    <row r="77" spans="1:27">
      <c r="A77" s="15" t="s">
        <v>33</v>
      </c>
      <c r="B77" s="19"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c r="A78" s="15" t="s">
        <v>33</v>
      </c>
      <c r="B78" s="19" t="s">
        <v>21</v>
      </c>
      <c r="C78" s="14">
        <v>0.13091654999999999</v>
      </c>
      <c r="D78" s="14">
        <v>0.13703031500000001</v>
      </c>
      <c r="E78" s="14">
        <v>0.16050102399999999</v>
      </c>
      <c r="F78" s="14">
        <v>0.19101310000000002</v>
      </c>
      <c r="G78" s="14">
        <v>0.197063395</v>
      </c>
      <c r="H78" s="14">
        <v>0.18611891999999999</v>
      </c>
      <c r="I78" s="14">
        <v>0.173963705</v>
      </c>
      <c r="J78" s="14">
        <v>0.177609875</v>
      </c>
      <c r="K78" s="14">
        <v>0.174397627</v>
      </c>
      <c r="L78" s="14">
        <v>0.18012147800000003</v>
      </c>
      <c r="M78" s="14">
        <v>11.107993409999999</v>
      </c>
      <c r="N78" s="14">
        <v>0.152167105</v>
      </c>
      <c r="O78" s="14">
        <v>64.374240344</v>
      </c>
      <c r="P78" s="14">
        <v>0.18945893399999997</v>
      </c>
      <c r="Q78" s="14">
        <v>22.159579997999998</v>
      </c>
      <c r="R78" s="14">
        <v>130.631285238</v>
      </c>
      <c r="S78" s="14">
        <v>10.431322440000001</v>
      </c>
      <c r="T78" s="14">
        <v>287.14477484000003</v>
      </c>
      <c r="U78" s="14">
        <v>14.72348667</v>
      </c>
      <c r="V78" s="14">
        <v>53.320640018000006</v>
      </c>
      <c r="W78" s="14">
        <v>10.36153998</v>
      </c>
      <c r="X78" s="14">
        <v>15.987988273999999</v>
      </c>
      <c r="Y78" s="14">
        <v>2.7588574800000001</v>
      </c>
      <c r="Z78" s="14">
        <v>99.569680925</v>
      </c>
      <c r="AA78" s="14">
        <v>275.79212999999999</v>
      </c>
    </row>
    <row r="79" spans="1:27">
      <c r="A79" s="15" t="s">
        <v>33</v>
      </c>
      <c r="B79" s="19" t="s">
        <v>24</v>
      </c>
      <c r="C79" s="14">
        <v>0</v>
      </c>
      <c r="D79" s="14">
        <v>0</v>
      </c>
      <c r="E79" s="14">
        <v>0</v>
      </c>
      <c r="F79" s="14">
        <v>0</v>
      </c>
      <c r="G79" s="14">
        <v>0</v>
      </c>
      <c r="H79" s="14">
        <v>0</v>
      </c>
      <c r="I79" s="14">
        <v>0</v>
      </c>
      <c r="J79" s="14">
        <v>0</v>
      </c>
      <c r="K79" s="14">
        <v>0</v>
      </c>
      <c r="L79" s="14">
        <v>0</v>
      </c>
      <c r="M79" s="14">
        <v>0</v>
      </c>
      <c r="N79" s="14">
        <v>0</v>
      </c>
      <c r="O79" s="14">
        <v>0</v>
      </c>
      <c r="P79" s="14">
        <v>0</v>
      </c>
      <c r="Q79" s="14">
        <v>0</v>
      </c>
      <c r="R79" s="14">
        <v>0</v>
      </c>
      <c r="S79" s="14">
        <v>0</v>
      </c>
      <c r="T79" s="14">
        <v>0</v>
      </c>
      <c r="U79" s="14">
        <v>0</v>
      </c>
      <c r="V79" s="14">
        <v>0</v>
      </c>
      <c r="W79" s="14">
        <v>0</v>
      </c>
      <c r="X79" s="14">
        <v>0</v>
      </c>
      <c r="Y79" s="14">
        <v>0</v>
      </c>
      <c r="Z79" s="14">
        <v>0</v>
      </c>
      <c r="AA79" s="14">
        <v>0</v>
      </c>
    </row>
    <row r="80" spans="1:27">
      <c r="A80" s="15" t="s">
        <v>33</v>
      </c>
      <c r="B80" s="19" t="s">
        <v>25</v>
      </c>
      <c r="C80" s="14">
        <v>0</v>
      </c>
      <c r="D80" s="14">
        <v>0</v>
      </c>
      <c r="E80" s="14">
        <v>0</v>
      </c>
      <c r="F80" s="14">
        <v>0</v>
      </c>
      <c r="G80" s="14">
        <v>0</v>
      </c>
      <c r="H80" s="14">
        <v>0</v>
      </c>
      <c r="I80" s="14">
        <v>0</v>
      </c>
      <c r="J80" s="14">
        <v>0</v>
      </c>
      <c r="K80" s="14">
        <v>0</v>
      </c>
      <c r="L80" s="14">
        <v>0</v>
      </c>
      <c r="M80" s="14">
        <v>0</v>
      </c>
      <c r="N80" s="14">
        <v>0</v>
      </c>
      <c r="O80" s="14">
        <v>0</v>
      </c>
      <c r="P80" s="14">
        <v>0</v>
      </c>
      <c r="Q80" s="14">
        <v>0</v>
      </c>
      <c r="R80" s="14">
        <v>0</v>
      </c>
      <c r="S80" s="14">
        <v>0</v>
      </c>
      <c r="T80" s="14">
        <v>0</v>
      </c>
      <c r="U80" s="14">
        <v>0</v>
      </c>
      <c r="V80" s="14">
        <v>0</v>
      </c>
      <c r="W80" s="14">
        <v>0</v>
      </c>
      <c r="X80" s="14">
        <v>0</v>
      </c>
      <c r="Y80" s="14">
        <v>0</v>
      </c>
      <c r="Z80" s="14">
        <v>0</v>
      </c>
      <c r="AA80" s="14">
        <v>0</v>
      </c>
    </row>
    <row r="81" spans="1:27">
      <c r="A81" s="15" t="s">
        <v>33</v>
      </c>
      <c r="B81" s="19" t="s">
        <v>26</v>
      </c>
      <c r="C81" s="14">
        <v>0</v>
      </c>
      <c r="D81" s="14">
        <v>0</v>
      </c>
      <c r="E81" s="14">
        <v>0</v>
      </c>
      <c r="F81" s="14">
        <v>0</v>
      </c>
      <c r="G81" s="14">
        <v>0</v>
      </c>
      <c r="H81" s="14">
        <v>0</v>
      </c>
      <c r="I81" s="14">
        <v>0</v>
      </c>
      <c r="J81" s="14">
        <v>0</v>
      </c>
      <c r="K81" s="14">
        <v>0</v>
      </c>
      <c r="L81" s="14">
        <v>0</v>
      </c>
      <c r="M81" s="14">
        <v>0</v>
      </c>
      <c r="N81" s="14">
        <v>0</v>
      </c>
      <c r="O81" s="14">
        <v>0</v>
      </c>
      <c r="P81" s="14">
        <v>0</v>
      </c>
      <c r="Q81" s="14">
        <v>0</v>
      </c>
      <c r="R81" s="14">
        <v>0</v>
      </c>
      <c r="S81" s="14">
        <v>0</v>
      </c>
      <c r="T81" s="14">
        <v>0</v>
      </c>
      <c r="U81" s="14">
        <v>0</v>
      </c>
      <c r="V81" s="14">
        <v>0</v>
      </c>
      <c r="W81" s="14">
        <v>0</v>
      </c>
      <c r="X81" s="14">
        <v>0</v>
      </c>
      <c r="Y81" s="14">
        <v>0</v>
      </c>
      <c r="Z81" s="14">
        <v>0</v>
      </c>
      <c r="AA81" s="14">
        <v>0</v>
      </c>
    </row>
    <row r="82" spans="1:27">
      <c r="A82" s="15" t="s">
        <v>33</v>
      </c>
      <c r="B82" s="19" t="s">
        <v>30</v>
      </c>
      <c r="C82" s="14">
        <v>0</v>
      </c>
      <c r="D82" s="14">
        <v>0</v>
      </c>
      <c r="E82" s="14">
        <v>0</v>
      </c>
      <c r="F82" s="14">
        <v>0</v>
      </c>
      <c r="G82" s="14">
        <v>0</v>
      </c>
      <c r="H82" s="14">
        <v>0</v>
      </c>
      <c r="I82" s="14">
        <v>0</v>
      </c>
      <c r="J82" s="14">
        <v>0</v>
      </c>
      <c r="K82" s="14">
        <v>0</v>
      </c>
      <c r="L82" s="14">
        <v>0</v>
      </c>
      <c r="M82" s="14">
        <v>0</v>
      </c>
      <c r="N82" s="14">
        <v>0</v>
      </c>
      <c r="O82" s="14">
        <v>0</v>
      </c>
      <c r="P82" s="14">
        <v>0</v>
      </c>
      <c r="Q82" s="14">
        <v>0</v>
      </c>
      <c r="R82" s="14">
        <v>0</v>
      </c>
      <c r="S82" s="14">
        <v>0</v>
      </c>
      <c r="T82" s="14">
        <v>0</v>
      </c>
      <c r="U82" s="14">
        <v>0</v>
      </c>
      <c r="V82" s="14">
        <v>0</v>
      </c>
      <c r="W82" s="14">
        <v>0</v>
      </c>
      <c r="X82" s="14">
        <v>0</v>
      </c>
      <c r="Y82" s="14">
        <v>0</v>
      </c>
      <c r="Z82" s="14">
        <v>0</v>
      </c>
      <c r="AA82" s="14">
        <v>0</v>
      </c>
    </row>
    <row r="83" spans="1:27">
      <c r="A83" s="15" t="s">
        <v>33</v>
      </c>
      <c r="B83" s="19" t="s">
        <v>35</v>
      </c>
      <c r="C83" s="14">
        <v>0</v>
      </c>
      <c r="D83" s="14">
        <v>0</v>
      </c>
      <c r="E83" s="14">
        <v>0</v>
      </c>
      <c r="F83" s="14">
        <v>0</v>
      </c>
      <c r="G83" s="14">
        <v>0</v>
      </c>
      <c r="H83" s="14">
        <v>0</v>
      </c>
      <c r="I83" s="14">
        <v>0</v>
      </c>
      <c r="J83" s="14">
        <v>0</v>
      </c>
      <c r="K83" s="14">
        <v>0</v>
      </c>
      <c r="L83" s="14">
        <v>0</v>
      </c>
      <c r="M83" s="14">
        <v>0</v>
      </c>
      <c r="N83" s="14">
        <v>0</v>
      </c>
      <c r="O83" s="14">
        <v>0</v>
      </c>
      <c r="P83" s="14">
        <v>0</v>
      </c>
      <c r="Q83" s="14">
        <v>0</v>
      </c>
      <c r="R83" s="14">
        <v>0</v>
      </c>
      <c r="S83" s="14">
        <v>0</v>
      </c>
      <c r="T83" s="14">
        <v>0</v>
      </c>
      <c r="U83" s="14">
        <v>0</v>
      </c>
      <c r="V83" s="14">
        <v>0</v>
      </c>
      <c r="W83" s="14">
        <v>0</v>
      </c>
      <c r="X83" s="14">
        <v>0</v>
      </c>
      <c r="Y83" s="14">
        <v>0</v>
      </c>
      <c r="Z83" s="14">
        <v>0</v>
      </c>
      <c r="AA83" s="14">
        <v>0</v>
      </c>
    </row>
    <row r="84" spans="1:27">
      <c r="A84" s="15" t="s">
        <v>33</v>
      </c>
      <c r="B84" s="19" t="s">
        <v>39</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row>
    <row r="85" spans="1:27">
      <c r="A85" s="42" t="s">
        <v>53</v>
      </c>
      <c r="B85" s="42"/>
      <c r="C85" s="27">
        <v>0.13091654999999999</v>
      </c>
      <c r="D85" s="27">
        <v>0.13703031500000001</v>
      </c>
      <c r="E85" s="27">
        <v>0.254810388</v>
      </c>
      <c r="F85" s="27">
        <v>0.31134055999999999</v>
      </c>
      <c r="G85" s="27">
        <v>0.315331635</v>
      </c>
      <c r="H85" s="27">
        <v>0.30286004</v>
      </c>
      <c r="I85" s="27">
        <v>0.28598944500000001</v>
      </c>
      <c r="J85" s="27">
        <v>0.287957925</v>
      </c>
      <c r="K85" s="27">
        <v>0.284020257</v>
      </c>
      <c r="L85" s="27">
        <v>0.29343505800000003</v>
      </c>
      <c r="M85" s="27">
        <v>11.219752689999998</v>
      </c>
      <c r="N85" s="27">
        <v>0.25571877900000001</v>
      </c>
      <c r="O85" s="27">
        <v>64.484863734000001</v>
      </c>
      <c r="P85" s="27">
        <v>0.29734485399999999</v>
      </c>
      <c r="Q85" s="27">
        <v>22.260742343999997</v>
      </c>
      <c r="R85" s="27">
        <v>130.735061218</v>
      </c>
      <c r="S85" s="27">
        <v>10.536567405000001</v>
      </c>
      <c r="T85" s="27">
        <v>287.270327635</v>
      </c>
      <c r="U85" s="27">
        <v>14.849557749999999</v>
      </c>
      <c r="V85" s="27">
        <v>53.442391544000003</v>
      </c>
      <c r="W85" s="27">
        <v>10.470534900000001</v>
      </c>
      <c r="X85" s="27">
        <v>16.093981109999998</v>
      </c>
      <c r="Y85" s="27">
        <v>2.8704031400000001</v>
      </c>
      <c r="Z85" s="27">
        <v>99.676589225000001</v>
      </c>
      <c r="AA85" s="27">
        <v>275.92561542999999</v>
      </c>
    </row>
  </sheetData>
  <sheetProtection algorithmName="SHA-512" hashValue="uzk572111RRwx3NQdt7BfaaqrHIR3/4Ab8erLqBz9xtnHQRPQoRSQ6BUDgG4eD+AgC+ii18svU4A0N+CNgam/Q==" saltValue="Zkw212gMu+eE7ktO/+ICAg==" spinCount="100000" sheet="1" objects="1" scenarios="1"/>
  <mergeCells count="6">
    <mergeCell ref="A85:B85"/>
    <mergeCell ref="A15:B15"/>
    <mergeCell ref="A29:B29"/>
    <mergeCell ref="A43:B43"/>
    <mergeCell ref="A57:B57"/>
    <mergeCell ref="A71:B7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57E188"/>
  </sheetPr>
  <dimension ref="A1:AA85"/>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79</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31" t="s">
        <v>67</v>
      </c>
    </row>
    <row r="3" spans="1:27">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4" t="s">
        <v>49</v>
      </c>
      <c r="B4" s="24" t="s">
        <v>37</v>
      </c>
      <c r="C4" s="14">
        <v>0</v>
      </c>
      <c r="D4" s="14">
        <v>0</v>
      </c>
      <c r="E4" s="14">
        <v>0</v>
      </c>
      <c r="F4" s="14">
        <v>0</v>
      </c>
      <c r="G4" s="14">
        <v>0</v>
      </c>
      <c r="H4" s="14">
        <v>0</v>
      </c>
      <c r="I4" s="14">
        <v>0</v>
      </c>
      <c r="J4" s="14">
        <v>0</v>
      </c>
      <c r="K4" s="14">
        <v>0</v>
      </c>
      <c r="L4" s="14">
        <v>0</v>
      </c>
      <c r="M4" s="14">
        <v>0</v>
      </c>
      <c r="N4" s="14">
        <v>0</v>
      </c>
      <c r="O4" s="14">
        <v>0</v>
      </c>
      <c r="P4" s="14">
        <v>0</v>
      </c>
      <c r="Q4" s="14">
        <v>0</v>
      </c>
      <c r="R4" s="14">
        <v>0</v>
      </c>
      <c r="S4" s="14">
        <v>0</v>
      </c>
      <c r="T4" s="14">
        <v>0</v>
      </c>
      <c r="U4" s="14">
        <v>0</v>
      </c>
      <c r="V4" s="14">
        <v>0</v>
      </c>
      <c r="W4" s="14">
        <v>0</v>
      </c>
      <c r="X4" s="14">
        <v>0</v>
      </c>
      <c r="Y4" s="14">
        <v>0</v>
      </c>
      <c r="Z4" s="14">
        <v>0</v>
      </c>
      <c r="AA4" s="14">
        <v>0</v>
      </c>
    </row>
    <row r="5" spans="1:27">
      <c r="A5" s="24" t="s">
        <v>49</v>
      </c>
      <c r="B5" s="24" t="s">
        <v>38</v>
      </c>
      <c r="C5" s="14">
        <v>0</v>
      </c>
      <c r="D5" s="14">
        <v>0</v>
      </c>
      <c r="E5" s="14">
        <v>0</v>
      </c>
      <c r="F5" s="14">
        <v>0</v>
      </c>
      <c r="G5" s="14">
        <v>0</v>
      </c>
      <c r="H5" s="14">
        <v>0</v>
      </c>
      <c r="I5" s="14">
        <v>0</v>
      </c>
      <c r="J5" s="14">
        <v>0</v>
      </c>
      <c r="K5" s="14">
        <v>0</v>
      </c>
      <c r="L5" s="14">
        <v>0</v>
      </c>
      <c r="M5" s="14">
        <v>0</v>
      </c>
      <c r="N5" s="14">
        <v>0</v>
      </c>
      <c r="O5" s="14">
        <v>0</v>
      </c>
      <c r="P5" s="14">
        <v>0</v>
      </c>
      <c r="Q5" s="14">
        <v>0</v>
      </c>
      <c r="R5" s="14">
        <v>0</v>
      </c>
      <c r="S5" s="14">
        <v>0</v>
      </c>
      <c r="T5" s="14">
        <v>0</v>
      </c>
      <c r="U5" s="14">
        <v>0</v>
      </c>
      <c r="V5" s="14">
        <v>0</v>
      </c>
      <c r="W5" s="14">
        <v>0</v>
      </c>
      <c r="X5" s="14">
        <v>0</v>
      </c>
      <c r="Y5" s="14">
        <v>0</v>
      </c>
      <c r="Z5" s="14">
        <v>0</v>
      </c>
      <c r="AA5" s="14">
        <v>0</v>
      </c>
    </row>
    <row r="6" spans="1:27">
      <c r="A6" s="24" t="s">
        <v>49</v>
      </c>
      <c r="B6" s="24" t="s">
        <v>22</v>
      </c>
      <c r="C6" s="14">
        <v>0</v>
      </c>
      <c r="D6" s="14">
        <v>0</v>
      </c>
      <c r="E6" s="14">
        <v>1.2831553681999999</v>
      </c>
      <c r="F6" s="14">
        <v>0.42750559519999998</v>
      </c>
      <c r="G6" s="14">
        <v>0.17253215405</v>
      </c>
      <c r="H6" s="14">
        <v>1.598729893E-3</v>
      </c>
      <c r="I6" s="14">
        <v>2.0895869450000002E-3</v>
      </c>
      <c r="J6" s="14">
        <v>3.2421819570000003E-3</v>
      </c>
      <c r="K6" s="14">
        <v>1.3234172313E-2</v>
      </c>
      <c r="L6" s="14">
        <v>5.3663222545E-2</v>
      </c>
      <c r="M6" s="14">
        <v>0.12703458472699999</v>
      </c>
      <c r="N6" s="14">
        <v>6.5856785225000006E-2</v>
      </c>
      <c r="O6" s="14">
        <v>0.14235293381</v>
      </c>
      <c r="P6" s="14">
        <v>3.1443502656000002E-2</v>
      </c>
      <c r="Q6" s="14">
        <v>1.8306606075000002E-2</v>
      </c>
      <c r="R6" s="14">
        <v>0.30078219720999999</v>
      </c>
      <c r="S6" s="14">
        <v>5.3131596291000005E-2</v>
      </c>
      <c r="T6" s="14">
        <v>273757.18256284145</v>
      </c>
      <c r="U6" s="14">
        <v>1.2668630136999998E-2</v>
      </c>
      <c r="V6" s="14">
        <v>1.583922048E-3</v>
      </c>
      <c r="W6" s="14">
        <v>4.3444929999999999E-4</v>
      </c>
      <c r="X6" s="14">
        <v>6.2065954999999994E-4</v>
      </c>
      <c r="Y6" s="14">
        <v>39549.331462573435</v>
      </c>
      <c r="Z6" s="14">
        <v>14011.905004698763</v>
      </c>
      <c r="AA6" s="14">
        <v>2.6328057626E-2</v>
      </c>
    </row>
    <row r="7" spans="1:27">
      <c r="A7" s="24" t="s">
        <v>49</v>
      </c>
      <c r="B7" s="24" t="s">
        <v>23</v>
      </c>
      <c r="C7" s="14">
        <v>0</v>
      </c>
      <c r="D7" s="14">
        <v>0</v>
      </c>
      <c r="E7" s="14">
        <v>0</v>
      </c>
      <c r="F7" s="14">
        <v>0</v>
      </c>
      <c r="G7" s="14">
        <v>0</v>
      </c>
      <c r="H7" s="14">
        <v>0</v>
      </c>
      <c r="I7" s="14">
        <v>0</v>
      </c>
      <c r="J7" s="14">
        <v>0</v>
      </c>
      <c r="K7" s="14">
        <v>0</v>
      </c>
      <c r="L7" s="14">
        <v>0</v>
      </c>
      <c r="M7" s="14">
        <v>0</v>
      </c>
      <c r="N7" s="14">
        <v>0</v>
      </c>
      <c r="O7" s="14">
        <v>0</v>
      </c>
      <c r="P7" s="14">
        <v>0</v>
      </c>
      <c r="Q7" s="14">
        <v>0</v>
      </c>
      <c r="R7" s="14">
        <v>0</v>
      </c>
      <c r="S7" s="14">
        <v>0</v>
      </c>
      <c r="T7" s="14">
        <v>0</v>
      </c>
      <c r="U7" s="14">
        <v>0</v>
      </c>
      <c r="V7" s="14">
        <v>0</v>
      </c>
      <c r="W7" s="14">
        <v>0</v>
      </c>
      <c r="X7" s="14">
        <v>0</v>
      </c>
      <c r="Y7" s="14">
        <v>0</v>
      </c>
      <c r="Z7" s="14">
        <v>0</v>
      </c>
      <c r="AA7" s="14">
        <v>0</v>
      </c>
    </row>
    <row r="8" spans="1:27">
      <c r="A8" s="24" t="s">
        <v>49</v>
      </c>
      <c r="B8" s="24" t="s">
        <v>21</v>
      </c>
      <c r="C8" s="14">
        <v>0</v>
      </c>
      <c r="D8" s="14">
        <v>0</v>
      </c>
      <c r="E8" s="14">
        <v>1.7877156712000002</v>
      </c>
      <c r="F8" s="14">
        <v>2.4966293079150002</v>
      </c>
      <c r="G8" s="14">
        <v>163630.79193031284</v>
      </c>
      <c r="H8" s="14">
        <v>4.1531774266E-2</v>
      </c>
      <c r="I8" s="14">
        <v>0.24337803915700004</v>
      </c>
      <c r="J8" s="14">
        <v>2.9955228309E-2</v>
      </c>
      <c r="K8" s="14">
        <v>2.9113887865E-2</v>
      </c>
      <c r="L8" s="14">
        <v>3.4497088874E-2</v>
      </c>
      <c r="M8" s="14">
        <v>3.5415436366000003E-2</v>
      </c>
      <c r="N8" s="14">
        <v>4.9299290721999997E-2</v>
      </c>
      <c r="O8" s="14">
        <v>0.10006946961199999</v>
      </c>
      <c r="P8" s="14">
        <v>7.113523727200001E-2</v>
      </c>
      <c r="Q8" s="14">
        <v>43354.975155940403</v>
      </c>
      <c r="R8" s="14">
        <v>67016.976486956206</v>
      </c>
      <c r="S8" s="14">
        <v>4.4108494885000002E-2</v>
      </c>
      <c r="T8" s="14">
        <v>345414.61009516404</v>
      </c>
      <c r="U8" s="14">
        <v>7.8613046019999997E-3</v>
      </c>
      <c r="V8" s="14">
        <v>2.0232729762000003E-2</v>
      </c>
      <c r="W8" s="14">
        <v>1.2498012511E-2</v>
      </c>
      <c r="X8" s="14">
        <v>1.0694277137999999E-2</v>
      </c>
      <c r="Y8" s="14">
        <v>22204.261254664219</v>
      </c>
      <c r="Z8" s="14">
        <v>3.1480652099E-2</v>
      </c>
      <c r="AA8" s="14">
        <v>1625.9474806360829</v>
      </c>
    </row>
    <row r="9" spans="1:27">
      <c r="A9" s="24" t="s">
        <v>49</v>
      </c>
      <c r="B9" s="24" t="s">
        <v>24</v>
      </c>
      <c r="C9" s="14">
        <v>0</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row>
    <row r="10" spans="1:27">
      <c r="A10" s="24" t="s">
        <v>49</v>
      </c>
      <c r="B10" s="24" t="s">
        <v>25</v>
      </c>
      <c r="C10" s="14">
        <v>44.835870126899991</v>
      </c>
      <c r="D10" s="14">
        <v>0.72948955438500007</v>
      </c>
      <c r="E10" s="14">
        <v>0.38817985032500002</v>
      </c>
      <c r="F10" s="14">
        <v>592257.39530900028</v>
      </c>
      <c r="G10" s="14">
        <v>451934.90378367767</v>
      </c>
      <c r="H10" s="14">
        <v>477641.94454087975</v>
      </c>
      <c r="I10" s="14">
        <v>462356.40092044673</v>
      </c>
      <c r="J10" s="14">
        <v>664.80036222250919</v>
      </c>
      <c r="K10" s="14">
        <v>2171806.8664057851</v>
      </c>
      <c r="L10" s="14">
        <v>1800422.4628462526</v>
      </c>
      <c r="M10" s="14">
        <v>578964.39896429703</v>
      </c>
      <c r="N10" s="14">
        <v>2.5910377766000005E-2</v>
      </c>
      <c r="O10" s="14">
        <v>1502909.7866493929</v>
      </c>
      <c r="P10" s="14">
        <v>868658.01875642547</v>
      </c>
      <c r="Q10" s="14">
        <v>84425.426208905352</v>
      </c>
      <c r="R10" s="14">
        <v>59123.032116544433</v>
      </c>
      <c r="S10" s="14">
        <v>183276.13285631855</v>
      </c>
      <c r="T10" s="14">
        <v>1287278.6074554729</v>
      </c>
      <c r="U10" s="14">
        <v>251448.71585995649</v>
      </c>
      <c r="V10" s="14">
        <v>22861.451645833564</v>
      </c>
      <c r="W10" s="14">
        <v>22.164868991070005</v>
      </c>
      <c r="X10" s="14">
        <v>397942.66196240322</v>
      </c>
      <c r="Y10" s="14">
        <v>186682.20211038136</v>
      </c>
      <c r="Z10" s="14">
        <v>3.9055760793000001E-2</v>
      </c>
      <c r="AA10" s="14">
        <v>7860.6618403391758</v>
      </c>
    </row>
    <row r="11" spans="1:27">
      <c r="A11" s="24" t="s">
        <v>49</v>
      </c>
      <c r="B11" s="24" t="s">
        <v>26</v>
      </c>
      <c r="C11" s="14">
        <v>9.2426152158299999</v>
      </c>
      <c r="D11" s="14">
        <v>0.17764589122600002</v>
      </c>
      <c r="E11" s="14">
        <v>5.2177561548999996E-2</v>
      </c>
      <c r="F11" s="14">
        <v>37619.25388181278</v>
      </c>
      <c r="G11" s="14">
        <v>616557.81674812466</v>
      </c>
      <c r="H11" s="14">
        <v>2.564067945848</v>
      </c>
      <c r="I11" s="14">
        <v>606978.82633153186</v>
      </c>
      <c r="J11" s="14">
        <v>946407.50949807581</v>
      </c>
      <c r="K11" s="14">
        <v>804758.27731764375</v>
      </c>
      <c r="L11" s="14">
        <v>218112.19203077236</v>
      </c>
      <c r="M11" s="14">
        <v>601094.60497493588</v>
      </c>
      <c r="N11" s="14">
        <v>9.3823175590000019E-3</v>
      </c>
      <c r="O11" s="14">
        <v>312840.16599180747</v>
      </c>
      <c r="P11" s="14">
        <v>438773.35766003397</v>
      </c>
      <c r="Q11" s="14">
        <v>2.9779078442000003E-2</v>
      </c>
      <c r="R11" s="14">
        <v>7.0447949170000003E-3</v>
      </c>
      <c r="S11" s="14">
        <v>3.3371255714000007E-2</v>
      </c>
      <c r="T11" s="14">
        <v>310542.70272785844</v>
      </c>
      <c r="U11" s="14">
        <v>43867.625839304492</v>
      </c>
      <c r="V11" s="14">
        <v>114535.95897036698</v>
      </c>
      <c r="W11" s="14">
        <v>62821.491914121114</v>
      </c>
      <c r="X11" s="14">
        <v>260307.74177444566</v>
      </c>
      <c r="Y11" s="14">
        <v>20961.356857955438</v>
      </c>
      <c r="Z11" s="14">
        <v>1130.8632212298144</v>
      </c>
      <c r="AA11" s="14">
        <v>1552.130966990351</v>
      </c>
    </row>
    <row r="12" spans="1:27">
      <c r="A12" s="24" t="s">
        <v>49</v>
      </c>
      <c r="B12" s="24" t="s">
        <v>30</v>
      </c>
      <c r="C12" s="14">
        <v>0</v>
      </c>
      <c r="D12" s="14">
        <v>0</v>
      </c>
      <c r="E12" s="14">
        <v>6.4662985125999999</v>
      </c>
      <c r="F12" s="14">
        <v>1.9097751629169999</v>
      </c>
      <c r="G12" s="14">
        <v>0.82538951855999998</v>
      </c>
      <c r="H12" s="14">
        <v>0.35533383256500001</v>
      </c>
      <c r="I12" s="14">
        <v>5.9448316864399997</v>
      </c>
      <c r="J12" s="14">
        <v>1.0835798983379998</v>
      </c>
      <c r="K12" s="14">
        <v>3.0355018278300006</v>
      </c>
      <c r="L12" s="14">
        <v>1.1866716890060001</v>
      </c>
      <c r="M12" s="14">
        <v>2.4082366535370001</v>
      </c>
      <c r="N12" s="14">
        <v>0.86533828887099995</v>
      </c>
      <c r="O12" s="14">
        <v>6.4852983791000005</v>
      </c>
      <c r="P12" s="14">
        <v>0.61466897951699995</v>
      </c>
      <c r="Q12" s="14">
        <v>5.5827561441110003</v>
      </c>
      <c r="R12" s="14">
        <v>1.1886999876030002</v>
      </c>
      <c r="S12" s="14">
        <v>0.79932150848400008</v>
      </c>
      <c r="T12" s="14">
        <v>1.3288117091349998</v>
      </c>
      <c r="U12" s="14">
        <v>0.17769105319299999</v>
      </c>
      <c r="V12" s="14">
        <v>0.79873913681999997</v>
      </c>
      <c r="W12" s="14">
        <v>0.118134928985</v>
      </c>
      <c r="X12" s="14">
        <v>1.0329820472800002</v>
      </c>
      <c r="Y12" s="14">
        <v>0.59159415644699997</v>
      </c>
      <c r="Z12" s="14">
        <v>1.991826151E-2</v>
      </c>
      <c r="AA12" s="14">
        <v>0.18863266051499999</v>
      </c>
    </row>
    <row r="13" spans="1:27">
      <c r="A13" s="24" t="s">
        <v>49</v>
      </c>
      <c r="B13" s="24" t="s">
        <v>35</v>
      </c>
      <c r="C13" s="14">
        <v>0</v>
      </c>
      <c r="D13" s="14">
        <v>0</v>
      </c>
      <c r="E13" s="14">
        <v>9.3555283055000018</v>
      </c>
      <c r="F13" s="14">
        <v>3.318742008868</v>
      </c>
      <c r="G13" s="14">
        <v>179078.27922375104</v>
      </c>
      <c r="H13" s="14">
        <v>0.283027895315</v>
      </c>
      <c r="I13" s="14">
        <v>752880.20794733951</v>
      </c>
      <c r="J13" s="14">
        <v>0.24179173277200003</v>
      </c>
      <c r="K13" s="14">
        <v>1.1470162924030001</v>
      </c>
      <c r="L13" s="14">
        <v>71434.455708576119</v>
      </c>
      <c r="M13" s="14">
        <v>799135.09854098386</v>
      </c>
      <c r="N13" s="14">
        <v>371906.47893172485</v>
      </c>
      <c r="O13" s="14">
        <v>576731.00533207727</v>
      </c>
      <c r="P13" s="14">
        <v>189243.48900267045</v>
      </c>
      <c r="Q13" s="14">
        <v>80217.865616406823</v>
      </c>
      <c r="R13" s="14">
        <v>227852.08591065218</v>
      </c>
      <c r="S13" s="14">
        <v>31495.411951662722</v>
      </c>
      <c r="T13" s="14">
        <v>328013.62431398808</v>
      </c>
      <c r="U13" s="14">
        <v>21444.932208616061</v>
      </c>
      <c r="V13" s="14">
        <v>122764.68293310005</v>
      </c>
      <c r="W13" s="14">
        <v>19729.309501176711</v>
      </c>
      <c r="X13" s="14">
        <v>297013.07279969996</v>
      </c>
      <c r="Y13" s="14">
        <v>10125.821187263989</v>
      </c>
      <c r="Z13" s="14">
        <v>3.1729234550000002E-3</v>
      </c>
      <c r="AA13" s="14">
        <v>21355.156413858724</v>
      </c>
    </row>
    <row r="14" spans="1:27">
      <c r="A14" s="24" t="s">
        <v>49</v>
      </c>
      <c r="B14" s="24" t="s">
        <v>39</v>
      </c>
      <c r="C14" s="14">
        <v>0</v>
      </c>
      <c r="D14" s="14">
        <v>0</v>
      </c>
      <c r="E14" s="14">
        <v>0</v>
      </c>
      <c r="F14" s="14">
        <v>0</v>
      </c>
      <c r="G14" s="14">
        <v>0</v>
      </c>
      <c r="H14" s="14">
        <v>0</v>
      </c>
      <c r="I14" s="14">
        <v>0</v>
      </c>
      <c r="J14" s="14">
        <v>0</v>
      </c>
      <c r="K14" s="14">
        <v>0</v>
      </c>
      <c r="L14" s="14">
        <v>0</v>
      </c>
      <c r="M14" s="14">
        <v>0</v>
      </c>
      <c r="N14" s="14">
        <v>0</v>
      </c>
      <c r="O14" s="14">
        <v>0</v>
      </c>
      <c r="P14" s="14">
        <v>0</v>
      </c>
      <c r="Q14" s="14">
        <v>0</v>
      </c>
      <c r="R14" s="14">
        <v>0</v>
      </c>
      <c r="S14" s="14">
        <v>0</v>
      </c>
      <c r="T14" s="14">
        <v>0</v>
      </c>
      <c r="U14" s="14">
        <v>0</v>
      </c>
      <c r="V14" s="14">
        <v>0</v>
      </c>
      <c r="W14" s="14">
        <v>0</v>
      </c>
      <c r="X14" s="14">
        <v>0</v>
      </c>
      <c r="Y14" s="14">
        <v>0</v>
      </c>
      <c r="Z14" s="14">
        <v>0</v>
      </c>
      <c r="AA14" s="14">
        <v>0</v>
      </c>
    </row>
    <row r="15" spans="1:27">
      <c r="A15" s="42" t="s">
        <v>53</v>
      </c>
      <c r="B15" s="42"/>
      <c r="C15" s="27">
        <v>54.078485342729991</v>
      </c>
      <c r="D15" s="27">
        <v>0.90713544561100012</v>
      </c>
      <c r="E15" s="27">
        <v>19.333055269374</v>
      </c>
      <c r="F15" s="27">
        <v>629884.801842888</v>
      </c>
      <c r="G15" s="27">
        <v>1411202.7896075388</v>
      </c>
      <c r="H15" s="27">
        <v>477645.19010105764</v>
      </c>
      <c r="I15" s="27">
        <v>1822221.6254986306</v>
      </c>
      <c r="J15" s="27">
        <v>947073.66842933965</v>
      </c>
      <c r="K15" s="27">
        <v>2976569.3685896094</v>
      </c>
      <c r="L15" s="27">
        <v>2089970.3854176013</v>
      </c>
      <c r="M15" s="27">
        <v>1979196.6731668913</v>
      </c>
      <c r="N15" s="27">
        <v>371907.49471878499</v>
      </c>
      <c r="O15" s="27">
        <v>2392487.6856940603</v>
      </c>
      <c r="P15" s="27">
        <v>1496675.5826668493</v>
      </c>
      <c r="Q15" s="27">
        <v>208003.89782308121</v>
      </c>
      <c r="R15" s="27">
        <v>353993.59104113257</v>
      </c>
      <c r="S15" s="27">
        <v>214772.47474083662</v>
      </c>
      <c r="T15" s="27">
        <v>2545008.0559670343</v>
      </c>
      <c r="U15" s="27">
        <v>316761.47212886496</v>
      </c>
      <c r="V15" s="27">
        <v>260162.91410508921</v>
      </c>
      <c r="W15" s="27">
        <v>82573.097351679695</v>
      </c>
      <c r="X15" s="27">
        <v>955264.52083353279</v>
      </c>
      <c r="Y15" s="27">
        <v>279523.5644669949</v>
      </c>
      <c r="Z15" s="27">
        <v>15142.861853526434</v>
      </c>
      <c r="AA15" s="27">
        <v>32394.111662542477</v>
      </c>
    </row>
    <row r="17" spans="1:27">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c r="A18" s="15" t="s">
        <v>29</v>
      </c>
      <c r="B18" s="15" t="s">
        <v>37</v>
      </c>
      <c r="C18" s="14">
        <v>0</v>
      </c>
      <c r="D18" s="14">
        <v>0</v>
      </c>
      <c r="E18" s="14">
        <v>0</v>
      </c>
      <c r="F18" s="14">
        <v>0</v>
      </c>
      <c r="G18" s="14">
        <v>0</v>
      </c>
      <c r="H18" s="14">
        <v>0</v>
      </c>
      <c r="I18" s="14">
        <v>0</v>
      </c>
      <c r="J18" s="14">
        <v>0</v>
      </c>
      <c r="K18" s="14">
        <v>0</v>
      </c>
      <c r="L18" s="14">
        <v>0</v>
      </c>
      <c r="M18" s="14">
        <v>0</v>
      </c>
      <c r="N18" s="14">
        <v>0</v>
      </c>
      <c r="O18" s="14">
        <v>0</v>
      </c>
      <c r="P18" s="14">
        <v>0</v>
      </c>
      <c r="Q18" s="14">
        <v>0</v>
      </c>
      <c r="R18" s="14">
        <v>0</v>
      </c>
      <c r="S18" s="14">
        <v>0</v>
      </c>
      <c r="T18" s="14">
        <v>0</v>
      </c>
      <c r="U18" s="14">
        <v>0</v>
      </c>
      <c r="V18" s="14">
        <v>0</v>
      </c>
      <c r="W18" s="14">
        <v>0</v>
      </c>
      <c r="X18" s="14">
        <v>0</v>
      </c>
      <c r="Y18" s="14">
        <v>0</v>
      </c>
      <c r="Z18" s="14">
        <v>0</v>
      </c>
      <c r="AA18" s="14">
        <v>0</v>
      </c>
    </row>
    <row r="19" spans="1:27">
      <c r="A19" s="15" t="s">
        <v>29</v>
      </c>
      <c r="B19" s="15"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c r="A20" s="15" t="s">
        <v>29</v>
      </c>
      <c r="B20" s="15" t="s">
        <v>22</v>
      </c>
      <c r="C20" s="14">
        <v>0</v>
      </c>
      <c r="D20" s="14">
        <v>0</v>
      </c>
      <c r="E20" s="14">
        <v>0.20787508290000001</v>
      </c>
      <c r="F20" s="14">
        <v>0.1101141633</v>
      </c>
      <c r="G20" s="14">
        <v>3.6127771480000001E-2</v>
      </c>
      <c r="H20" s="14">
        <v>0</v>
      </c>
      <c r="I20" s="14">
        <v>3.6144024200000004E-4</v>
      </c>
      <c r="J20" s="14">
        <v>2.5162964700000003E-4</v>
      </c>
      <c r="K20" s="14">
        <v>9.8870632899999999E-4</v>
      </c>
      <c r="L20" s="14">
        <v>2.05177175E-4</v>
      </c>
      <c r="M20" s="14">
        <v>3.8888181860000003E-2</v>
      </c>
      <c r="N20" s="14">
        <v>4.7887517080000004E-2</v>
      </c>
      <c r="O20" s="14">
        <v>3.26884837E-2</v>
      </c>
      <c r="P20" s="14">
        <v>2.9211534799999998E-4</v>
      </c>
      <c r="Q20" s="14">
        <v>5.0484266089999997E-3</v>
      </c>
      <c r="R20" s="14">
        <v>0.19205697939999999</v>
      </c>
      <c r="S20" s="14">
        <v>4.7575675200000001E-4</v>
      </c>
      <c r="T20" s="14">
        <v>273756.92819999997</v>
      </c>
      <c r="U20" s="14">
        <v>2.09163176E-4</v>
      </c>
      <c r="V20" s="14">
        <v>1.36593038E-4</v>
      </c>
      <c r="W20" s="14">
        <v>2.40440576E-4</v>
      </c>
      <c r="X20" s="14">
        <v>1.6835875999999999E-4</v>
      </c>
      <c r="Y20" s="14">
        <v>39549.279139999999</v>
      </c>
      <c r="Z20" s="14">
        <v>14011.837369999999</v>
      </c>
      <c r="AA20" s="14">
        <v>2.0993685000000001E-5</v>
      </c>
    </row>
    <row r="21" spans="1:27">
      <c r="A21" s="15" t="s">
        <v>29</v>
      </c>
      <c r="B21" s="15"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c r="A22" s="15" t="s">
        <v>29</v>
      </c>
      <c r="B22" s="15" t="s">
        <v>21</v>
      </c>
      <c r="C22" s="14">
        <v>0</v>
      </c>
      <c r="D22" s="14">
        <v>0</v>
      </c>
      <c r="E22" s="14">
        <v>0.54264601840000004</v>
      </c>
      <c r="F22" s="14">
        <v>2.4538092392400004</v>
      </c>
      <c r="G22" s="14">
        <v>163630.74299035207</v>
      </c>
      <c r="H22" s="14">
        <v>9.201131102E-3</v>
      </c>
      <c r="I22" s="14">
        <v>1.1518458719000001E-2</v>
      </c>
      <c r="J22" s="14">
        <v>9.6148955500000004E-3</v>
      </c>
      <c r="K22" s="14">
        <v>9.7767719069999995E-3</v>
      </c>
      <c r="L22" s="14">
        <v>1.0930218737999998E-2</v>
      </c>
      <c r="M22" s="14">
        <v>9.9261661689999999E-3</v>
      </c>
      <c r="N22" s="14">
        <v>1.4676617277999999E-2</v>
      </c>
      <c r="O22" s="14">
        <v>1.2996968281999999E-2</v>
      </c>
      <c r="P22" s="14">
        <v>5.5963279059999997E-3</v>
      </c>
      <c r="Q22" s="14">
        <v>43354.865881653001</v>
      </c>
      <c r="R22" s="14">
        <v>67016.901845056549</v>
      </c>
      <c r="S22" s="14">
        <v>8.8630911409999999E-3</v>
      </c>
      <c r="T22" s="14">
        <v>141396.50973439455</v>
      </c>
      <c r="U22" s="14">
        <v>1.9551109360000001E-3</v>
      </c>
      <c r="V22" s="14">
        <v>6.2649281010000004E-3</v>
      </c>
      <c r="W22" s="14">
        <v>4.4608391290000002E-3</v>
      </c>
      <c r="X22" s="14">
        <v>3.0707845039999997E-3</v>
      </c>
      <c r="Y22" s="14">
        <v>3.303326793E-3</v>
      </c>
      <c r="Z22" s="14">
        <v>6.5829037610000002E-3</v>
      </c>
      <c r="AA22" s="14">
        <v>3.9977919047999994E-2</v>
      </c>
    </row>
    <row r="23" spans="1:27">
      <c r="A23" s="15" t="s">
        <v>29</v>
      </c>
      <c r="B23" s="15" t="s">
        <v>24</v>
      </c>
      <c r="C23" s="14">
        <v>0</v>
      </c>
      <c r="D23" s="14">
        <v>0</v>
      </c>
      <c r="E23" s="14">
        <v>0</v>
      </c>
      <c r="F23" s="14">
        <v>0</v>
      </c>
      <c r="G23" s="14">
        <v>0</v>
      </c>
      <c r="H23" s="14">
        <v>0</v>
      </c>
      <c r="I23" s="14">
        <v>0</v>
      </c>
      <c r="J23" s="14">
        <v>0</v>
      </c>
      <c r="K23" s="14">
        <v>0</v>
      </c>
      <c r="L23" s="14">
        <v>0</v>
      </c>
      <c r="M23" s="14">
        <v>0</v>
      </c>
      <c r="N23" s="14">
        <v>0</v>
      </c>
      <c r="O23" s="14">
        <v>0</v>
      </c>
      <c r="P23" s="14">
        <v>0</v>
      </c>
      <c r="Q23" s="14">
        <v>0</v>
      </c>
      <c r="R23" s="14">
        <v>0</v>
      </c>
      <c r="S23" s="14">
        <v>0</v>
      </c>
      <c r="T23" s="14">
        <v>0</v>
      </c>
      <c r="U23" s="14">
        <v>0</v>
      </c>
      <c r="V23" s="14">
        <v>0</v>
      </c>
      <c r="W23" s="14">
        <v>0</v>
      </c>
      <c r="X23" s="14">
        <v>0</v>
      </c>
      <c r="Y23" s="14">
        <v>0</v>
      </c>
      <c r="Z23" s="14">
        <v>0</v>
      </c>
      <c r="AA23" s="14">
        <v>0</v>
      </c>
    </row>
    <row r="24" spans="1:27">
      <c r="A24" s="15" t="s">
        <v>29</v>
      </c>
      <c r="B24" s="15" t="s">
        <v>25</v>
      </c>
      <c r="C24" s="14">
        <v>8.8824426457999976</v>
      </c>
      <c r="D24" s="14">
        <v>1.6267670618E-2</v>
      </c>
      <c r="E24" s="14">
        <v>5.6928518714000002E-2</v>
      </c>
      <c r="F24" s="14">
        <v>3.7811134115280001</v>
      </c>
      <c r="G24" s="14">
        <v>7.4061951551109999</v>
      </c>
      <c r="H24" s="14">
        <v>2.6888919489959995</v>
      </c>
      <c r="I24" s="14">
        <v>299495.430473026</v>
      </c>
      <c r="J24" s="14">
        <v>1.2948162717129998</v>
      </c>
      <c r="K24" s="14">
        <v>269970.97629947087</v>
      </c>
      <c r="L24" s="14">
        <v>560569.35597859067</v>
      </c>
      <c r="M24" s="14">
        <v>344850.02546732855</v>
      </c>
      <c r="N24" s="14">
        <v>6.2261502140000006E-3</v>
      </c>
      <c r="O24" s="14">
        <v>1138944.4007035573</v>
      </c>
      <c r="P24" s="14">
        <v>95756.25677374599</v>
      </c>
      <c r="Q24" s="14">
        <v>0.11711501188599999</v>
      </c>
      <c r="R24" s="14">
        <v>3.2508855957000003E-2</v>
      </c>
      <c r="S24" s="14">
        <v>0.654834390396</v>
      </c>
      <c r="T24" s="14">
        <v>130969.92443596397</v>
      </c>
      <c r="U24" s="14">
        <v>1.0911706526810001</v>
      </c>
      <c r="V24" s="14">
        <v>3.4849064267639998</v>
      </c>
      <c r="W24" s="14">
        <v>21.259993658217002</v>
      </c>
      <c r="X24" s="14">
        <v>22371.82360078453</v>
      </c>
      <c r="Y24" s="14">
        <v>9.9921136669999973E-3</v>
      </c>
      <c r="Z24" s="14">
        <v>5.3128338599999999E-4</v>
      </c>
      <c r="AA24" s="14">
        <v>1.5763587810000001E-3</v>
      </c>
    </row>
    <row r="25" spans="1:27">
      <c r="A25" s="15" t="s">
        <v>29</v>
      </c>
      <c r="B25" s="15" t="s">
        <v>26</v>
      </c>
      <c r="C25" s="14">
        <v>2.1364198998300004</v>
      </c>
      <c r="D25" s="14">
        <v>9.642415200000001E-4</v>
      </c>
      <c r="E25" s="14">
        <v>3.4453461420000005E-3</v>
      </c>
      <c r="F25" s="14">
        <v>37615.876385385527</v>
      </c>
      <c r="G25" s="14">
        <v>616552.84596800851</v>
      </c>
      <c r="H25" s="14">
        <v>0.101136646343</v>
      </c>
      <c r="I25" s="14">
        <v>606975.26836907398</v>
      </c>
      <c r="J25" s="14">
        <v>317615.28123796632</v>
      </c>
      <c r="K25" s="14">
        <v>721910.516203515</v>
      </c>
      <c r="L25" s="14">
        <v>218109.94746266512</v>
      </c>
      <c r="M25" s="14">
        <v>601094.58535169228</v>
      </c>
      <c r="N25" s="14">
        <v>2.3206393270000002E-3</v>
      </c>
      <c r="O25" s="14">
        <v>61892.325684393407</v>
      </c>
      <c r="P25" s="14">
        <v>121685.55573897883</v>
      </c>
      <c r="Q25" s="14">
        <v>1.4534726766000001E-2</v>
      </c>
      <c r="R25" s="14">
        <v>2.6782783939999998E-3</v>
      </c>
      <c r="S25" s="14">
        <v>1.8562072088000005E-2</v>
      </c>
      <c r="T25" s="14">
        <v>13318.824338642708</v>
      </c>
      <c r="U25" s="14">
        <v>39780.438442945233</v>
      </c>
      <c r="V25" s="14">
        <v>13450.723188157381</v>
      </c>
      <c r="W25" s="14">
        <v>0.15783978436599996</v>
      </c>
      <c r="X25" s="14">
        <v>94226.849564891265</v>
      </c>
      <c r="Y25" s="14">
        <v>2.7805534249999999E-3</v>
      </c>
      <c r="Z25" s="14">
        <v>7.4778328099999998E-4</v>
      </c>
      <c r="AA25" s="14">
        <v>4.1277407519999991E-3</v>
      </c>
    </row>
    <row r="26" spans="1:27">
      <c r="A26" s="15" t="s">
        <v>29</v>
      </c>
      <c r="B26" s="15" t="s">
        <v>30</v>
      </c>
      <c r="C26" s="14">
        <v>0</v>
      </c>
      <c r="D26" s="14">
        <v>0</v>
      </c>
      <c r="E26" s="14">
        <v>3.1203410659999999</v>
      </c>
      <c r="F26" s="14">
        <v>1.41163011293</v>
      </c>
      <c r="G26" s="14">
        <v>0.41156237626999997</v>
      </c>
      <c r="H26" s="14">
        <v>0.10472780759900001</v>
      </c>
      <c r="I26" s="14">
        <v>2.5429371162400001</v>
      </c>
      <c r="J26" s="14">
        <v>0.94983801098599996</v>
      </c>
      <c r="K26" s="14">
        <v>2.2088822861300001</v>
      </c>
      <c r="L26" s="14">
        <v>0.28303488098599999</v>
      </c>
      <c r="M26" s="14">
        <v>1.4438393165999999</v>
      </c>
      <c r="N26" s="14">
        <v>0.109676567711</v>
      </c>
      <c r="O26" s="14">
        <v>5.2645451185000001</v>
      </c>
      <c r="P26" s="14">
        <v>9.684253992700001E-2</v>
      </c>
      <c r="Q26" s="14">
        <v>5.2347449280900005</v>
      </c>
      <c r="R26" s="14">
        <v>0.20960388494599999</v>
      </c>
      <c r="S26" s="14">
        <v>0.13207625868800002</v>
      </c>
      <c r="T26" s="14">
        <v>0.44313004405899992</v>
      </c>
      <c r="U26" s="14">
        <v>0.13087351759599999</v>
      </c>
      <c r="V26" s="14">
        <v>0.40696165642799997</v>
      </c>
      <c r="W26" s="14">
        <v>7.2654193674000001E-2</v>
      </c>
      <c r="X26" s="14">
        <v>0.41165969758000004</v>
      </c>
      <c r="Y26" s="14">
        <v>0.295626783038</v>
      </c>
      <c r="Z26" s="14">
        <v>1.0035400101E-2</v>
      </c>
      <c r="AA26" s="14">
        <v>4.9317572097000002E-2</v>
      </c>
    </row>
    <row r="27" spans="1:27">
      <c r="A27" s="15" t="s">
        <v>29</v>
      </c>
      <c r="B27" s="15" t="s">
        <v>35</v>
      </c>
      <c r="C27" s="14">
        <v>0</v>
      </c>
      <c r="D27" s="14">
        <v>0</v>
      </c>
      <c r="E27" s="14">
        <v>4.0426131226000006</v>
      </c>
      <c r="F27" s="14">
        <v>2.8091898285600001</v>
      </c>
      <c r="G27" s="14">
        <v>179077.74659094121</v>
      </c>
      <c r="H27" s="14">
        <v>3.8409182883E-2</v>
      </c>
      <c r="I27" s="14">
        <v>752874.4535136536</v>
      </c>
      <c r="J27" s="14">
        <v>7.1230439446000007E-2</v>
      </c>
      <c r="K27" s="14">
        <v>0.27157816266600004</v>
      </c>
      <c r="L27" s="14">
        <v>0.45558021441800001</v>
      </c>
      <c r="M27" s="14">
        <v>799126.89769183123</v>
      </c>
      <c r="N27" s="14">
        <v>152523.68788953597</v>
      </c>
      <c r="O27" s="14">
        <v>117355.24305610139</v>
      </c>
      <c r="P27" s="14">
        <v>2.3871952884999999E-2</v>
      </c>
      <c r="Q27" s="14">
        <v>3.2649855786999991E-2</v>
      </c>
      <c r="R27" s="14">
        <v>3127.8039869711902</v>
      </c>
      <c r="S27" s="14">
        <v>6.2560056880999998E-2</v>
      </c>
      <c r="T27" s="14">
        <v>21542.830733988059</v>
      </c>
      <c r="U27" s="14">
        <v>0.34329546463300004</v>
      </c>
      <c r="V27" s="14">
        <v>0.55312911994199998</v>
      </c>
      <c r="W27" s="14">
        <v>3.4733709249000003E-2</v>
      </c>
      <c r="X27" s="14">
        <v>9941.3851742622428</v>
      </c>
      <c r="Y27" s="14">
        <v>4924.082024200352</v>
      </c>
      <c r="Z27" s="14">
        <v>2.8536222200000001E-3</v>
      </c>
      <c r="AA27" s="14">
        <v>349.35785159375001</v>
      </c>
    </row>
    <row r="28" spans="1:27">
      <c r="A28" s="15" t="s">
        <v>29</v>
      </c>
      <c r="B28" s="15" t="s">
        <v>39</v>
      </c>
      <c r="C28" s="14">
        <v>0</v>
      </c>
      <c r="D28" s="14">
        <v>0</v>
      </c>
      <c r="E28" s="14">
        <v>0</v>
      </c>
      <c r="F28" s="14">
        <v>0</v>
      </c>
      <c r="G28" s="14">
        <v>0</v>
      </c>
      <c r="H28" s="14">
        <v>0</v>
      </c>
      <c r="I28" s="14">
        <v>0</v>
      </c>
      <c r="J28" s="14">
        <v>0</v>
      </c>
      <c r="K28" s="14">
        <v>0</v>
      </c>
      <c r="L28" s="14">
        <v>0</v>
      </c>
      <c r="M28" s="14">
        <v>0</v>
      </c>
      <c r="N28" s="14">
        <v>0</v>
      </c>
      <c r="O28" s="14">
        <v>0</v>
      </c>
      <c r="P28" s="14">
        <v>0</v>
      </c>
      <c r="Q28" s="14">
        <v>0</v>
      </c>
      <c r="R28" s="14">
        <v>0</v>
      </c>
      <c r="S28" s="14">
        <v>0</v>
      </c>
      <c r="T28" s="14">
        <v>0</v>
      </c>
      <c r="U28" s="14">
        <v>0</v>
      </c>
      <c r="V28" s="14">
        <v>0</v>
      </c>
      <c r="W28" s="14">
        <v>0</v>
      </c>
      <c r="X28" s="14">
        <v>0</v>
      </c>
      <c r="Y28" s="14">
        <v>0</v>
      </c>
      <c r="Z28" s="14">
        <v>0</v>
      </c>
      <c r="AA28" s="14">
        <v>0</v>
      </c>
    </row>
    <row r="29" spans="1:27">
      <c r="A29" s="42" t="s">
        <v>53</v>
      </c>
      <c r="B29" s="42"/>
      <c r="C29" s="27">
        <v>11.018862545629998</v>
      </c>
      <c r="D29" s="27">
        <v>1.7231912137999999E-2</v>
      </c>
      <c r="E29" s="27">
        <v>7.9738491547560004</v>
      </c>
      <c r="F29" s="27">
        <v>37626.442242141085</v>
      </c>
      <c r="G29" s="27">
        <v>959269.18943460472</v>
      </c>
      <c r="H29" s="27">
        <v>2.9423667169229994</v>
      </c>
      <c r="I29" s="27">
        <v>1659347.7071727687</v>
      </c>
      <c r="J29" s="27">
        <v>317617.60698921373</v>
      </c>
      <c r="K29" s="27">
        <v>991883.98372891289</v>
      </c>
      <c r="L29" s="27">
        <v>778680.05319174717</v>
      </c>
      <c r="M29" s="27">
        <v>1745073.0011645167</v>
      </c>
      <c r="N29" s="27">
        <v>152523.86867702758</v>
      </c>
      <c r="O29" s="27">
        <v>1318197.2796746225</v>
      </c>
      <c r="P29" s="27">
        <v>217441.93911566088</v>
      </c>
      <c r="Q29" s="27">
        <v>43360.269974602139</v>
      </c>
      <c r="R29" s="27">
        <v>70145.142680026445</v>
      </c>
      <c r="S29" s="27">
        <v>0.87737162594599993</v>
      </c>
      <c r="T29" s="27">
        <v>580985.46057303343</v>
      </c>
      <c r="U29" s="27">
        <v>39782.00594685426</v>
      </c>
      <c r="V29" s="27">
        <v>13455.174586881654</v>
      </c>
      <c r="W29" s="27">
        <v>21.529922625211004</v>
      </c>
      <c r="X29" s="27">
        <v>126540.47323877888</v>
      </c>
      <c r="Y29" s="27">
        <v>44473.672866977271</v>
      </c>
      <c r="Z29" s="27">
        <v>14011.858120992747</v>
      </c>
      <c r="AA29" s="27">
        <v>349.45287217811301</v>
      </c>
    </row>
    <row r="31" spans="1:27">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c r="A32" s="15" t="s">
        <v>31</v>
      </c>
      <c r="B32" s="15" t="s">
        <v>37</v>
      </c>
      <c r="C32" s="14">
        <v>0</v>
      </c>
      <c r="D32" s="14">
        <v>0</v>
      </c>
      <c r="E32" s="14">
        <v>0</v>
      </c>
      <c r="F32" s="14">
        <v>0</v>
      </c>
      <c r="G32" s="14">
        <v>0</v>
      </c>
      <c r="H32" s="14">
        <v>0</v>
      </c>
      <c r="I32" s="14">
        <v>0</v>
      </c>
      <c r="J32" s="14">
        <v>0</v>
      </c>
      <c r="K32" s="14">
        <v>0</v>
      </c>
      <c r="L32" s="14">
        <v>0</v>
      </c>
      <c r="M32" s="14">
        <v>0</v>
      </c>
      <c r="N32" s="14">
        <v>0</v>
      </c>
      <c r="O32" s="14">
        <v>0</v>
      </c>
      <c r="P32" s="14">
        <v>0</v>
      </c>
      <c r="Q32" s="14">
        <v>0</v>
      </c>
      <c r="R32" s="14">
        <v>0</v>
      </c>
      <c r="S32" s="14">
        <v>0</v>
      </c>
      <c r="T32" s="14">
        <v>0</v>
      </c>
      <c r="U32" s="14">
        <v>0</v>
      </c>
      <c r="V32" s="14">
        <v>0</v>
      </c>
      <c r="W32" s="14">
        <v>0</v>
      </c>
      <c r="X32" s="14">
        <v>0</v>
      </c>
      <c r="Y32" s="14">
        <v>0</v>
      </c>
      <c r="Z32" s="14">
        <v>0</v>
      </c>
      <c r="AA32" s="14">
        <v>0</v>
      </c>
    </row>
    <row r="33" spans="1:27">
      <c r="A33" s="15" t="s">
        <v>31</v>
      </c>
      <c r="B33" s="15"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c r="A34" s="15" t="s">
        <v>31</v>
      </c>
      <c r="B34" s="15" t="s">
        <v>22</v>
      </c>
      <c r="C34" s="14">
        <v>0</v>
      </c>
      <c r="D34" s="14">
        <v>0</v>
      </c>
      <c r="E34" s="14">
        <v>0.27090340420000003</v>
      </c>
      <c r="F34" s="14">
        <v>6.1684100880000002E-2</v>
      </c>
      <c r="G34" s="14">
        <v>3.9819071979999995E-2</v>
      </c>
      <c r="H34" s="14">
        <v>6.8667767400000003E-4</v>
      </c>
      <c r="I34" s="14">
        <v>6.3810361000000006E-4</v>
      </c>
      <c r="J34" s="14">
        <v>1.7029855899999998E-4</v>
      </c>
      <c r="K34" s="14">
        <v>3.5438104430000001E-3</v>
      </c>
      <c r="L34" s="14">
        <v>1.16127112E-2</v>
      </c>
      <c r="M34" s="14">
        <v>6.9806506519999997E-3</v>
      </c>
      <c r="N34" s="14">
        <v>7.5712259599999996E-3</v>
      </c>
      <c r="O34" s="14">
        <v>3.45721274E-2</v>
      </c>
      <c r="P34" s="14">
        <v>2.3824901780000001E-2</v>
      </c>
      <c r="Q34" s="14">
        <v>9.4843138620000003E-3</v>
      </c>
      <c r="R34" s="14">
        <v>4.1545867610000002E-2</v>
      </c>
      <c r="S34" s="14">
        <v>2.14591436E-4</v>
      </c>
      <c r="T34" s="14">
        <v>0.12359029669999999</v>
      </c>
      <c r="U34" s="14">
        <v>5.7077334000000003E-5</v>
      </c>
      <c r="V34" s="14">
        <v>6.0026799999999999E-5</v>
      </c>
      <c r="W34" s="14">
        <v>6.7146506999999991E-5</v>
      </c>
      <c r="X34" s="14">
        <v>6.3073018999999989E-5</v>
      </c>
      <c r="Y34" s="14">
        <v>4.0242403580000002E-2</v>
      </c>
      <c r="Z34" s="14">
        <v>7.5338120000000001E-6</v>
      </c>
      <c r="AA34" s="14">
        <v>6.9232859999999995E-6</v>
      </c>
    </row>
    <row r="35" spans="1:27">
      <c r="A35" s="15" t="s">
        <v>31</v>
      </c>
      <c r="B35" s="15"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c r="A36" s="15" t="s">
        <v>31</v>
      </c>
      <c r="B36" s="15" t="s">
        <v>21</v>
      </c>
      <c r="C36" s="14">
        <v>0</v>
      </c>
      <c r="D36" s="14">
        <v>0</v>
      </c>
      <c r="E36" s="14">
        <v>0.27331972599999999</v>
      </c>
      <c r="F36" s="14">
        <v>1.5434462899999999E-2</v>
      </c>
      <c r="G36" s="14">
        <v>1.6065070209999997E-2</v>
      </c>
      <c r="H36" s="14">
        <v>1.364832413E-2</v>
      </c>
      <c r="I36" s="14">
        <v>0.21057276020000001</v>
      </c>
      <c r="J36" s="14">
        <v>9.1650391000000001E-5</v>
      </c>
      <c r="K36" s="14">
        <v>1.88669984E-4</v>
      </c>
      <c r="L36" s="14">
        <v>2.3373520800000001E-4</v>
      </c>
      <c r="M36" s="14">
        <v>3.7214504900000002E-4</v>
      </c>
      <c r="N36" s="14">
        <v>1.505343208E-3</v>
      </c>
      <c r="O36" s="14">
        <v>4.9208924109999996E-2</v>
      </c>
      <c r="P36" s="14">
        <v>4.8888071460000002E-2</v>
      </c>
      <c r="Q36" s="14">
        <v>7.9953138239999999E-2</v>
      </c>
      <c r="R36" s="14">
        <v>5.4019385299999996E-4</v>
      </c>
      <c r="S36" s="14">
        <v>3.1782052599999997E-4</v>
      </c>
      <c r="T36" s="14">
        <v>204018.04300000001</v>
      </c>
      <c r="U36" s="14">
        <v>5.1306635000000003E-5</v>
      </c>
      <c r="V36" s="14">
        <v>1.7712838999999999E-4</v>
      </c>
      <c r="W36" s="14">
        <v>6.5272389999999995E-5</v>
      </c>
      <c r="X36" s="14">
        <v>5.7983302999999999E-5</v>
      </c>
      <c r="Y36" s="14">
        <v>22204.251479999999</v>
      </c>
      <c r="Z36" s="14">
        <v>9.4508249999999994E-6</v>
      </c>
      <c r="AA36" s="14">
        <v>7.1157950000000002E-6</v>
      </c>
    </row>
    <row r="37" spans="1:27">
      <c r="A37" s="15" t="s">
        <v>31</v>
      </c>
      <c r="B37" s="15" t="s">
        <v>24</v>
      </c>
      <c r="C37" s="14">
        <v>0</v>
      </c>
      <c r="D37" s="14">
        <v>0</v>
      </c>
      <c r="E37" s="14">
        <v>0</v>
      </c>
      <c r="F37" s="14">
        <v>0</v>
      </c>
      <c r="G37" s="14">
        <v>0</v>
      </c>
      <c r="H37" s="14">
        <v>0</v>
      </c>
      <c r="I37" s="14">
        <v>0</v>
      </c>
      <c r="J37" s="14">
        <v>0</v>
      </c>
      <c r="K37" s="14">
        <v>0</v>
      </c>
      <c r="L37" s="14">
        <v>0</v>
      </c>
      <c r="M37" s="14">
        <v>0</v>
      </c>
      <c r="N37" s="14">
        <v>0</v>
      </c>
      <c r="O37" s="14">
        <v>0</v>
      </c>
      <c r="P37" s="14">
        <v>0</v>
      </c>
      <c r="Q37" s="14">
        <v>0</v>
      </c>
      <c r="R37" s="14">
        <v>0</v>
      </c>
      <c r="S37" s="14">
        <v>0</v>
      </c>
      <c r="T37" s="14">
        <v>0</v>
      </c>
      <c r="U37" s="14">
        <v>0</v>
      </c>
      <c r="V37" s="14">
        <v>0</v>
      </c>
      <c r="W37" s="14">
        <v>0</v>
      </c>
      <c r="X37" s="14">
        <v>0</v>
      </c>
      <c r="Y37" s="14">
        <v>0</v>
      </c>
      <c r="Z37" s="14">
        <v>0</v>
      </c>
      <c r="AA37" s="14">
        <v>0</v>
      </c>
    </row>
    <row r="38" spans="1:27">
      <c r="A38" s="15" t="s">
        <v>31</v>
      </c>
      <c r="B38" s="15" t="s">
        <v>25</v>
      </c>
      <c r="C38" s="14">
        <v>10.104925020399998</v>
      </c>
      <c r="D38" s="14">
        <v>5.5645979547000006E-2</v>
      </c>
      <c r="E38" s="14">
        <v>0.25331288833300003</v>
      </c>
      <c r="F38" s="14">
        <v>592231.58413121244</v>
      </c>
      <c r="G38" s="14">
        <v>283254.41015647841</v>
      </c>
      <c r="H38" s="14">
        <v>477638.25036169286</v>
      </c>
      <c r="I38" s="14">
        <v>162860.78500803327</v>
      </c>
      <c r="J38" s="14">
        <v>5.2112253239459987</v>
      </c>
      <c r="K38" s="14">
        <v>1568778.0389569132</v>
      </c>
      <c r="L38" s="14">
        <v>607243.70667853148</v>
      </c>
      <c r="M38" s="14">
        <v>0.15641649917200001</v>
      </c>
      <c r="N38" s="14">
        <v>9.2120565390000006E-3</v>
      </c>
      <c r="O38" s="14">
        <v>0.33257098457799994</v>
      </c>
      <c r="P38" s="14">
        <v>15.808905679498999</v>
      </c>
      <c r="Q38" s="14">
        <v>84425.191382311081</v>
      </c>
      <c r="R38" s="14">
        <v>59122.92930788621</v>
      </c>
      <c r="S38" s="14">
        <v>111694.72696601073</v>
      </c>
      <c r="T38" s="14">
        <v>706393.19862329774</v>
      </c>
      <c r="U38" s="14">
        <v>40699.719798286322</v>
      </c>
      <c r="V38" s="14">
        <v>0.18435957098700001</v>
      </c>
      <c r="W38" s="14">
        <v>3.0262203320999999E-2</v>
      </c>
      <c r="X38" s="14">
        <v>126909.91497175905</v>
      </c>
      <c r="Y38" s="14">
        <v>98176.103528324471</v>
      </c>
      <c r="Z38" s="14">
        <v>3.3512405800000005E-4</v>
      </c>
      <c r="AA38" s="14">
        <v>4.1146099700000002E-4</v>
      </c>
    </row>
    <row r="39" spans="1:27">
      <c r="A39" s="15" t="s">
        <v>31</v>
      </c>
      <c r="B39" s="15" t="s">
        <v>26</v>
      </c>
      <c r="C39" s="14">
        <v>2.3132258513999999</v>
      </c>
      <c r="D39" s="14">
        <v>6.4991643020000017E-2</v>
      </c>
      <c r="E39" s="14">
        <v>3.2874639151000001E-2</v>
      </c>
      <c r="F39" s="14">
        <v>1.04958202622</v>
      </c>
      <c r="G39" s="14">
        <v>1.6840008800200004</v>
      </c>
      <c r="H39" s="14">
        <v>0.51517677257299999</v>
      </c>
      <c r="I39" s="14">
        <v>1.284371672629</v>
      </c>
      <c r="J39" s="14">
        <v>429787.08948729234</v>
      </c>
      <c r="K39" s="14">
        <v>1.7738037344000004E-2</v>
      </c>
      <c r="L39" s="14">
        <v>1.167779602153</v>
      </c>
      <c r="M39" s="14">
        <v>1.5648722037000001E-2</v>
      </c>
      <c r="N39" s="14">
        <v>5.588331456000001E-3</v>
      </c>
      <c r="O39" s="14">
        <v>180988.79447158272</v>
      </c>
      <c r="P39" s="14">
        <v>317087.60146752105</v>
      </c>
      <c r="Q39" s="14">
        <v>9.2863103490000015E-3</v>
      </c>
      <c r="R39" s="14">
        <v>2.3666836099999998E-3</v>
      </c>
      <c r="S39" s="14">
        <v>8.2949789490000016E-3</v>
      </c>
      <c r="T39" s="14">
        <v>166309.81771644723</v>
      </c>
      <c r="U39" s="14">
        <v>1.7470074656999998E-2</v>
      </c>
      <c r="V39" s="14">
        <v>76173.452205039182</v>
      </c>
      <c r="W39" s="14">
        <v>58573.50714642895</v>
      </c>
      <c r="X39" s="14">
        <v>100510.0321742127</v>
      </c>
      <c r="Y39" s="14">
        <v>14969.902205342487</v>
      </c>
      <c r="Z39" s="14">
        <v>1.5103976499999998E-4</v>
      </c>
      <c r="AA39" s="14">
        <v>1.23398993E-4</v>
      </c>
    </row>
    <row r="40" spans="1:27">
      <c r="A40" s="15" t="s">
        <v>31</v>
      </c>
      <c r="B40" s="15" t="s">
        <v>30</v>
      </c>
      <c r="C40" s="14">
        <v>0</v>
      </c>
      <c r="D40" s="14">
        <v>0</v>
      </c>
      <c r="E40" s="14">
        <v>0.78139931660000006</v>
      </c>
      <c r="F40" s="14">
        <v>0.18733497740000002</v>
      </c>
      <c r="G40" s="14">
        <v>2.439136531E-2</v>
      </c>
      <c r="H40" s="14">
        <v>6.436600915E-2</v>
      </c>
      <c r="I40" s="14">
        <v>1.9260537500000001</v>
      </c>
      <c r="J40" s="14">
        <v>4.5987545200000003E-4</v>
      </c>
      <c r="K40" s="14">
        <v>0.1724142555</v>
      </c>
      <c r="L40" s="14">
        <v>0.2384716056</v>
      </c>
      <c r="M40" s="14">
        <v>4.4840718069999999E-3</v>
      </c>
      <c r="N40" s="14">
        <v>4.0968183949999994E-2</v>
      </c>
      <c r="O40" s="14">
        <v>0.68926200189999998</v>
      </c>
      <c r="P40" s="14">
        <v>0.1073588421</v>
      </c>
      <c r="Q40" s="14">
        <v>0.3005000726</v>
      </c>
      <c r="R40" s="14">
        <v>3.2133545570000002E-3</v>
      </c>
      <c r="S40" s="14">
        <v>6.59763666E-4</v>
      </c>
      <c r="T40" s="14">
        <v>1.7858467600000001E-4</v>
      </c>
      <c r="U40" s="14">
        <v>4.0310924469999995E-3</v>
      </c>
      <c r="V40" s="14">
        <v>3.714464571E-2</v>
      </c>
      <c r="W40" s="14">
        <v>1.6793862289999999E-2</v>
      </c>
      <c r="X40" s="14">
        <v>0.2900028133</v>
      </c>
      <c r="Y40" s="14">
        <v>0.1904057931</v>
      </c>
      <c r="Z40" s="14">
        <v>2.0766732399999998E-4</v>
      </c>
      <c r="AA40" s="14">
        <v>8.7089827999999991E-5</v>
      </c>
    </row>
    <row r="41" spans="1:27">
      <c r="A41" s="15" t="s">
        <v>31</v>
      </c>
      <c r="B41" s="15" t="s">
        <v>35</v>
      </c>
      <c r="C41" s="14">
        <v>0</v>
      </c>
      <c r="D41" s="14">
        <v>0</v>
      </c>
      <c r="E41" s="14">
        <v>1.1933812190000002</v>
      </c>
      <c r="F41" s="14">
        <v>0.24344826250000001</v>
      </c>
      <c r="G41" s="14">
        <v>3.9091106459999997E-2</v>
      </c>
      <c r="H41" s="14">
        <v>5.7394270939999999E-2</v>
      </c>
      <c r="I41" s="14">
        <v>5.323640503</v>
      </c>
      <c r="J41" s="14">
        <v>1.7514833599999998E-4</v>
      </c>
      <c r="K41" s="14">
        <v>9.5088527369999992E-3</v>
      </c>
      <c r="L41" s="14">
        <v>71432.306580000004</v>
      </c>
      <c r="M41" s="14">
        <v>2.313477534E-3</v>
      </c>
      <c r="N41" s="14">
        <v>219366.5901</v>
      </c>
      <c r="O41" s="14">
        <v>459375.6225</v>
      </c>
      <c r="P41" s="14">
        <v>189241.3009</v>
      </c>
      <c r="Q41" s="14">
        <v>80217.824489999999</v>
      </c>
      <c r="R41" s="14">
        <v>224693.56890000001</v>
      </c>
      <c r="S41" s="14">
        <v>5.243075190000001E-4</v>
      </c>
      <c r="T41" s="14">
        <v>153739.22690000001</v>
      </c>
      <c r="U41" s="14">
        <v>4.8133715999999999E-4</v>
      </c>
      <c r="V41" s="14">
        <v>83896.907200000001</v>
      </c>
      <c r="W41" s="14">
        <v>19729.272229999999</v>
      </c>
      <c r="X41" s="14">
        <v>97745.82987999999</v>
      </c>
      <c r="Y41" s="14">
        <v>5201.7140300000001</v>
      </c>
      <c r="Z41" s="14">
        <v>2.3459536999999999E-5</v>
      </c>
      <c r="AA41" s="14">
        <v>2.6304356000000001E-5</v>
      </c>
    </row>
    <row r="42" spans="1:27">
      <c r="A42" s="15" t="s">
        <v>31</v>
      </c>
      <c r="B42" s="15" t="s">
        <v>39</v>
      </c>
      <c r="C42" s="14">
        <v>0</v>
      </c>
      <c r="D42" s="14">
        <v>0</v>
      </c>
      <c r="E42" s="14">
        <v>0</v>
      </c>
      <c r="F42" s="14">
        <v>0</v>
      </c>
      <c r="G42" s="14">
        <v>0</v>
      </c>
      <c r="H42" s="14">
        <v>0</v>
      </c>
      <c r="I42" s="14">
        <v>0</v>
      </c>
      <c r="J42" s="14">
        <v>0</v>
      </c>
      <c r="K42" s="14">
        <v>0</v>
      </c>
      <c r="L42" s="14">
        <v>0</v>
      </c>
      <c r="M42" s="14">
        <v>0</v>
      </c>
      <c r="N42" s="14">
        <v>0</v>
      </c>
      <c r="O42" s="14">
        <v>0</v>
      </c>
      <c r="P42" s="14">
        <v>0</v>
      </c>
      <c r="Q42" s="14">
        <v>0</v>
      </c>
      <c r="R42" s="14">
        <v>0</v>
      </c>
      <c r="S42" s="14">
        <v>0</v>
      </c>
      <c r="T42" s="14">
        <v>0</v>
      </c>
      <c r="U42" s="14">
        <v>0</v>
      </c>
      <c r="V42" s="14">
        <v>0</v>
      </c>
      <c r="W42" s="14">
        <v>0</v>
      </c>
      <c r="X42" s="14">
        <v>0</v>
      </c>
      <c r="Y42" s="14">
        <v>0</v>
      </c>
      <c r="Z42" s="14">
        <v>0</v>
      </c>
      <c r="AA42" s="14">
        <v>0</v>
      </c>
    </row>
    <row r="43" spans="1:27">
      <c r="A43" s="42" t="s">
        <v>53</v>
      </c>
      <c r="B43" s="42"/>
      <c r="C43" s="27">
        <v>12.418150871799998</v>
      </c>
      <c r="D43" s="27">
        <v>0.12063762256700003</v>
      </c>
      <c r="E43" s="27">
        <v>2.8051911932840001</v>
      </c>
      <c r="F43" s="27">
        <v>592233.14161504235</v>
      </c>
      <c r="G43" s="27">
        <v>283256.21352397231</v>
      </c>
      <c r="H43" s="27">
        <v>477638.90163374733</v>
      </c>
      <c r="I43" s="27">
        <v>162869.53028482271</v>
      </c>
      <c r="J43" s="27">
        <v>429792.30160958902</v>
      </c>
      <c r="K43" s="27">
        <v>1568778.2423505392</v>
      </c>
      <c r="L43" s="27">
        <v>678677.43135618558</v>
      </c>
      <c r="M43" s="27">
        <v>0.186215566251</v>
      </c>
      <c r="N43" s="27">
        <v>219366.65494514111</v>
      </c>
      <c r="O43" s="27">
        <v>640365.52258562064</v>
      </c>
      <c r="P43" s="27">
        <v>506344.89134501584</v>
      </c>
      <c r="Q43" s="27">
        <v>164643.41509614611</v>
      </c>
      <c r="R43" s="27">
        <v>283816.54587398586</v>
      </c>
      <c r="S43" s="27">
        <v>111694.73697747281</v>
      </c>
      <c r="T43" s="27">
        <v>1230460.4100086261</v>
      </c>
      <c r="U43" s="27">
        <v>40699.741889174555</v>
      </c>
      <c r="V43" s="27">
        <v>160070.58114641107</v>
      </c>
      <c r="W43" s="27">
        <v>78302.826564913456</v>
      </c>
      <c r="X43" s="27">
        <v>325166.06714984134</v>
      </c>
      <c r="Y43" s="27">
        <v>140552.20189186366</v>
      </c>
      <c r="Z43" s="27">
        <v>7.3427532099999996E-4</v>
      </c>
      <c r="AA43" s="27">
        <v>6.6229325499999995E-4</v>
      </c>
    </row>
    <row r="45" spans="1:27">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c r="A46" s="15" t="s">
        <v>34</v>
      </c>
      <c r="B46" s="15"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c r="A47" s="15" t="s">
        <v>34</v>
      </c>
      <c r="B47" s="15" t="s">
        <v>38</v>
      </c>
      <c r="C47" s="14">
        <v>0</v>
      </c>
      <c r="D47" s="14">
        <v>0</v>
      </c>
      <c r="E47" s="14">
        <v>0</v>
      </c>
      <c r="F47" s="14">
        <v>0</v>
      </c>
      <c r="G47" s="14">
        <v>0</v>
      </c>
      <c r="H47" s="14">
        <v>0</v>
      </c>
      <c r="I47" s="14">
        <v>0</v>
      </c>
      <c r="J47" s="14">
        <v>0</v>
      </c>
      <c r="K47" s="14">
        <v>0</v>
      </c>
      <c r="L47" s="14">
        <v>0</v>
      </c>
      <c r="M47" s="14">
        <v>0</v>
      </c>
      <c r="N47" s="14">
        <v>0</v>
      </c>
      <c r="O47" s="14">
        <v>0</v>
      </c>
      <c r="P47" s="14">
        <v>0</v>
      </c>
      <c r="Q47" s="14">
        <v>0</v>
      </c>
      <c r="R47" s="14">
        <v>0</v>
      </c>
      <c r="S47" s="14">
        <v>0</v>
      </c>
      <c r="T47" s="14">
        <v>0</v>
      </c>
      <c r="U47" s="14">
        <v>0</v>
      </c>
      <c r="V47" s="14">
        <v>0</v>
      </c>
      <c r="W47" s="14">
        <v>0</v>
      </c>
      <c r="X47" s="14">
        <v>0</v>
      </c>
      <c r="Y47" s="14">
        <v>0</v>
      </c>
      <c r="Z47" s="14">
        <v>0</v>
      </c>
      <c r="AA47" s="14">
        <v>0</v>
      </c>
    </row>
    <row r="48" spans="1:27">
      <c r="A48" s="15" t="s">
        <v>34</v>
      </c>
      <c r="B48" s="15" t="s">
        <v>22</v>
      </c>
      <c r="C48" s="14">
        <v>0</v>
      </c>
      <c r="D48" s="14">
        <v>0</v>
      </c>
      <c r="E48" s="14">
        <v>0.27323656829999998</v>
      </c>
      <c r="F48" s="14">
        <v>6.7616122779999996E-2</v>
      </c>
      <c r="G48" s="14">
        <v>4.9639420340000004E-2</v>
      </c>
      <c r="H48" s="14">
        <v>1.2030385699999999E-4</v>
      </c>
      <c r="I48" s="14">
        <v>2.4396577399999998E-4</v>
      </c>
      <c r="J48" s="14">
        <v>3.1102205000000001E-4</v>
      </c>
      <c r="K48" s="14">
        <v>2.1998180060000001E-3</v>
      </c>
      <c r="L48" s="14">
        <v>1.370509632E-2</v>
      </c>
      <c r="M48" s="14">
        <v>4.2053846530000001E-2</v>
      </c>
      <c r="N48" s="14">
        <v>2.144990604E-3</v>
      </c>
      <c r="O48" s="14">
        <v>3.025436192E-2</v>
      </c>
      <c r="P48" s="14">
        <v>2.3742383099999999E-4</v>
      </c>
      <c r="Q48" s="14">
        <v>1.0738643169999999E-3</v>
      </c>
      <c r="R48" s="14">
        <v>2.1246543869999999E-2</v>
      </c>
      <c r="S48" s="14">
        <v>2.0319622020000001E-2</v>
      </c>
      <c r="T48" s="14">
        <v>5.4924844680000001E-2</v>
      </c>
      <c r="U48" s="14">
        <v>5.2308035779999994E-3</v>
      </c>
      <c r="V48" s="14">
        <v>8.4117399999999998E-4</v>
      </c>
      <c r="W48" s="14">
        <v>5.6869840999999994E-5</v>
      </c>
      <c r="X48" s="14">
        <v>8.4818932999999999E-5</v>
      </c>
      <c r="Y48" s="14">
        <v>6.5222763940000006E-3</v>
      </c>
      <c r="Z48" s="14">
        <v>3.1946032800000003E-2</v>
      </c>
      <c r="AA48" s="14">
        <v>1.110099591E-2</v>
      </c>
    </row>
    <row r="49" spans="1:27">
      <c r="A49" s="15" t="s">
        <v>34</v>
      </c>
      <c r="B49" s="15" t="s">
        <v>23</v>
      </c>
      <c r="C49" s="14">
        <v>0</v>
      </c>
      <c r="D49" s="14">
        <v>0</v>
      </c>
      <c r="E49" s="14">
        <v>0</v>
      </c>
      <c r="F49" s="14">
        <v>0</v>
      </c>
      <c r="G49" s="14">
        <v>0</v>
      </c>
      <c r="H49" s="14">
        <v>0</v>
      </c>
      <c r="I49" s="14">
        <v>0</v>
      </c>
      <c r="J49" s="14">
        <v>0</v>
      </c>
      <c r="K49" s="14">
        <v>0</v>
      </c>
      <c r="L49" s="14">
        <v>0</v>
      </c>
      <c r="M49" s="14">
        <v>0</v>
      </c>
      <c r="N49" s="14">
        <v>0</v>
      </c>
      <c r="O49" s="14">
        <v>0</v>
      </c>
      <c r="P49" s="14">
        <v>0</v>
      </c>
      <c r="Q49" s="14">
        <v>0</v>
      </c>
      <c r="R49" s="14">
        <v>0</v>
      </c>
      <c r="S49" s="14">
        <v>0</v>
      </c>
      <c r="T49" s="14">
        <v>0</v>
      </c>
      <c r="U49" s="14">
        <v>0</v>
      </c>
      <c r="V49" s="14">
        <v>0</v>
      </c>
      <c r="W49" s="14">
        <v>0</v>
      </c>
      <c r="X49" s="14">
        <v>0</v>
      </c>
      <c r="Y49" s="14">
        <v>0</v>
      </c>
      <c r="Z49" s="14">
        <v>0</v>
      </c>
      <c r="AA49" s="14">
        <v>0</v>
      </c>
    </row>
    <row r="50" spans="1:27">
      <c r="A50" s="15" t="s">
        <v>34</v>
      </c>
      <c r="B50" s="15" t="s">
        <v>21</v>
      </c>
      <c r="C50" s="14">
        <v>0</v>
      </c>
      <c r="D50" s="14">
        <v>0</v>
      </c>
      <c r="E50" s="14">
        <v>0.4043537351</v>
      </c>
      <c r="F50" s="14">
        <v>1.5953574500000001E-4</v>
      </c>
      <c r="G50" s="14">
        <v>4.3541647000000001E-4</v>
      </c>
      <c r="H50" s="14">
        <v>1.0886092799999999E-4</v>
      </c>
      <c r="I50" s="14">
        <v>1.7041014199999999E-4</v>
      </c>
      <c r="J50" s="14">
        <v>2.6120348100000003E-4</v>
      </c>
      <c r="K50" s="14">
        <v>4.8788158899999999E-4</v>
      </c>
      <c r="L50" s="14">
        <v>1.216256158E-3</v>
      </c>
      <c r="M50" s="14">
        <v>4.1485360150000008E-3</v>
      </c>
      <c r="N50" s="14">
        <v>9.6464849049999989E-3</v>
      </c>
      <c r="O50" s="14">
        <v>1.2055265249999999E-2</v>
      </c>
      <c r="P50" s="14">
        <v>5.134098258E-3</v>
      </c>
      <c r="Q50" s="14">
        <v>9.6784677589999996E-3</v>
      </c>
      <c r="R50" s="14">
        <v>1.16650351E-2</v>
      </c>
      <c r="S50" s="14">
        <v>8.3956474320000009E-3</v>
      </c>
      <c r="T50" s="14">
        <v>1.486615019E-2</v>
      </c>
      <c r="U50" s="14">
        <v>2.4398877890000003E-3</v>
      </c>
      <c r="V50" s="14">
        <v>6.7197565750000002E-3</v>
      </c>
      <c r="W50" s="14">
        <v>4.937001961E-3</v>
      </c>
      <c r="X50" s="14">
        <v>3.1621205240000001E-3</v>
      </c>
      <c r="Y50" s="14">
        <v>3.2339480400000002E-3</v>
      </c>
      <c r="Z50" s="14">
        <v>6.5289233229999999E-3</v>
      </c>
      <c r="AA50" s="14">
        <v>4.6574832909999996E-2</v>
      </c>
    </row>
    <row r="51" spans="1:27">
      <c r="A51" s="15" t="s">
        <v>34</v>
      </c>
      <c r="B51" s="15" t="s">
        <v>24</v>
      </c>
      <c r="C51" s="14">
        <v>0</v>
      </c>
      <c r="D51" s="14">
        <v>0</v>
      </c>
      <c r="E51" s="14">
        <v>0</v>
      </c>
      <c r="F51" s="14">
        <v>0</v>
      </c>
      <c r="G51" s="14">
        <v>0</v>
      </c>
      <c r="H51" s="14">
        <v>0</v>
      </c>
      <c r="I51" s="14">
        <v>0</v>
      </c>
      <c r="J51" s="14">
        <v>0</v>
      </c>
      <c r="K51" s="14">
        <v>0</v>
      </c>
      <c r="L51" s="14">
        <v>0</v>
      </c>
      <c r="M51" s="14">
        <v>0</v>
      </c>
      <c r="N51" s="14">
        <v>0</v>
      </c>
      <c r="O51" s="14">
        <v>0</v>
      </c>
      <c r="P51" s="14">
        <v>0</v>
      </c>
      <c r="Q51" s="14">
        <v>0</v>
      </c>
      <c r="R51" s="14">
        <v>0</v>
      </c>
      <c r="S51" s="14">
        <v>0</v>
      </c>
      <c r="T51" s="14">
        <v>0</v>
      </c>
      <c r="U51" s="14">
        <v>0</v>
      </c>
      <c r="V51" s="14">
        <v>0</v>
      </c>
      <c r="W51" s="14">
        <v>0</v>
      </c>
      <c r="X51" s="14">
        <v>0</v>
      </c>
      <c r="Y51" s="14">
        <v>0</v>
      </c>
      <c r="Z51" s="14">
        <v>0</v>
      </c>
      <c r="AA51" s="14">
        <v>0</v>
      </c>
    </row>
    <row r="52" spans="1:27">
      <c r="A52" s="15" t="s">
        <v>34</v>
      </c>
      <c r="B52" s="15" t="s">
        <v>25</v>
      </c>
      <c r="C52" s="14">
        <v>6.4922584063999995</v>
      </c>
      <c r="D52" s="14">
        <v>4.3615165019E-2</v>
      </c>
      <c r="E52" s="14">
        <v>2.6353187502999996E-2</v>
      </c>
      <c r="F52" s="14">
        <v>2.5200460929099999</v>
      </c>
      <c r="G52" s="14">
        <v>4.0517507717000001</v>
      </c>
      <c r="H52" s="14">
        <v>0.30277222561200001</v>
      </c>
      <c r="I52" s="14">
        <v>8.6181474632000002E-2</v>
      </c>
      <c r="J52" s="14">
        <v>2.2215859833499998</v>
      </c>
      <c r="K52" s="14">
        <v>10.04746993026</v>
      </c>
      <c r="L52" s="14">
        <v>112275.5614437468</v>
      </c>
      <c r="M52" s="14">
        <v>234112.48612674591</v>
      </c>
      <c r="N52" s="14">
        <v>6.349716335E-3</v>
      </c>
      <c r="O52" s="14">
        <v>147535.96636869508</v>
      </c>
      <c r="P52" s="14">
        <v>1.0548471934770001</v>
      </c>
      <c r="Q52" s="14">
        <v>1.8416748319E-2</v>
      </c>
      <c r="R52" s="14">
        <v>6.7608819120000005E-3</v>
      </c>
      <c r="S52" s="14">
        <v>19871.231971812325</v>
      </c>
      <c r="T52" s="14">
        <v>206488.1539464097</v>
      </c>
      <c r="U52" s="14">
        <v>63935.671015535809</v>
      </c>
      <c r="V52" s="14">
        <v>7.0106542915279997</v>
      </c>
      <c r="W52" s="14">
        <v>0.86923915172900013</v>
      </c>
      <c r="X52" s="14">
        <v>201525.48474925032</v>
      </c>
      <c r="Y52" s="14">
        <v>88506.059065598776</v>
      </c>
      <c r="Z52" s="14">
        <v>3.7195227459999995E-3</v>
      </c>
      <c r="AA52" s="14">
        <v>7351.6387885190115</v>
      </c>
    </row>
    <row r="53" spans="1:27">
      <c r="A53" s="15" t="s">
        <v>34</v>
      </c>
      <c r="B53" s="15" t="s">
        <v>26</v>
      </c>
      <c r="C53" s="14">
        <v>0.89557907099999989</v>
      </c>
      <c r="D53" s="14">
        <v>1.758903794E-2</v>
      </c>
      <c r="E53" s="14">
        <v>5.2131065230000004E-3</v>
      </c>
      <c r="F53" s="14">
        <v>0.39172443742999996</v>
      </c>
      <c r="G53" s="14">
        <v>0.74356844739999994</v>
      </c>
      <c r="H53" s="14">
        <v>8.445040671399999E-2</v>
      </c>
      <c r="I53" s="14">
        <v>0.44979369740000003</v>
      </c>
      <c r="J53" s="14">
        <v>105.19228340950002</v>
      </c>
      <c r="K53" s="14">
        <v>82847.716275590021</v>
      </c>
      <c r="L53" s="14">
        <v>0.79128096306999984</v>
      </c>
      <c r="M53" s="14">
        <v>1.7750270380000003E-3</v>
      </c>
      <c r="N53" s="14">
        <v>4.3143914299999996E-4</v>
      </c>
      <c r="O53" s="14">
        <v>69959.041218992861</v>
      </c>
      <c r="P53" s="14">
        <v>0.141176621123</v>
      </c>
      <c r="Q53" s="14">
        <v>1.4348637950000001E-3</v>
      </c>
      <c r="R53" s="14">
        <v>5.2412525600000002E-4</v>
      </c>
      <c r="S53" s="14">
        <v>1.7591382950000001E-3</v>
      </c>
      <c r="T53" s="14">
        <v>130913.5245761007</v>
      </c>
      <c r="U53" s="14">
        <v>4087.0159814229537</v>
      </c>
      <c r="V53" s="14">
        <v>6006.3317924956691</v>
      </c>
      <c r="W53" s="14">
        <v>4247.8196281940054</v>
      </c>
      <c r="X53" s="14">
        <v>13714.069476031824</v>
      </c>
      <c r="Y53" s="14">
        <v>912.56777829744988</v>
      </c>
      <c r="Z53" s="14">
        <v>1.80890607E-4</v>
      </c>
      <c r="AA53" s="14">
        <v>2.6002991099999999E-4</v>
      </c>
    </row>
    <row r="54" spans="1:27">
      <c r="A54" s="15" t="s">
        <v>34</v>
      </c>
      <c r="B54" s="15" t="s">
        <v>30</v>
      </c>
      <c r="C54" s="14">
        <v>0</v>
      </c>
      <c r="D54" s="14">
        <v>0</v>
      </c>
      <c r="E54" s="14">
        <v>1.016862229</v>
      </c>
      <c r="F54" s="14">
        <v>5.5228133700000002E-4</v>
      </c>
      <c r="G54" s="14">
        <v>0.26203560729999997</v>
      </c>
      <c r="H54" s="14">
        <v>4.0164523600000004E-4</v>
      </c>
      <c r="I54" s="14">
        <v>0.45827823569999998</v>
      </c>
      <c r="J54" s="14">
        <v>4.8100112930000001E-2</v>
      </c>
      <c r="K54" s="14">
        <v>0.2076751201</v>
      </c>
      <c r="L54" s="14">
        <v>0.26383594520000003</v>
      </c>
      <c r="M54" s="14">
        <v>0.40941031690000002</v>
      </c>
      <c r="N54" s="14">
        <v>0.38709191320000003</v>
      </c>
      <c r="O54" s="14">
        <v>0.1229408082</v>
      </c>
      <c r="P54" s="14">
        <v>1.0446730249999999E-2</v>
      </c>
      <c r="Q54" s="14">
        <v>9.8664962410000001E-3</v>
      </c>
      <c r="R54" s="14">
        <v>0.11005938129999999</v>
      </c>
      <c r="S54" s="14">
        <v>0.13835269790000002</v>
      </c>
      <c r="T54" s="14">
        <v>0.32611117009999996</v>
      </c>
      <c r="U54" s="14">
        <v>2.8642864679999998E-2</v>
      </c>
      <c r="V54" s="14">
        <v>0.15233735130000001</v>
      </c>
      <c r="W54" s="14">
        <v>3.3875631519999999E-3</v>
      </c>
      <c r="X54" s="14">
        <v>0.12807965830000001</v>
      </c>
      <c r="Y54" s="14">
        <v>4.7839142340000002E-2</v>
      </c>
      <c r="Z54" s="14">
        <v>2.6366265230000001E-3</v>
      </c>
      <c r="AA54" s="14">
        <v>4.1948413590000004E-2</v>
      </c>
    </row>
    <row r="55" spans="1:27">
      <c r="A55" s="15" t="s">
        <v>34</v>
      </c>
      <c r="B55" s="15" t="s">
        <v>35</v>
      </c>
      <c r="C55" s="14">
        <v>0</v>
      </c>
      <c r="D55" s="14">
        <v>0</v>
      </c>
      <c r="E55" s="14">
        <v>1.9054570000000002</v>
      </c>
      <c r="F55" s="14">
        <v>4.0470218099999998E-4</v>
      </c>
      <c r="G55" s="14">
        <v>0.38327511329999997</v>
      </c>
      <c r="H55" s="14">
        <v>5.3673943199999995E-4</v>
      </c>
      <c r="I55" s="14">
        <v>8.9160516300000007E-4</v>
      </c>
      <c r="J55" s="14">
        <v>1.1231573089999999E-2</v>
      </c>
      <c r="K55" s="14">
        <v>0.28843267140000001</v>
      </c>
      <c r="L55" s="14">
        <v>0.80185816200000004</v>
      </c>
      <c r="M55" s="14">
        <v>5.4308486810000005</v>
      </c>
      <c r="N55" s="14">
        <v>15.100210870000002</v>
      </c>
      <c r="O55" s="14">
        <v>1.812318712E-3</v>
      </c>
      <c r="P55" s="14">
        <v>9.8282656099999994E-4</v>
      </c>
      <c r="Q55" s="14">
        <v>1.2288437549999999E-3</v>
      </c>
      <c r="R55" s="14">
        <v>5.597207869</v>
      </c>
      <c r="S55" s="14">
        <v>2.3227828079999999</v>
      </c>
      <c r="T55" s="14">
        <v>87378.037519999998</v>
      </c>
      <c r="U55" s="14">
        <v>1.777450777E-2</v>
      </c>
      <c r="V55" s="14">
        <v>38867.22135</v>
      </c>
      <c r="W55" s="14">
        <v>1.5281702340000001E-3</v>
      </c>
      <c r="X55" s="14">
        <v>168770.32319999998</v>
      </c>
      <c r="Y55" s="14">
        <v>1.028048568E-2</v>
      </c>
      <c r="Z55" s="14">
        <v>1.31446308E-4</v>
      </c>
      <c r="AA55" s="14">
        <v>15412.324339999999</v>
      </c>
    </row>
    <row r="56" spans="1:27">
      <c r="A56" s="15" t="s">
        <v>34</v>
      </c>
      <c r="B56" s="15" t="s">
        <v>39</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row>
    <row r="57" spans="1:27">
      <c r="A57" s="42" t="s">
        <v>53</v>
      </c>
      <c r="B57" s="42"/>
      <c r="C57" s="27">
        <v>7.3878374773999997</v>
      </c>
      <c r="D57" s="27">
        <v>6.1204202959000004E-2</v>
      </c>
      <c r="E57" s="27">
        <v>3.6314758264260001</v>
      </c>
      <c r="F57" s="27">
        <v>2.980503172383</v>
      </c>
      <c r="G57" s="27">
        <v>5.4907047765100003</v>
      </c>
      <c r="H57" s="27">
        <v>0.38839018177900003</v>
      </c>
      <c r="I57" s="27">
        <v>0.99555938881100003</v>
      </c>
      <c r="J57" s="27">
        <v>107.47377330440102</v>
      </c>
      <c r="K57" s="27">
        <v>82858.262541011369</v>
      </c>
      <c r="L57" s="27">
        <v>112277.43334016953</v>
      </c>
      <c r="M57" s="27">
        <v>234118.37436315339</v>
      </c>
      <c r="N57" s="27">
        <v>15.505875414187001</v>
      </c>
      <c r="O57" s="27">
        <v>217495.17465044203</v>
      </c>
      <c r="P57" s="27">
        <v>1.2128248934999999</v>
      </c>
      <c r="Q57" s="27">
        <v>4.1699284185999996E-2</v>
      </c>
      <c r="R57" s="27">
        <v>5.7474638364380004</v>
      </c>
      <c r="S57" s="27">
        <v>19873.723581725975</v>
      </c>
      <c r="T57" s="27">
        <v>424780.11194467539</v>
      </c>
      <c r="U57" s="27">
        <v>68022.741085022571</v>
      </c>
      <c r="V57" s="27">
        <v>44880.723695069071</v>
      </c>
      <c r="W57" s="27">
        <v>4248.6987769509224</v>
      </c>
      <c r="X57" s="27">
        <v>384010.00875187985</v>
      </c>
      <c r="Y57" s="27">
        <v>89418.694719748688</v>
      </c>
      <c r="Z57" s="27">
        <v>4.5143442307000008E-2</v>
      </c>
      <c r="AA57" s="27">
        <v>22764.063012791332</v>
      </c>
    </row>
    <row r="59" spans="1:27">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c r="A60" s="15" t="s">
        <v>32</v>
      </c>
      <c r="B60" s="15"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c r="A61" s="15" t="s">
        <v>32</v>
      </c>
      <c r="B61" s="15"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c r="A62" s="15" t="s">
        <v>32</v>
      </c>
      <c r="B62" s="15" t="s">
        <v>22</v>
      </c>
      <c r="C62" s="14">
        <v>0</v>
      </c>
      <c r="D62" s="14">
        <v>0</v>
      </c>
      <c r="E62" s="14">
        <v>0.27914801550000001</v>
      </c>
      <c r="F62" s="14">
        <v>0.1124283975</v>
      </c>
      <c r="G62" s="14">
        <v>3.6422180089999999E-2</v>
      </c>
      <c r="H62" s="14">
        <v>2.73881139E-4</v>
      </c>
      <c r="I62" s="14">
        <v>1.2947195999999999E-4</v>
      </c>
      <c r="J62" s="14">
        <v>3.0177492900000002E-4</v>
      </c>
      <c r="K62" s="14">
        <v>3.6099473839999998E-3</v>
      </c>
      <c r="L62" s="14">
        <v>1.37162255E-2</v>
      </c>
      <c r="M62" s="14">
        <v>3.8808442849999999E-2</v>
      </c>
      <c r="N62" s="14">
        <v>8.1355401199999997E-3</v>
      </c>
      <c r="O62" s="14">
        <v>2.6626766310000001E-2</v>
      </c>
      <c r="P62" s="14">
        <v>2.7452576799999999E-4</v>
      </c>
      <c r="Q62" s="14">
        <v>2.011240453E-3</v>
      </c>
      <c r="R62" s="14">
        <v>3.4393722889999999E-2</v>
      </c>
      <c r="S62" s="14">
        <v>2.2610681400000002E-2</v>
      </c>
      <c r="T62" s="14">
        <v>4.788421675E-2</v>
      </c>
      <c r="U62" s="14">
        <v>5.8896537999999998E-5</v>
      </c>
      <c r="V62" s="14">
        <v>1.407987E-4</v>
      </c>
      <c r="W62" s="14">
        <v>3.8717846000000003E-5</v>
      </c>
      <c r="X62" s="14">
        <v>6.8196008000000004E-5</v>
      </c>
      <c r="Y62" s="14">
        <v>2.7438541200000002E-4</v>
      </c>
      <c r="Z62" s="14">
        <v>3.497858291E-2</v>
      </c>
      <c r="AA62" s="14">
        <v>9.4982164020000013E-3</v>
      </c>
    </row>
    <row r="63" spans="1:27">
      <c r="A63" s="15" t="s">
        <v>32</v>
      </c>
      <c r="B63" s="15" t="s">
        <v>23</v>
      </c>
      <c r="C63" s="14">
        <v>0</v>
      </c>
      <c r="D63" s="14">
        <v>0</v>
      </c>
      <c r="E63" s="14">
        <v>0</v>
      </c>
      <c r="F63" s="14">
        <v>0</v>
      </c>
      <c r="G63" s="14">
        <v>0</v>
      </c>
      <c r="H63" s="14">
        <v>0</v>
      </c>
      <c r="I63" s="14">
        <v>0</v>
      </c>
      <c r="J63" s="14">
        <v>0</v>
      </c>
      <c r="K63" s="14">
        <v>0</v>
      </c>
      <c r="L63" s="14">
        <v>0</v>
      </c>
      <c r="M63" s="14">
        <v>0</v>
      </c>
      <c r="N63" s="14">
        <v>0</v>
      </c>
      <c r="O63" s="14">
        <v>0</v>
      </c>
      <c r="P63" s="14">
        <v>0</v>
      </c>
      <c r="Q63" s="14">
        <v>0</v>
      </c>
      <c r="R63" s="14">
        <v>0</v>
      </c>
      <c r="S63" s="14">
        <v>0</v>
      </c>
      <c r="T63" s="14">
        <v>0</v>
      </c>
      <c r="U63" s="14">
        <v>0</v>
      </c>
      <c r="V63" s="14">
        <v>0</v>
      </c>
      <c r="W63" s="14">
        <v>0</v>
      </c>
      <c r="X63" s="14">
        <v>0</v>
      </c>
      <c r="Y63" s="14">
        <v>0</v>
      </c>
      <c r="Z63" s="14">
        <v>0</v>
      </c>
      <c r="AA63" s="14">
        <v>0</v>
      </c>
    </row>
    <row r="64" spans="1:27">
      <c r="A64" s="15" t="s">
        <v>32</v>
      </c>
      <c r="B64" s="15" t="s">
        <v>21</v>
      </c>
      <c r="C64" s="14">
        <v>0</v>
      </c>
      <c r="D64" s="14">
        <v>0</v>
      </c>
      <c r="E64" s="14">
        <v>0.28350621080000005</v>
      </c>
      <c r="F64" s="14">
        <v>1.3731986040000001E-2</v>
      </c>
      <c r="G64" s="14">
        <v>1.6464571670000001E-2</v>
      </c>
      <c r="H64" s="14">
        <v>9.0342132160000001E-3</v>
      </c>
      <c r="I64" s="14">
        <v>1.1654990089999999E-2</v>
      </c>
      <c r="J64" s="14">
        <v>9.2305574469999999E-3</v>
      </c>
      <c r="K64" s="14">
        <v>9.3141887380000007E-3</v>
      </c>
      <c r="L64" s="14">
        <v>1.140816859E-2</v>
      </c>
      <c r="M64" s="14">
        <v>1.126312592E-2</v>
      </c>
      <c r="N64" s="14">
        <v>1.427395802E-2</v>
      </c>
      <c r="O64" s="14">
        <v>1.3324388770000001E-2</v>
      </c>
      <c r="P64" s="14">
        <v>4.3822224790000001E-3</v>
      </c>
      <c r="Q64" s="14">
        <v>1.010915242E-2</v>
      </c>
      <c r="R64" s="14">
        <v>5.2939094670000006E-2</v>
      </c>
      <c r="S64" s="14">
        <v>1.7178037680000001E-2</v>
      </c>
      <c r="T64" s="14">
        <v>2.7757900419999999E-2</v>
      </c>
      <c r="U64" s="14">
        <v>6.2962662000000009E-5</v>
      </c>
      <c r="V64" s="14">
        <v>8.2283257999999997E-5</v>
      </c>
      <c r="W64" s="14">
        <v>1.11143429E-4</v>
      </c>
      <c r="X64" s="14">
        <v>1.5488084599999999E-4</v>
      </c>
      <c r="Y64" s="14">
        <v>3.0480240800000001E-4</v>
      </c>
      <c r="Z64" s="14">
        <v>1.3974758660000001E-2</v>
      </c>
      <c r="AA64" s="14">
        <v>1625.8240249999999</v>
      </c>
    </row>
    <row r="65" spans="1:27">
      <c r="A65" s="15" t="s">
        <v>32</v>
      </c>
      <c r="B65" s="15"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c r="A66" s="15" t="s">
        <v>32</v>
      </c>
      <c r="B66" s="15" t="s">
        <v>25</v>
      </c>
      <c r="C66" s="14">
        <v>13.967889794399998</v>
      </c>
      <c r="D66" s="14">
        <v>0.59847634627500002</v>
      </c>
      <c r="E66" s="14">
        <v>4.6935116593000002E-2</v>
      </c>
      <c r="F66" s="14">
        <v>8.9096080105000013</v>
      </c>
      <c r="G66" s="14">
        <v>12.084712006399998</v>
      </c>
      <c r="H66" s="14">
        <v>0.69479217147600003</v>
      </c>
      <c r="I66" s="14">
        <v>9.3411100068999983E-2</v>
      </c>
      <c r="J66" s="14">
        <v>11.734925185199998</v>
      </c>
      <c r="K66" s="14">
        <v>195105.91175882236</v>
      </c>
      <c r="L66" s="14">
        <v>491721.93360687076</v>
      </c>
      <c r="M66" s="14">
        <v>1.7296932657140001</v>
      </c>
      <c r="N66" s="14">
        <v>3.8284633900000004E-3</v>
      </c>
      <c r="O66" s="14">
        <v>200285.80491269601</v>
      </c>
      <c r="P66" s="14">
        <v>65996.278363800491</v>
      </c>
      <c r="Q66" s="14">
        <v>9.7788965457999991E-2</v>
      </c>
      <c r="R66" s="14">
        <v>6.2505223976000002E-2</v>
      </c>
      <c r="S66" s="14">
        <v>51709.514671445497</v>
      </c>
      <c r="T66" s="14">
        <v>196179.50754915294</v>
      </c>
      <c r="U66" s="14">
        <v>146811.48625004722</v>
      </c>
      <c r="V66" s="14">
        <v>22850.770666354307</v>
      </c>
      <c r="W66" s="14">
        <v>4.9729879100000006E-3</v>
      </c>
      <c r="X66" s="14">
        <v>21943.788084950011</v>
      </c>
      <c r="Y66" s="14">
        <v>2.9208131157999997E-2</v>
      </c>
      <c r="Z66" s="14">
        <v>3.4340329719000001E-2</v>
      </c>
      <c r="AA66" s="14">
        <v>509.02048763188503</v>
      </c>
    </row>
    <row r="67" spans="1:27">
      <c r="A67" s="15" t="s">
        <v>32</v>
      </c>
      <c r="B67" s="15" t="s">
        <v>26</v>
      </c>
      <c r="C67" s="14">
        <v>3.4549432642999998</v>
      </c>
      <c r="D67" s="14">
        <v>9.3743030487999993E-2</v>
      </c>
      <c r="E67" s="14">
        <v>1.0230614074E-2</v>
      </c>
      <c r="F67" s="14">
        <v>1.7664232498999999</v>
      </c>
      <c r="G67" s="14">
        <v>2.3713419697</v>
      </c>
      <c r="H67" s="14">
        <v>1.8620193942400001</v>
      </c>
      <c r="I67" s="14">
        <v>1.5498289572099999</v>
      </c>
      <c r="J67" s="14">
        <v>198898.58400597153</v>
      </c>
      <c r="K67" s="14">
        <v>2.1001770656E-2</v>
      </c>
      <c r="L67" s="14">
        <v>5.5689480220000006E-3</v>
      </c>
      <c r="M67" s="14">
        <v>2.0411688209999996E-3</v>
      </c>
      <c r="N67" s="14">
        <v>9.9272880900000025E-4</v>
      </c>
      <c r="O67" s="14">
        <v>4.4031681289999998E-3</v>
      </c>
      <c r="P67" s="14">
        <v>5.9173537211000007E-2</v>
      </c>
      <c r="Q67" s="14">
        <v>4.4166543350000007E-3</v>
      </c>
      <c r="R67" s="14">
        <v>1.3733049310000001E-3</v>
      </c>
      <c r="S67" s="14">
        <v>4.5675838549999997E-3</v>
      </c>
      <c r="T67" s="14">
        <v>0.425322157797</v>
      </c>
      <c r="U67" s="14">
        <v>7.6120640571000014E-2</v>
      </c>
      <c r="V67" s="14">
        <v>18905.400885376941</v>
      </c>
      <c r="W67" s="14">
        <v>7.1172321389999984E-3</v>
      </c>
      <c r="X67" s="14">
        <v>51856.345854597093</v>
      </c>
      <c r="Y67" s="14">
        <v>5078.8838717352164</v>
      </c>
      <c r="Z67" s="14">
        <v>1130.8620971761013</v>
      </c>
      <c r="AA67" s="14">
        <v>1552.104957837415</v>
      </c>
    </row>
    <row r="68" spans="1:27">
      <c r="A68" s="15" t="s">
        <v>32</v>
      </c>
      <c r="B68" s="15" t="s">
        <v>30</v>
      </c>
      <c r="C68" s="14">
        <v>0</v>
      </c>
      <c r="D68" s="14">
        <v>0</v>
      </c>
      <c r="E68" s="14">
        <v>0.75287307489999999</v>
      </c>
      <c r="F68" s="14">
        <v>0.26582592179999998</v>
      </c>
      <c r="G68" s="14">
        <v>5.9106489120000001E-2</v>
      </c>
      <c r="H68" s="14">
        <v>0.10003285470000001</v>
      </c>
      <c r="I68" s="14">
        <v>0.63061569559999997</v>
      </c>
      <c r="J68" s="14">
        <v>5.4348732220000001E-2</v>
      </c>
      <c r="K68" s="14">
        <v>0.30177773730000002</v>
      </c>
      <c r="L68" s="14">
        <v>0.30615900010000002</v>
      </c>
      <c r="M68" s="14">
        <v>0.47687778859999996</v>
      </c>
      <c r="N68" s="14">
        <v>0.29567169969999996</v>
      </c>
      <c r="O68" s="14">
        <v>0.2131782146</v>
      </c>
      <c r="P68" s="14">
        <v>1.6226769040000002E-2</v>
      </c>
      <c r="Q68" s="14">
        <v>1.007242471E-2</v>
      </c>
      <c r="R68" s="14">
        <v>0.76509994600000009</v>
      </c>
      <c r="S68" s="14">
        <v>0.4488045189</v>
      </c>
      <c r="T68" s="14">
        <v>0.30024088819999994</v>
      </c>
      <c r="U68" s="14">
        <v>1.14996271E-3</v>
      </c>
      <c r="V68" s="14">
        <v>3.1615934819999997E-3</v>
      </c>
      <c r="W68" s="14">
        <v>3.8197508899999997E-4</v>
      </c>
      <c r="X68" s="14">
        <v>8.7722266800000004E-2</v>
      </c>
      <c r="Y68" s="14">
        <v>5.6103992390000003E-2</v>
      </c>
      <c r="Z68" s="14">
        <v>1.2228598729999999E-3</v>
      </c>
      <c r="AA68" s="14">
        <v>7.2403838629999995E-2</v>
      </c>
    </row>
    <row r="69" spans="1:27">
      <c r="A69" s="15" t="s">
        <v>32</v>
      </c>
      <c r="B69" s="15" t="s">
        <v>35</v>
      </c>
      <c r="C69" s="14">
        <v>0</v>
      </c>
      <c r="D69" s="14">
        <v>0</v>
      </c>
      <c r="E69" s="14">
        <v>1.2226644260000001</v>
      </c>
      <c r="F69" s="14">
        <v>0.26393296909999997</v>
      </c>
      <c r="G69" s="14">
        <v>9.542087615E-2</v>
      </c>
      <c r="H69" s="14">
        <v>9.8277652800000004E-2</v>
      </c>
      <c r="I69" s="14">
        <v>0.34632025640000003</v>
      </c>
      <c r="J69" s="14">
        <v>0.10948222420000001</v>
      </c>
      <c r="K69" s="14">
        <v>0.45701377000000004</v>
      </c>
      <c r="L69" s="14">
        <v>0.78730591430000008</v>
      </c>
      <c r="M69" s="14">
        <v>2.6465442189999999</v>
      </c>
      <c r="N69" s="14">
        <v>1.091968008</v>
      </c>
      <c r="O69" s="14">
        <v>1.5626082579999999E-2</v>
      </c>
      <c r="P69" s="14">
        <v>2.7733030549999997E-3</v>
      </c>
      <c r="Q69" s="14">
        <v>1.8798903549999998E-3</v>
      </c>
      <c r="R69" s="14">
        <v>21.682137820000001</v>
      </c>
      <c r="S69" s="14">
        <v>31492.941989999999</v>
      </c>
      <c r="T69" s="14">
        <v>50499.3842</v>
      </c>
      <c r="U69" s="14">
        <v>1.87306498E-4</v>
      </c>
      <c r="V69" s="14">
        <v>2.2050876699999998E-4</v>
      </c>
      <c r="W69" s="14">
        <v>8.9085878900000001E-4</v>
      </c>
      <c r="X69" s="14">
        <v>20555.52146</v>
      </c>
      <c r="Y69" s="14">
        <v>1.438323612E-2</v>
      </c>
      <c r="Z69" s="14">
        <v>1.1996936900000001E-4</v>
      </c>
      <c r="AA69" s="14">
        <v>5593.4740750000001</v>
      </c>
    </row>
    <row r="70" spans="1:27">
      <c r="A70" s="15" t="s">
        <v>32</v>
      </c>
      <c r="B70" s="15" t="s">
        <v>39</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4">
        <v>0</v>
      </c>
    </row>
    <row r="71" spans="1:27">
      <c r="A71" s="42" t="s">
        <v>53</v>
      </c>
      <c r="B71" s="42"/>
      <c r="C71" s="27">
        <v>17.422833058699997</v>
      </c>
      <c r="D71" s="27">
        <v>0.69221937676300005</v>
      </c>
      <c r="E71" s="27">
        <v>2.5953574578670002</v>
      </c>
      <c r="F71" s="27">
        <v>11.331950534840002</v>
      </c>
      <c r="G71" s="27">
        <v>14.663468093129996</v>
      </c>
      <c r="H71" s="27">
        <v>2.7644301675710006</v>
      </c>
      <c r="I71" s="27">
        <v>2.6319604713289997</v>
      </c>
      <c r="J71" s="27">
        <v>198910.49229444552</v>
      </c>
      <c r="K71" s="27">
        <v>195106.70447623645</v>
      </c>
      <c r="L71" s="27">
        <v>491723.05776512728</v>
      </c>
      <c r="M71" s="27">
        <v>4.9052280109049997</v>
      </c>
      <c r="N71" s="27">
        <v>1.4148703980390001</v>
      </c>
      <c r="O71" s="27">
        <v>200286.07807131638</v>
      </c>
      <c r="P71" s="27">
        <v>65996.36119415806</v>
      </c>
      <c r="Q71" s="27">
        <v>0.12627832773100001</v>
      </c>
      <c r="R71" s="27">
        <v>22.598449112467001</v>
      </c>
      <c r="S71" s="27">
        <v>83202.949822267328</v>
      </c>
      <c r="T71" s="27">
        <v>246679.69295431612</v>
      </c>
      <c r="U71" s="27">
        <v>146811.56382981618</v>
      </c>
      <c r="V71" s="27">
        <v>41756.175156915451</v>
      </c>
      <c r="W71" s="27">
        <v>1.3512915201999999E-2</v>
      </c>
      <c r="X71" s="27">
        <v>94355.743344890769</v>
      </c>
      <c r="Y71" s="27">
        <v>5078.9841462827044</v>
      </c>
      <c r="Z71" s="27">
        <v>1130.9467336766324</v>
      </c>
      <c r="AA71" s="27">
        <v>9280.5054475243323</v>
      </c>
    </row>
    <row r="73" spans="1:27">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c r="A74" s="15" t="s">
        <v>33</v>
      </c>
      <c r="B74" s="15"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c r="A75" s="15" t="s">
        <v>33</v>
      </c>
      <c r="B75" s="15"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c r="A76" s="15" t="s">
        <v>33</v>
      </c>
      <c r="B76" s="15" t="s">
        <v>22</v>
      </c>
      <c r="C76" s="14">
        <v>0</v>
      </c>
      <c r="D76" s="14">
        <v>0</v>
      </c>
      <c r="E76" s="14">
        <v>0.2519922973</v>
      </c>
      <c r="F76" s="14">
        <v>7.5662810740000003E-2</v>
      </c>
      <c r="G76" s="14">
        <v>1.052371016E-2</v>
      </c>
      <c r="H76" s="14">
        <v>5.1786722299999996E-4</v>
      </c>
      <c r="I76" s="14">
        <v>7.1660535900000002E-4</v>
      </c>
      <c r="J76" s="14">
        <v>2.207456772E-3</v>
      </c>
      <c r="K76" s="14">
        <v>2.8918901510000001E-3</v>
      </c>
      <c r="L76" s="14">
        <v>1.4424012349999999E-2</v>
      </c>
      <c r="M76" s="14">
        <v>3.0346283499999997E-4</v>
      </c>
      <c r="N76" s="14">
        <v>1.1751146099999999E-4</v>
      </c>
      <c r="O76" s="14">
        <v>1.8211194479999998E-2</v>
      </c>
      <c r="P76" s="14">
        <v>6.8145359290000002E-3</v>
      </c>
      <c r="Q76" s="14">
        <v>6.8876083399999999E-4</v>
      </c>
      <c r="R76" s="14">
        <v>1.153908344E-2</v>
      </c>
      <c r="S76" s="14">
        <v>9.5109446830000006E-3</v>
      </c>
      <c r="T76" s="14">
        <v>2.7963483310000002E-2</v>
      </c>
      <c r="U76" s="14">
        <v>7.1126895110000003E-3</v>
      </c>
      <c r="V76" s="14">
        <v>4.0532951000000003E-4</v>
      </c>
      <c r="W76" s="14">
        <v>3.1274530000000002E-5</v>
      </c>
      <c r="X76" s="14">
        <v>2.3621283000000001E-4</v>
      </c>
      <c r="Y76" s="14">
        <v>5.2835080489999995E-3</v>
      </c>
      <c r="Z76" s="14">
        <v>7.0254924300000002E-4</v>
      </c>
      <c r="AA76" s="14">
        <v>5.700928343E-3</v>
      </c>
    </row>
    <row r="77" spans="1:27">
      <c r="A77" s="15" t="s">
        <v>33</v>
      </c>
      <c r="B77" s="15"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c r="A78" s="15" t="s">
        <v>33</v>
      </c>
      <c r="B78" s="15" t="s">
        <v>21</v>
      </c>
      <c r="C78" s="14">
        <v>0</v>
      </c>
      <c r="D78" s="14">
        <v>0</v>
      </c>
      <c r="E78" s="14">
        <v>0.28388998090000001</v>
      </c>
      <c r="F78" s="14">
        <v>1.3494083990000001E-2</v>
      </c>
      <c r="G78" s="14">
        <v>1.597490243E-2</v>
      </c>
      <c r="H78" s="14">
        <v>9.5392448900000013E-3</v>
      </c>
      <c r="I78" s="14">
        <v>9.4614200060000007E-3</v>
      </c>
      <c r="J78" s="14">
        <v>1.0756921439999999E-2</v>
      </c>
      <c r="K78" s="14">
        <v>9.346375647000001E-3</v>
      </c>
      <c r="L78" s="14">
        <v>1.0708710180000001E-2</v>
      </c>
      <c r="M78" s="14">
        <v>9.7054632130000006E-3</v>
      </c>
      <c r="N78" s="14">
        <v>9.1968873109999991E-3</v>
      </c>
      <c r="O78" s="14">
        <v>1.24839232E-2</v>
      </c>
      <c r="P78" s="14">
        <v>7.1345171690000006E-3</v>
      </c>
      <c r="Q78" s="14">
        <v>9.5335289830000003E-3</v>
      </c>
      <c r="R78" s="14">
        <v>9.4975760289999992E-3</v>
      </c>
      <c r="S78" s="14">
        <v>9.3538981060000016E-3</v>
      </c>
      <c r="T78" s="14">
        <v>1.473671887E-2</v>
      </c>
      <c r="U78" s="14">
        <v>3.3520365799999999E-3</v>
      </c>
      <c r="V78" s="14">
        <v>6.9886334380000002E-3</v>
      </c>
      <c r="W78" s="14">
        <v>2.9237556019999999E-3</v>
      </c>
      <c r="X78" s="14">
        <v>4.2485079609999995E-3</v>
      </c>
      <c r="Y78" s="14">
        <v>2.93258698E-3</v>
      </c>
      <c r="Z78" s="14">
        <v>4.3846155299999993E-3</v>
      </c>
      <c r="AA78" s="14">
        <v>3.6895768330000002E-2</v>
      </c>
    </row>
    <row r="79" spans="1:27">
      <c r="A79" s="15" t="s">
        <v>33</v>
      </c>
      <c r="B79" s="15" t="s">
        <v>24</v>
      </c>
      <c r="C79" s="14">
        <v>0</v>
      </c>
      <c r="D79" s="14">
        <v>0</v>
      </c>
      <c r="E79" s="14">
        <v>0</v>
      </c>
      <c r="F79" s="14">
        <v>0</v>
      </c>
      <c r="G79" s="14">
        <v>0</v>
      </c>
      <c r="H79" s="14">
        <v>0</v>
      </c>
      <c r="I79" s="14">
        <v>0</v>
      </c>
      <c r="J79" s="14">
        <v>0</v>
      </c>
      <c r="K79" s="14">
        <v>0</v>
      </c>
      <c r="L79" s="14">
        <v>0</v>
      </c>
      <c r="M79" s="14">
        <v>0</v>
      </c>
      <c r="N79" s="14">
        <v>0</v>
      </c>
      <c r="O79" s="14">
        <v>0</v>
      </c>
      <c r="P79" s="14">
        <v>0</v>
      </c>
      <c r="Q79" s="14">
        <v>0</v>
      </c>
      <c r="R79" s="14">
        <v>0</v>
      </c>
      <c r="S79" s="14">
        <v>0</v>
      </c>
      <c r="T79" s="14">
        <v>0</v>
      </c>
      <c r="U79" s="14">
        <v>0</v>
      </c>
      <c r="V79" s="14">
        <v>0</v>
      </c>
      <c r="W79" s="14">
        <v>0</v>
      </c>
      <c r="X79" s="14">
        <v>0</v>
      </c>
      <c r="Y79" s="14">
        <v>0</v>
      </c>
      <c r="Z79" s="14">
        <v>0</v>
      </c>
      <c r="AA79" s="14">
        <v>0</v>
      </c>
    </row>
    <row r="80" spans="1:27">
      <c r="A80" s="15" t="s">
        <v>33</v>
      </c>
      <c r="B80" s="15" t="s">
        <v>25</v>
      </c>
      <c r="C80" s="14">
        <v>5.3883542598999998</v>
      </c>
      <c r="D80" s="14">
        <v>1.5484392926E-2</v>
      </c>
      <c r="E80" s="14">
        <v>4.6501391820000003E-3</v>
      </c>
      <c r="F80" s="14">
        <v>10.600410272800001</v>
      </c>
      <c r="G80" s="14">
        <v>168656.95096926606</v>
      </c>
      <c r="H80" s="14">
        <v>7.7228407619999995E-3</v>
      </c>
      <c r="I80" s="14">
        <v>5.8468127589999998E-3</v>
      </c>
      <c r="J80" s="14">
        <v>644.33780945830017</v>
      </c>
      <c r="K80" s="14">
        <v>137941.89192064857</v>
      </c>
      <c r="L80" s="14">
        <v>28611.905138512968</v>
      </c>
      <c r="M80" s="14">
        <v>1.2604576839999999E-3</v>
      </c>
      <c r="N80" s="14">
        <v>2.9399128799999994E-4</v>
      </c>
      <c r="O80" s="14">
        <v>16143.2820934602</v>
      </c>
      <c r="P80" s="14">
        <v>706888.61986600596</v>
      </c>
      <c r="Q80" s="14">
        <v>1.5058685949999998E-3</v>
      </c>
      <c r="R80" s="14">
        <v>1.033696377E-3</v>
      </c>
      <c r="S80" s="14">
        <v>4.412659595E-3</v>
      </c>
      <c r="T80" s="14">
        <v>47247.822900648622</v>
      </c>
      <c r="U80" s="14">
        <v>0.74762543445000007</v>
      </c>
      <c r="V80" s="14">
        <v>1.0591899769999999E-3</v>
      </c>
      <c r="W80" s="14">
        <v>4.0098989299999999E-4</v>
      </c>
      <c r="X80" s="14">
        <v>25191.650555659347</v>
      </c>
      <c r="Y80" s="14">
        <v>3.1621328299999993E-4</v>
      </c>
      <c r="Z80" s="14">
        <v>1.2950088400000002E-4</v>
      </c>
      <c r="AA80" s="14">
        <v>5.7636850100000001E-4</v>
      </c>
    </row>
    <row r="81" spans="1:27">
      <c r="A81" s="15" t="s">
        <v>33</v>
      </c>
      <c r="B81" s="15" t="s">
        <v>26</v>
      </c>
      <c r="C81" s="14">
        <v>0.44244712929999996</v>
      </c>
      <c r="D81" s="14">
        <v>3.5793825800000003E-4</v>
      </c>
      <c r="E81" s="14">
        <v>4.13855659E-4</v>
      </c>
      <c r="F81" s="14">
        <v>0.16976671369999999</v>
      </c>
      <c r="G81" s="14">
        <v>0.17186881900000001</v>
      </c>
      <c r="H81" s="14">
        <v>1.284725978E-3</v>
      </c>
      <c r="I81" s="14">
        <v>0.27396813059999997</v>
      </c>
      <c r="J81" s="14">
        <v>1.362483436</v>
      </c>
      <c r="K81" s="14">
        <v>6.0987306810000004E-3</v>
      </c>
      <c r="L81" s="14">
        <v>0.27993859400000004</v>
      </c>
      <c r="M81" s="14">
        <v>1.58325607E-4</v>
      </c>
      <c r="N81" s="14">
        <v>4.9178824000000003E-5</v>
      </c>
      <c r="O81" s="14">
        <v>2.1367038000000001E-4</v>
      </c>
      <c r="P81" s="14">
        <v>1.0337575E-4</v>
      </c>
      <c r="Q81" s="14">
        <v>1.06523197E-4</v>
      </c>
      <c r="R81" s="14">
        <v>1.02402726E-4</v>
      </c>
      <c r="S81" s="14">
        <v>1.87482527E-4</v>
      </c>
      <c r="T81" s="14">
        <v>0.11077451000000001</v>
      </c>
      <c r="U81" s="14">
        <v>7.7824221069999991E-2</v>
      </c>
      <c r="V81" s="14">
        <v>5.0899297810000001E-2</v>
      </c>
      <c r="W81" s="14">
        <v>1.8248164999999999E-4</v>
      </c>
      <c r="X81" s="14">
        <v>0.44470471279999996</v>
      </c>
      <c r="Y81" s="14">
        <v>2.2202685999999998E-4</v>
      </c>
      <c r="Z81" s="14">
        <v>4.4340060000000003E-5</v>
      </c>
      <c r="AA81" s="14">
        <v>2.1497983280000001E-2</v>
      </c>
    </row>
    <row r="82" spans="1:27">
      <c r="A82" s="15" t="s">
        <v>33</v>
      </c>
      <c r="B82" s="15" t="s">
        <v>30</v>
      </c>
      <c r="C82" s="14">
        <v>0</v>
      </c>
      <c r="D82" s="14">
        <v>0</v>
      </c>
      <c r="E82" s="14">
        <v>0.79482282609999999</v>
      </c>
      <c r="F82" s="14">
        <v>4.4431869450000001E-2</v>
      </c>
      <c r="G82" s="14">
        <v>6.829368056E-2</v>
      </c>
      <c r="H82" s="14">
        <v>8.5805515880000002E-2</v>
      </c>
      <c r="I82" s="14">
        <v>0.38694688889999995</v>
      </c>
      <c r="J82" s="14">
        <v>3.0833166750000002E-2</v>
      </c>
      <c r="K82" s="14">
        <v>0.1447524288</v>
      </c>
      <c r="L82" s="14">
        <v>9.5170257120000004E-2</v>
      </c>
      <c r="M82" s="14">
        <v>7.3625159629999992E-2</v>
      </c>
      <c r="N82" s="14">
        <v>3.1929924310000003E-2</v>
      </c>
      <c r="O82" s="14">
        <v>0.1953722359</v>
      </c>
      <c r="P82" s="14">
        <v>0.38379409819999999</v>
      </c>
      <c r="Q82" s="14">
        <v>2.7572222470000001E-2</v>
      </c>
      <c r="R82" s="14">
        <v>0.1007234208</v>
      </c>
      <c r="S82" s="14">
        <v>7.9428269330000009E-2</v>
      </c>
      <c r="T82" s="14">
        <v>0.25915102209999996</v>
      </c>
      <c r="U82" s="14">
        <v>1.299361576E-2</v>
      </c>
      <c r="V82" s="14">
        <v>0.19913388990000003</v>
      </c>
      <c r="W82" s="14">
        <v>2.4917334780000001E-2</v>
      </c>
      <c r="X82" s="14">
        <v>0.1155176113</v>
      </c>
      <c r="Y82" s="14">
        <v>1.6184455790000001E-3</v>
      </c>
      <c r="Z82" s="14">
        <v>5.8157076890000001E-3</v>
      </c>
      <c r="AA82" s="14">
        <v>2.487574637E-2</v>
      </c>
    </row>
    <row r="83" spans="1:27">
      <c r="A83" s="15" t="s">
        <v>33</v>
      </c>
      <c r="B83" s="15" t="s">
        <v>35</v>
      </c>
      <c r="C83" s="14">
        <v>0</v>
      </c>
      <c r="D83" s="14">
        <v>0</v>
      </c>
      <c r="E83" s="14">
        <v>0.99141253789999995</v>
      </c>
      <c r="F83" s="14">
        <v>1.766246527E-3</v>
      </c>
      <c r="G83" s="14">
        <v>1.484571394E-2</v>
      </c>
      <c r="H83" s="14">
        <v>8.8410049259999998E-2</v>
      </c>
      <c r="I83" s="14">
        <v>8.3581321360000002E-2</v>
      </c>
      <c r="J83" s="14">
        <v>4.9672347700000001E-2</v>
      </c>
      <c r="K83" s="14">
        <v>0.1204828356</v>
      </c>
      <c r="L83" s="14">
        <v>0.1043842854</v>
      </c>
      <c r="M83" s="14">
        <v>0.12114277509999999</v>
      </c>
      <c r="N83" s="14">
        <v>8.7633109230000009E-3</v>
      </c>
      <c r="O83" s="14">
        <v>0.1223375746</v>
      </c>
      <c r="P83" s="14">
        <v>2.160474588</v>
      </c>
      <c r="Q83" s="14">
        <v>5.3678169210000003E-3</v>
      </c>
      <c r="R83" s="14">
        <v>3.4336779919999998</v>
      </c>
      <c r="S83" s="14">
        <v>8.4094490320000007E-2</v>
      </c>
      <c r="T83" s="14">
        <v>14854.144960000001</v>
      </c>
      <c r="U83" s="14">
        <v>21444.570469999999</v>
      </c>
      <c r="V83" s="14">
        <v>1.0334713470000001E-3</v>
      </c>
      <c r="W83" s="14">
        <v>1.18438443E-4</v>
      </c>
      <c r="X83" s="14">
        <v>1.308543779E-2</v>
      </c>
      <c r="Y83" s="14">
        <v>4.6934183800000003E-4</v>
      </c>
      <c r="Z83" s="14">
        <v>4.4426021000000002E-5</v>
      </c>
      <c r="AA83" s="14">
        <v>1.2096061700000001E-4</v>
      </c>
    </row>
    <row r="84" spans="1:27">
      <c r="A84" s="15" t="s">
        <v>33</v>
      </c>
      <c r="B84" s="15" t="s">
        <v>39</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row>
    <row r="85" spans="1:27">
      <c r="A85" s="42" t="s">
        <v>53</v>
      </c>
      <c r="B85" s="42"/>
      <c r="C85" s="27">
        <v>5.8308013891999995</v>
      </c>
      <c r="D85" s="27">
        <v>1.5842331184E-2</v>
      </c>
      <c r="E85" s="27">
        <v>2.3271816370409999</v>
      </c>
      <c r="F85" s="27">
        <v>10.905531997207</v>
      </c>
      <c r="G85" s="27">
        <v>168657.23247609215</v>
      </c>
      <c r="H85" s="27">
        <v>0.19328024399300001</v>
      </c>
      <c r="I85" s="27">
        <v>0.76052117898399996</v>
      </c>
      <c r="J85" s="27">
        <v>645.79376278696225</v>
      </c>
      <c r="K85" s="27">
        <v>137942.17549290947</v>
      </c>
      <c r="L85" s="27">
        <v>28612.40976437202</v>
      </c>
      <c r="M85" s="27">
        <v>0.20619564406899998</v>
      </c>
      <c r="N85" s="27">
        <v>5.0350804116999999E-2</v>
      </c>
      <c r="O85" s="27">
        <v>16143.630712058761</v>
      </c>
      <c r="P85" s="27">
        <v>706891.17818712106</v>
      </c>
      <c r="Q85" s="27">
        <v>4.4774721000000003E-2</v>
      </c>
      <c r="R85" s="27">
        <v>3.5565741713719996</v>
      </c>
      <c r="S85" s="27">
        <v>0.18698774456100004</v>
      </c>
      <c r="T85" s="27">
        <v>62102.380486382914</v>
      </c>
      <c r="U85" s="27">
        <v>21445.419377997368</v>
      </c>
      <c r="V85" s="27">
        <v>0.25951981198200003</v>
      </c>
      <c r="W85" s="27">
        <v>2.8574274898000001E-2</v>
      </c>
      <c r="X85" s="27">
        <v>25192.228348142027</v>
      </c>
      <c r="Y85" s="27">
        <v>1.0842122589000001E-2</v>
      </c>
      <c r="Z85" s="27">
        <v>1.1121139427E-2</v>
      </c>
      <c r="AA85" s="27">
        <v>8.9667755440999988E-2</v>
      </c>
    </row>
  </sheetData>
  <sheetProtection algorithmName="SHA-512" hashValue="M/ZuYCdBWrGgyOPMFjDD43zK4HsGZyUnrrI2f5hkYy5+7Ojj1X/cBkwWFHVh1bWDC8+ZUeMgv/CEfqbhBc1/dA==" saltValue="wT3SeB98ngzNXnQ7Q8GFhg==" spinCount="100000" sheet="1" objects="1" scenarios="1"/>
  <mergeCells count="6">
    <mergeCell ref="A85:B85"/>
    <mergeCell ref="A15:B15"/>
    <mergeCell ref="A29:B29"/>
    <mergeCell ref="A43:B43"/>
    <mergeCell ref="A57:B57"/>
    <mergeCell ref="A71:B7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57E188"/>
  </sheetPr>
  <dimension ref="A1:AA9"/>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80</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31" t="s">
        <v>66</v>
      </c>
    </row>
    <row r="3" spans="1:27">
      <c r="A3" s="12" t="s">
        <v>28</v>
      </c>
      <c r="B3" s="12" t="s">
        <v>50</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19" t="s">
        <v>29</v>
      </c>
      <c r="B4" s="19" t="s">
        <v>36</v>
      </c>
      <c r="C4" s="14">
        <v>0.66269440857500006</v>
      </c>
      <c r="D4" s="14">
        <v>3.5366193639999998E-3</v>
      </c>
      <c r="E4" s="14">
        <v>1.5887791430999998E-2</v>
      </c>
      <c r="F4" s="14">
        <v>0.16273156399500002</v>
      </c>
      <c r="G4" s="14">
        <v>20236.83668838226</v>
      </c>
      <c r="H4" s="14">
        <v>0.18087529295600002</v>
      </c>
      <c r="I4" s="14">
        <v>165071.47311329862</v>
      </c>
      <c r="J4" s="14">
        <v>71643.723029761939</v>
      </c>
      <c r="K4" s="14">
        <v>163403.25326577137</v>
      </c>
      <c r="L4" s="14">
        <v>91285.85198270512</v>
      </c>
      <c r="M4" s="14">
        <v>175288.45625628027</v>
      </c>
      <c r="N4" s="14">
        <v>1.4971916049999999E-3</v>
      </c>
      <c r="O4" s="14">
        <v>137752.03676795715</v>
      </c>
      <c r="P4" s="14">
        <v>42833.820067235683</v>
      </c>
      <c r="Q4" s="14">
        <v>2.1234982267999997E-2</v>
      </c>
      <c r="R4" s="14">
        <v>5.9592593100000002E-3</v>
      </c>
      <c r="S4" s="14">
        <v>5.3279122343999993E-2</v>
      </c>
      <c r="T4" s="14">
        <v>25420.994215897801</v>
      </c>
      <c r="U4" s="14">
        <v>5.0946174145999994E-2</v>
      </c>
      <c r="V4" s="14">
        <v>0.51739681325200004</v>
      </c>
      <c r="W4" s="14">
        <v>4.2709303932529989</v>
      </c>
      <c r="X4" s="14">
        <v>4455.1289888685797</v>
      </c>
      <c r="Y4" s="14">
        <v>3.8647039859999997E-3</v>
      </c>
      <c r="Z4" s="14">
        <v>6.2393613500000007E-4</v>
      </c>
      <c r="AA4" s="14">
        <v>3.8400898570000001E-3</v>
      </c>
    </row>
    <row r="5" spans="1:27">
      <c r="A5" s="15" t="s">
        <v>31</v>
      </c>
      <c r="B5" s="19" t="s">
        <v>36</v>
      </c>
      <c r="C5" s="14">
        <v>1.134033852021</v>
      </c>
      <c r="D5" s="14">
        <v>1.1640461050999999E-2</v>
      </c>
      <c r="E5" s="14">
        <v>2.3850763367E-2</v>
      </c>
      <c r="F5" s="14">
        <v>0.34085057115199996</v>
      </c>
      <c r="G5" s="14">
        <v>0.25675896634200002</v>
      </c>
      <c r="H5" s="14">
        <v>0.30200948306300002</v>
      </c>
      <c r="I5" s="14">
        <v>0.110121819402</v>
      </c>
      <c r="J5" s="14">
        <v>0.25924881769500002</v>
      </c>
      <c r="K5" s="14">
        <v>0.32096057435500003</v>
      </c>
      <c r="L5" s="14">
        <v>112968.48050724952</v>
      </c>
      <c r="M5" s="14">
        <v>7.5822207797000024E-2</v>
      </c>
      <c r="N5" s="14">
        <v>8.2837908259999985E-3</v>
      </c>
      <c r="O5" s="14">
        <v>0.19678085019799996</v>
      </c>
      <c r="P5" s="14">
        <v>40558.78858225407</v>
      </c>
      <c r="Q5" s="14">
        <v>7925.1183225936811</v>
      </c>
      <c r="R5" s="14">
        <v>38245.563141246501</v>
      </c>
      <c r="S5" s="14">
        <v>25133.265687377672</v>
      </c>
      <c r="T5" s="14">
        <v>382318.85759446403</v>
      </c>
      <c r="U5" s="14">
        <v>3916.8221755086061</v>
      </c>
      <c r="V5" s="14">
        <v>17522.630848152687</v>
      </c>
      <c r="W5" s="14">
        <v>13691.074727350833</v>
      </c>
      <c r="X5" s="14">
        <v>36050.433986459699</v>
      </c>
      <c r="Y5" s="14">
        <v>13148.249935330337</v>
      </c>
      <c r="Z5" s="14">
        <v>6.5554710799999992E-4</v>
      </c>
      <c r="AA5" s="14">
        <v>3.9819003200000002E-4</v>
      </c>
    </row>
    <row r="6" spans="1:27">
      <c r="A6" s="15" t="s">
        <v>34</v>
      </c>
      <c r="B6" s="19" t="s">
        <v>36</v>
      </c>
      <c r="C6" s="14">
        <v>4.6276028548999995E-2</v>
      </c>
      <c r="D6" s="14">
        <v>4.5129480999999997E-5</v>
      </c>
      <c r="E6" s="14">
        <v>0</v>
      </c>
      <c r="F6" s="14">
        <v>1.5962898899999999E-4</v>
      </c>
      <c r="G6" s="14">
        <v>1.4017426E-5</v>
      </c>
      <c r="H6" s="14">
        <v>1.6094319500000001E-4</v>
      </c>
      <c r="I6" s="14">
        <v>1.5777991000000002E-5</v>
      </c>
      <c r="J6" s="14">
        <v>1.0179314000000001E-5</v>
      </c>
      <c r="K6" s="14">
        <v>5.6842135000000005E-5</v>
      </c>
      <c r="L6" s="14">
        <v>1.8458612999999999E-5</v>
      </c>
      <c r="M6" s="14">
        <v>2.1036196999999999E-5</v>
      </c>
      <c r="N6" s="14">
        <v>2.1852224999999999E-5</v>
      </c>
      <c r="O6" s="14">
        <v>1.62418537E-4</v>
      </c>
      <c r="P6" s="14">
        <v>2.9563421E-5</v>
      </c>
      <c r="Q6" s="14">
        <v>4.5641795E-5</v>
      </c>
      <c r="R6" s="14">
        <v>6.5327502999999989E-5</v>
      </c>
      <c r="S6" s="14">
        <v>6.9777269999999998E-5</v>
      </c>
      <c r="T6" s="14">
        <v>8.1663757000000005E-5</v>
      </c>
      <c r="U6" s="14">
        <v>3.0456665559999998E-3</v>
      </c>
      <c r="V6" s="14">
        <v>8.2698497334999996E-2</v>
      </c>
      <c r="W6" s="14">
        <v>9.0866539999999991E-5</v>
      </c>
      <c r="X6" s="14">
        <v>9219.317151724641</v>
      </c>
      <c r="Y6" s="14">
        <v>4485.3984386536449</v>
      </c>
      <c r="Z6" s="14">
        <v>1.7670618600000001E-4</v>
      </c>
      <c r="AA6" s="14">
        <v>372.584370364336</v>
      </c>
    </row>
    <row r="7" spans="1:27">
      <c r="A7" s="15" t="s">
        <v>32</v>
      </c>
      <c r="B7" s="19" t="s">
        <v>36</v>
      </c>
      <c r="C7" s="14">
        <v>0.96377071415600002</v>
      </c>
      <c r="D7" s="14">
        <v>6.9717010513E-2</v>
      </c>
      <c r="E7" s="14">
        <v>2.022109167E-3</v>
      </c>
      <c r="F7" s="14">
        <v>0.5740800070080001</v>
      </c>
      <c r="G7" s="14">
        <v>0.44047540358800008</v>
      </c>
      <c r="H7" s="14">
        <v>0.144808110145</v>
      </c>
      <c r="I7" s="14">
        <v>9.1165977854999997E-2</v>
      </c>
      <c r="J7" s="14">
        <v>0.74953520689200004</v>
      </c>
      <c r="K7" s="14">
        <v>2.7840228181469997</v>
      </c>
      <c r="L7" s="14">
        <v>0.39881854782200005</v>
      </c>
      <c r="M7" s="14">
        <v>3.6857231390000004E-3</v>
      </c>
      <c r="N7" s="14">
        <v>7.1581881699999989E-4</v>
      </c>
      <c r="O7" s="14">
        <v>27933.509868491466</v>
      </c>
      <c r="P7" s="14">
        <v>9248.8501080876194</v>
      </c>
      <c r="Q7" s="14">
        <v>1.5386543214999999E-2</v>
      </c>
      <c r="R7" s="14">
        <v>1.2084384007999998E-2</v>
      </c>
      <c r="S7" s="14">
        <v>3708.3203230947638</v>
      </c>
      <c r="T7" s="14">
        <v>60978.221595086521</v>
      </c>
      <c r="U7" s="14">
        <v>25348.592030695203</v>
      </c>
      <c r="V7" s="14">
        <v>7150.4092951835</v>
      </c>
      <c r="W7" s="14">
        <v>6.3462989600000007E-3</v>
      </c>
      <c r="X7" s="14">
        <v>11679.30661506157</v>
      </c>
      <c r="Y7" s="14">
        <v>708.76151992003793</v>
      </c>
      <c r="Z7" s="14">
        <v>157.81319458875504</v>
      </c>
      <c r="AA7" s="14">
        <v>319.66024909795198</v>
      </c>
    </row>
    <row r="8" spans="1:27">
      <c r="A8" s="15" t="s">
        <v>33</v>
      </c>
      <c r="B8" s="19" t="s">
        <v>36</v>
      </c>
      <c r="C8" s="14">
        <v>2.4379599699999999E-4</v>
      </c>
      <c r="D8" s="14">
        <v>0</v>
      </c>
      <c r="E8" s="14">
        <v>1.6799993999999999E-5</v>
      </c>
      <c r="F8" s="14">
        <v>2.7363186299999995E-4</v>
      </c>
      <c r="G8" s="14">
        <v>2.2093071999999997E-5</v>
      </c>
      <c r="H8" s="14">
        <v>6.6707318999999996E-5</v>
      </c>
      <c r="I8" s="14">
        <v>1.4126834299999999E-4</v>
      </c>
      <c r="J8" s="14">
        <v>1.2264981E-5</v>
      </c>
      <c r="K8" s="14">
        <v>3.9651986999999997E-5</v>
      </c>
      <c r="L8" s="14">
        <v>3.8425984999999993E-5</v>
      </c>
      <c r="M8" s="14">
        <v>5.0346733000000007E-5</v>
      </c>
      <c r="N8" s="14">
        <v>2.7813008000000001E-5</v>
      </c>
      <c r="O8" s="14">
        <v>3.1609621000000001E-5</v>
      </c>
      <c r="P8" s="14">
        <v>3.8192044999999999E-5</v>
      </c>
      <c r="Q8" s="14">
        <v>4.3061610000000002E-5</v>
      </c>
      <c r="R8" s="14">
        <v>5.2884587000000003E-5</v>
      </c>
      <c r="S8" s="14">
        <v>6.610546000000001E-5</v>
      </c>
      <c r="T8" s="14">
        <v>9.049449199999999E-5</v>
      </c>
      <c r="U8" s="14">
        <v>6.3354160600000002E-4</v>
      </c>
      <c r="V8" s="14">
        <v>5.9337708000000001E-5</v>
      </c>
      <c r="W8" s="14">
        <v>7.1066400000000001E-5</v>
      </c>
      <c r="X8" s="14">
        <v>1162.0095937125648</v>
      </c>
      <c r="Y8" s="14">
        <v>1.4004199000000001E-4</v>
      </c>
      <c r="Z8" s="14">
        <v>5.7027334000000002E-5</v>
      </c>
      <c r="AA8" s="14">
        <v>1.2329138599999998E-4</v>
      </c>
    </row>
    <row r="9" spans="1:27">
      <c r="A9" s="42" t="s">
        <v>53</v>
      </c>
      <c r="B9" s="42"/>
      <c r="C9" s="27">
        <v>2.8070187992980005</v>
      </c>
      <c r="D9" s="27">
        <v>8.4939220408999996E-2</v>
      </c>
      <c r="E9" s="27">
        <v>4.1777463958999991E-2</v>
      </c>
      <c r="F9" s="27">
        <v>1.078095403007</v>
      </c>
      <c r="G9" s="27">
        <v>20237.533958862688</v>
      </c>
      <c r="H9" s="27">
        <v>0.62792053667800007</v>
      </c>
      <c r="I9" s="27">
        <v>165071.6745581422</v>
      </c>
      <c r="J9" s="27">
        <v>71644.731836230814</v>
      </c>
      <c r="K9" s="27">
        <v>163406.35834565799</v>
      </c>
      <c r="L9" s="27">
        <v>204254.73136538707</v>
      </c>
      <c r="M9" s="27">
        <v>175288.53583559414</v>
      </c>
      <c r="N9" s="27">
        <v>1.0546466480999999E-2</v>
      </c>
      <c r="O9" s="27">
        <v>165685.74361132697</v>
      </c>
      <c r="P9" s="27">
        <v>92641.45882533284</v>
      </c>
      <c r="Q9" s="27">
        <v>7925.1550328225685</v>
      </c>
      <c r="R9" s="27">
        <v>38245.581303101906</v>
      </c>
      <c r="S9" s="27">
        <v>28841.639425477508</v>
      </c>
      <c r="T9" s="27">
        <v>468718.07357760664</v>
      </c>
      <c r="U9" s="27">
        <v>29265.468831586117</v>
      </c>
      <c r="V9" s="27">
        <v>24673.640297984482</v>
      </c>
      <c r="W9" s="27">
        <v>13695.352165975988</v>
      </c>
      <c r="X9" s="27">
        <v>62566.196335827059</v>
      </c>
      <c r="Y9" s="27">
        <v>18342.413898649993</v>
      </c>
      <c r="Z9" s="27">
        <v>157.81470780551805</v>
      </c>
      <c r="AA9" s="27">
        <v>692.24898103356304</v>
      </c>
    </row>
  </sheetData>
  <sheetProtection algorithmName="SHA-512" hashValue="/wdHE6dzs4XcwQKmL5oJOPvza1lMK8TtxCHiR/v+eXO0XOlNlj2zxJHG3gVOUfJqtSCIZ0QAjrlOP3aPJkap/A==" saltValue="8L6Ct/Lq/9ZlwwEqlRpBAA==" spinCount="100000" sheet="1" objects="1" scenarios="1"/>
  <mergeCells count="1">
    <mergeCell ref="A9:B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57E188"/>
  </sheetPr>
  <dimension ref="A1:AA9"/>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81</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31" t="s">
        <v>66</v>
      </c>
    </row>
    <row r="3" spans="1:27">
      <c r="A3" s="12" t="s">
        <v>28</v>
      </c>
      <c r="B3" s="12" t="s">
        <v>50</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19" t="s">
        <v>29</v>
      </c>
      <c r="B4" s="19" t="s">
        <v>93</v>
      </c>
      <c r="C4" s="14">
        <v>307888.90143637598</v>
      </c>
      <c r="D4" s="14">
        <v>2.1385701460000002</v>
      </c>
      <c r="E4" s="14">
        <v>2.1269751550000002</v>
      </c>
      <c r="F4" s="14">
        <v>10596.863780447002</v>
      </c>
      <c r="G4" s="14">
        <v>162961.63290174099</v>
      </c>
      <c r="H4" s="14">
        <v>1292.5689877469999</v>
      </c>
      <c r="I4" s="14">
        <v>61303.687155391017</v>
      </c>
      <c r="J4" s="14">
        <v>80.181805784999995</v>
      </c>
      <c r="K4" s="14">
        <v>33666.726741477993</v>
      </c>
      <c r="L4" s="14">
        <v>1764.2415182769998</v>
      </c>
      <c r="M4" s="14">
        <v>7703.0572214370004</v>
      </c>
      <c r="N4" s="14">
        <v>3955.5218370759999</v>
      </c>
      <c r="O4" s="14">
        <v>9206.1161701029978</v>
      </c>
      <c r="P4" s="14">
        <v>9403.0964779759979</v>
      </c>
      <c r="Q4" s="14">
        <v>12531.953321421001</v>
      </c>
      <c r="R4" s="14">
        <v>17244.777936310998</v>
      </c>
      <c r="S4" s="14">
        <v>6399.1813313930006</v>
      </c>
      <c r="T4" s="14">
        <v>60857.400745157982</v>
      </c>
      <c r="U4" s="14">
        <v>514.45781858100008</v>
      </c>
      <c r="V4" s="14">
        <v>3067.6127663400002</v>
      </c>
      <c r="W4" s="14">
        <v>458.66468739100003</v>
      </c>
      <c r="X4" s="14">
        <v>2394.8637305350007</v>
      </c>
      <c r="Y4" s="14">
        <v>4729.8909688109998</v>
      </c>
      <c r="Z4" s="14">
        <v>8154.8281486759979</v>
      </c>
      <c r="AA4" s="14">
        <v>3141.6321722730008</v>
      </c>
    </row>
    <row r="5" spans="1:27">
      <c r="A5" s="18" t="s">
        <v>31</v>
      </c>
      <c r="B5" s="24" t="s">
        <v>93</v>
      </c>
      <c r="C5" s="14">
        <v>0.36477537399999999</v>
      </c>
      <c r="D5" s="14">
        <v>0.36509747199999998</v>
      </c>
      <c r="E5" s="14">
        <v>0.362376272</v>
      </c>
      <c r="F5" s="14">
        <v>0.37282249499999998</v>
      </c>
      <c r="G5" s="14">
        <v>2.3676800590000004</v>
      </c>
      <c r="H5" s="14">
        <v>14.17085039</v>
      </c>
      <c r="I5" s="14">
        <v>11032.015057000001</v>
      </c>
      <c r="J5" s="14">
        <v>0.36660355300000003</v>
      </c>
      <c r="K5" s="14">
        <v>1820.4766834999998</v>
      </c>
      <c r="L5" s="14">
        <v>3151.1750359130001</v>
      </c>
      <c r="M5" s="14">
        <v>47.442458335000005</v>
      </c>
      <c r="N5" s="14">
        <v>736.07345388299996</v>
      </c>
      <c r="O5" s="14">
        <v>968.50681571400003</v>
      </c>
      <c r="P5" s="14">
        <v>3172.1415040060001</v>
      </c>
      <c r="Q5" s="14">
        <v>4351.6262147480002</v>
      </c>
      <c r="R5" s="14">
        <v>4101.7609127770002</v>
      </c>
      <c r="S5" s="14">
        <v>44.237259596999998</v>
      </c>
      <c r="T5" s="14">
        <v>5838.2597816580001</v>
      </c>
      <c r="U5" s="14">
        <v>0.36548730999999995</v>
      </c>
      <c r="V5" s="14">
        <v>565.37424439299991</v>
      </c>
      <c r="W5" s="14">
        <v>255.105643939</v>
      </c>
      <c r="X5" s="14">
        <v>0.36856590699999997</v>
      </c>
      <c r="Y5" s="14">
        <v>668.08285039700002</v>
      </c>
      <c r="Z5" s="14">
        <v>44.788651399999992</v>
      </c>
      <c r="AA5" s="14">
        <v>1.9998113909999999</v>
      </c>
    </row>
    <row r="6" spans="1:27">
      <c r="A6" s="18" t="s">
        <v>34</v>
      </c>
      <c r="B6" s="24" t="s">
        <v>93</v>
      </c>
      <c r="C6" s="14">
        <v>929.14439164800001</v>
      </c>
      <c r="D6" s="14">
        <v>6821.7229620000007</v>
      </c>
      <c r="E6" s="14">
        <v>6418.790173073</v>
      </c>
      <c r="F6" s="14">
        <v>0.37071100699999993</v>
      </c>
      <c r="G6" s="14">
        <v>6639.4089430000004</v>
      </c>
      <c r="H6" s="14">
        <v>0.37530536000000003</v>
      </c>
      <c r="I6" s="14">
        <v>50.578212647999997</v>
      </c>
      <c r="J6" s="14">
        <v>0.36305757300000002</v>
      </c>
      <c r="K6" s="14">
        <v>0.36541183400000005</v>
      </c>
      <c r="L6" s="14">
        <v>0.36589065399999998</v>
      </c>
      <c r="M6" s="14">
        <v>10.625166497</v>
      </c>
      <c r="N6" s="14">
        <v>0.361763112</v>
      </c>
      <c r="O6" s="14">
        <v>395.67340247599998</v>
      </c>
      <c r="P6" s="14">
        <v>0.35372769399999998</v>
      </c>
      <c r="Q6" s="14">
        <v>49.627041920999993</v>
      </c>
      <c r="R6" s="14">
        <v>377.72570911700001</v>
      </c>
      <c r="S6" s="14">
        <v>144.79225656400001</v>
      </c>
      <c r="T6" s="14">
        <v>601.992259773</v>
      </c>
      <c r="U6" s="14">
        <v>6.6438146820000004</v>
      </c>
      <c r="V6" s="14">
        <v>47.204615703999991</v>
      </c>
      <c r="W6" s="14">
        <v>68.511286877999993</v>
      </c>
      <c r="X6" s="14">
        <v>150.46430664600001</v>
      </c>
      <c r="Y6" s="14">
        <v>9.3939304349999979</v>
      </c>
      <c r="Z6" s="14">
        <v>190.903665026</v>
      </c>
      <c r="AA6" s="14">
        <v>7722.5508552639994</v>
      </c>
    </row>
    <row r="7" spans="1:27">
      <c r="A7" s="18" t="s">
        <v>32</v>
      </c>
      <c r="B7" s="24" t="s">
        <v>93</v>
      </c>
      <c r="C7" s="14">
        <v>0.365453896</v>
      </c>
      <c r="D7" s="14">
        <v>0.36390253700000003</v>
      </c>
      <c r="E7" s="14">
        <v>3.4309277660000004</v>
      </c>
      <c r="F7" s="14">
        <v>0.37689207299999999</v>
      </c>
      <c r="G7" s="14">
        <v>0.38220131800000001</v>
      </c>
      <c r="H7" s="14">
        <v>0.38311930599999999</v>
      </c>
      <c r="I7" s="14">
        <v>9.565511745000002</v>
      </c>
      <c r="J7" s="14">
        <v>0.37270575500000003</v>
      </c>
      <c r="K7" s="14">
        <v>0.37774628799999999</v>
      </c>
      <c r="L7" s="14">
        <v>0.38038518099999996</v>
      </c>
      <c r="M7" s="14">
        <v>2.2961656080000004</v>
      </c>
      <c r="N7" s="14">
        <v>0.37799935300000004</v>
      </c>
      <c r="O7" s="14">
        <v>59.783102116999991</v>
      </c>
      <c r="P7" s="14">
        <v>0.38229274099999999</v>
      </c>
      <c r="Q7" s="14">
        <v>17.569011361000001</v>
      </c>
      <c r="R7" s="14">
        <v>500.42904715700001</v>
      </c>
      <c r="S7" s="14">
        <v>1077.108762476</v>
      </c>
      <c r="T7" s="14">
        <v>1904.9802435299998</v>
      </c>
      <c r="U7" s="14">
        <v>2.2678589930000004</v>
      </c>
      <c r="V7" s="14">
        <v>22.738734062999999</v>
      </c>
      <c r="W7" s="14">
        <v>51.924780063000007</v>
      </c>
      <c r="X7" s="14">
        <v>56.348057367000003</v>
      </c>
      <c r="Y7" s="14">
        <v>12.963076873999999</v>
      </c>
      <c r="Z7" s="14">
        <v>130.12650682399999</v>
      </c>
      <c r="AA7" s="14">
        <v>1186.0416773709999</v>
      </c>
    </row>
    <row r="8" spans="1:27">
      <c r="A8" s="18" t="s">
        <v>33</v>
      </c>
      <c r="B8" s="24" t="s">
        <v>93</v>
      </c>
      <c r="C8" s="14">
        <v>0.30178893000000001</v>
      </c>
      <c r="D8" s="14">
        <v>0.30130752100000002</v>
      </c>
      <c r="E8" s="14">
        <v>0.29660508699999999</v>
      </c>
      <c r="F8" s="14">
        <v>0.30499104300000002</v>
      </c>
      <c r="G8" s="14">
        <v>0.30618034299999997</v>
      </c>
      <c r="H8" s="14">
        <v>0.30473778600000001</v>
      </c>
      <c r="I8" s="14">
        <v>0.299344626</v>
      </c>
      <c r="J8" s="14">
        <v>0.30212323599999996</v>
      </c>
      <c r="K8" s="14">
        <v>0.30225656199999995</v>
      </c>
      <c r="L8" s="14">
        <v>0.30464992699999999</v>
      </c>
      <c r="M8" s="14">
        <v>0.30847445200000007</v>
      </c>
      <c r="N8" s="14">
        <v>0.29467760800000004</v>
      </c>
      <c r="O8" s="14">
        <v>1.653238137</v>
      </c>
      <c r="P8" s="14">
        <v>0.30531593999999995</v>
      </c>
      <c r="Q8" s="14">
        <v>0.30390714200000002</v>
      </c>
      <c r="R8" s="14">
        <v>0.91376789000000003</v>
      </c>
      <c r="S8" s="14">
        <v>0.61709424700000004</v>
      </c>
      <c r="T8" s="14">
        <v>1.533278023</v>
      </c>
      <c r="U8" s="14">
        <v>0.30452485400000001</v>
      </c>
      <c r="V8" s="14">
        <v>0.30712162199999998</v>
      </c>
      <c r="W8" s="14">
        <v>0.30032675599999997</v>
      </c>
      <c r="X8" s="14">
        <v>0.82405458499999995</v>
      </c>
      <c r="Y8" s="14">
        <v>0.30469524100000001</v>
      </c>
      <c r="Z8" s="14">
        <v>0.299702988</v>
      </c>
      <c r="AA8" s="14">
        <v>28.873764690000002</v>
      </c>
    </row>
    <row r="9" spans="1:27">
      <c r="A9" s="42" t="s">
        <v>53</v>
      </c>
      <c r="B9" s="42"/>
      <c r="C9" s="27">
        <v>308819.07784622401</v>
      </c>
      <c r="D9" s="27">
        <v>6824.8918396760009</v>
      </c>
      <c r="E9" s="27">
        <v>6425.0070573530002</v>
      </c>
      <c r="F9" s="27">
        <v>10598.289197065002</v>
      </c>
      <c r="G9" s="27">
        <v>169604.09790646096</v>
      </c>
      <c r="H9" s="27">
        <v>1307.803000589</v>
      </c>
      <c r="I9" s="27">
        <v>72396.145281410005</v>
      </c>
      <c r="J9" s="27">
        <v>81.586295902000003</v>
      </c>
      <c r="K9" s="27">
        <v>35488.248839661988</v>
      </c>
      <c r="L9" s="27">
        <v>4916.4674799520008</v>
      </c>
      <c r="M9" s="27">
        <v>7763.7294863289999</v>
      </c>
      <c r="N9" s="27">
        <v>4692.6297310319987</v>
      </c>
      <c r="O9" s="27">
        <v>10631.732728546998</v>
      </c>
      <c r="P9" s="27">
        <v>12576.279318356999</v>
      </c>
      <c r="Q9" s="27">
        <v>16951.079496593</v>
      </c>
      <c r="R9" s="27">
        <v>22225.607373251998</v>
      </c>
      <c r="S9" s="27">
        <v>7665.9367042770009</v>
      </c>
      <c r="T9" s="27">
        <v>69204.166308141968</v>
      </c>
      <c r="U9" s="27">
        <v>524.03950442000007</v>
      </c>
      <c r="V9" s="27">
        <v>3703.2374821220001</v>
      </c>
      <c r="W9" s="27">
        <v>834.50672502700002</v>
      </c>
      <c r="X9" s="27">
        <v>2602.8687150400006</v>
      </c>
      <c r="Y9" s="27">
        <v>5420.6355217579994</v>
      </c>
      <c r="Z9" s="27">
        <v>8520.9466749139992</v>
      </c>
      <c r="AA9" s="27">
        <v>12081.098280989001</v>
      </c>
    </row>
  </sheetData>
  <sheetProtection algorithmName="SHA-512" hashValue="HeCHzu81MvpFCfQb7/wHU/hgS4+rvNVMrpII9qyQphNpzDvalqXd0o+3o3B1Z90RC3gbRRYBRNxDuSC+nsm5eA==" saltValue="RVbmq7/B80Q5eU8DJfIOEw==" spinCount="100000" sheet="1" objects="1" scenarios="1"/>
  <mergeCells count="1">
    <mergeCell ref="A9:B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1777CF"/>
  </sheetPr>
  <dimension ref="A1:AA75"/>
  <sheetViews>
    <sheetView zoomScale="85" zoomScaleNormal="85" workbookViewId="0"/>
  </sheetViews>
  <sheetFormatPr defaultRowHeight="15"/>
  <cols>
    <col min="1" max="1" width="9.140625" style="10"/>
    <col min="2" max="2" width="21.42578125" style="10" bestFit="1" customWidth="1"/>
    <col min="3" max="3" width="10.28515625" style="10" bestFit="1" customWidth="1"/>
    <col min="4" max="16384" width="9.140625" style="10"/>
  </cols>
  <sheetData>
    <row r="1" spans="1:27" s="11" customFormat="1" ht="23.25" customHeight="1">
      <c r="A1" s="13" t="s">
        <v>92</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s="11" customFormat="1" ht="39.950000000000003" customHeight="1"/>
    <row r="3" spans="1:27" s="11" customFormat="1" ht="15" customHeight="1">
      <c r="A3" s="31" t="s">
        <v>63</v>
      </c>
    </row>
    <row r="4" spans="1:27" s="11" customFormat="1" ht="15" customHeight="1"/>
    <row r="5" spans="1:27" s="11" customFormat="1" ht="15" customHeight="1"/>
    <row r="6" spans="1:27" s="11" customFormat="1" ht="15" customHeight="1"/>
    <row r="7" spans="1:27" s="11" customFormat="1" ht="15" customHeight="1"/>
    <row r="8" spans="1:27" s="11" customFormat="1" ht="15" customHeight="1"/>
    <row r="9" spans="1:27" s="11" customFormat="1" ht="15" customHeight="1">
      <c r="B9" s="31" t="s">
        <v>90</v>
      </c>
    </row>
    <row r="10" spans="1:27" s="11" customFormat="1" ht="15" customHeight="1"/>
    <row r="11" spans="1:27" s="11" customFormat="1" ht="15" customHeight="1"/>
    <row r="12" spans="1:27" s="11" customFormat="1" ht="15" customHeight="1"/>
    <row r="13" spans="1:27" s="11" customFormat="1" ht="15" customHeight="1"/>
    <row r="14" spans="1:27" s="11" customFormat="1" ht="15" customHeight="1"/>
    <row r="15" spans="1:27" s="11" customFormat="1" ht="15" customHeight="1"/>
    <row r="16" spans="1:27" s="11" customFormat="1" ht="15" customHeight="1"/>
    <row r="17" spans="1:27" s="11" customFormat="1">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s="11" customFormat="1">
      <c r="A18" s="21" t="s">
        <v>29</v>
      </c>
      <c r="B18" s="21" t="s">
        <v>37</v>
      </c>
      <c r="C18" s="16">
        <v>0.492657922698367</v>
      </c>
      <c r="D18" s="16">
        <v>0.50769826989295608</v>
      </c>
      <c r="E18" s="16">
        <v>0.54162502625847198</v>
      </c>
      <c r="F18" s="16">
        <v>0.5995651071898459</v>
      </c>
      <c r="G18" s="16">
        <v>0.63770060696481634</v>
      </c>
      <c r="H18" s="16">
        <v>0.6309072638788753</v>
      </c>
      <c r="I18" s="16">
        <v>0.62977613710490432</v>
      </c>
      <c r="J18" s="16">
        <v>0.61472264906896756</v>
      </c>
      <c r="K18" s="16">
        <v>0.61884939855226739</v>
      </c>
      <c r="L18" s="16">
        <v>0.6034194686591946</v>
      </c>
      <c r="M18" s="16">
        <v>0.64797664378033559</v>
      </c>
      <c r="N18" s="16">
        <v>0.67796224813702033</v>
      </c>
      <c r="O18" s="16">
        <v>0.68065539067313996</v>
      </c>
      <c r="P18" s="16">
        <v>0.68074197942659265</v>
      </c>
      <c r="Q18" s="16">
        <v>0.63979457147222085</v>
      </c>
      <c r="R18" s="16">
        <v>0.70000000000000007</v>
      </c>
      <c r="S18" s="16">
        <v>0.68882302361042103</v>
      </c>
      <c r="T18" s="16">
        <v>0.69999998270374997</v>
      </c>
      <c r="U18" s="16">
        <v>0.66156024283935244</v>
      </c>
      <c r="V18" s="16">
        <v>0.6982336550435867</v>
      </c>
      <c r="W18" s="16">
        <v>0.548340681404206</v>
      </c>
      <c r="X18" s="16">
        <v>0.68412065864120664</v>
      </c>
      <c r="Y18" s="16">
        <v>0</v>
      </c>
      <c r="Z18" s="16">
        <v>0</v>
      </c>
      <c r="AA18" s="16">
        <v>0</v>
      </c>
    </row>
    <row r="19" spans="1:27" s="11" customFormat="1">
      <c r="A19" s="21" t="s">
        <v>29</v>
      </c>
      <c r="B19" s="21" t="s">
        <v>38</v>
      </c>
      <c r="C19" s="16">
        <v>0</v>
      </c>
      <c r="D19" s="16">
        <v>0</v>
      </c>
      <c r="E19" s="16">
        <v>0</v>
      </c>
      <c r="F19" s="16">
        <v>0</v>
      </c>
      <c r="G19" s="16">
        <v>0</v>
      </c>
      <c r="H19" s="16">
        <v>0</v>
      </c>
      <c r="I19" s="16">
        <v>0</v>
      </c>
      <c r="J19" s="16">
        <v>0</v>
      </c>
      <c r="K19" s="16">
        <v>0</v>
      </c>
      <c r="L19" s="16">
        <v>0</v>
      </c>
      <c r="M19" s="16">
        <v>0</v>
      </c>
      <c r="N19" s="16">
        <v>0</v>
      </c>
      <c r="O19" s="16">
        <v>0</v>
      </c>
      <c r="P19" s="16">
        <v>0</v>
      </c>
      <c r="Q19" s="16">
        <v>0</v>
      </c>
      <c r="R19" s="16">
        <v>0</v>
      </c>
      <c r="S19" s="16">
        <v>0</v>
      </c>
      <c r="T19" s="16">
        <v>0</v>
      </c>
      <c r="U19" s="16">
        <v>0</v>
      </c>
      <c r="V19" s="16">
        <v>0</v>
      </c>
      <c r="W19" s="16">
        <v>0</v>
      </c>
      <c r="X19" s="16">
        <v>0</v>
      </c>
      <c r="Y19" s="16">
        <v>0</v>
      </c>
      <c r="Z19" s="16">
        <v>0</v>
      </c>
      <c r="AA19" s="16">
        <v>0</v>
      </c>
    </row>
    <row r="20" spans="1:27" s="11" customFormat="1">
      <c r="A20" s="21" t="s">
        <v>29</v>
      </c>
      <c r="B20" s="21" t="s">
        <v>22</v>
      </c>
      <c r="C20" s="16">
        <v>0.32694108378870673</v>
      </c>
      <c r="D20" s="16">
        <v>0.33083190684931507</v>
      </c>
      <c r="E20" s="16">
        <v>0.32888849738819231</v>
      </c>
      <c r="F20" s="16">
        <v>0.33976332546891458</v>
      </c>
      <c r="G20" s="16">
        <v>0.35026373122155807</v>
      </c>
      <c r="H20" s="16">
        <v>0.33999315757990428</v>
      </c>
      <c r="I20" s="16">
        <v>0.33321448773469131</v>
      </c>
      <c r="J20" s="16">
        <v>0.33337287772793361</v>
      </c>
      <c r="K20" s="16">
        <v>0.33840234426038668</v>
      </c>
      <c r="L20" s="16">
        <v>0.34832202379901889</v>
      </c>
      <c r="M20" s="16">
        <v>0.38897884311819791</v>
      </c>
      <c r="N20" s="16">
        <v>0.44518849918579884</v>
      </c>
      <c r="O20" s="16">
        <v>0.47478044391824198</v>
      </c>
      <c r="P20" s="16">
        <v>0.38350055175380832</v>
      </c>
      <c r="Q20" s="16">
        <v>0.39911464276062791</v>
      </c>
      <c r="R20" s="16">
        <v>0.45155109316619885</v>
      </c>
      <c r="S20" s="16">
        <v>0.46903812016198942</v>
      </c>
      <c r="T20" s="16">
        <v>0.56204190495217987</v>
      </c>
      <c r="U20" s="16">
        <v>0.60809771262535539</v>
      </c>
      <c r="V20" s="16">
        <v>0.61195350685789074</v>
      </c>
      <c r="W20" s="16">
        <v>0.55076328221173787</v>
      </c>
      <c r="X20" s="16">
        <v>0.52619539390086978</v>
      </c>
      <c r="Y20" s="16">
        <v>0.68790394178930403</v>
      </c>
      <c r="Z20" s="16">
        <v>0.69073127442655313</v>
      </c>
      <c r="AA20" s="16">
        <v>0.7127584053381939</v>
      </c>
    </row>
    <row r="21" spans="1:27" s="11" customFormat="1">
      <c r="A21" s="21" t="s">
        <v>29</v>
      </c>
      <c r="B21" s="21" t="s">
        <v>23</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16">
        <v>0</v>
      </c>
      <c r="Z21" s="16">
        <v>0</v>
      </c>
      <c r="AA21" s="16">
        <v>0</v>
      </c>
    </row>
    <row r="22" spans="1:27" s="11" customFormat="1">
      <c r="A22" s="21" t="s">
        <v>29</v>
      </c>
      <c r="B22" s="21" t="s">
        <v>21</v>
      </c>
      <c r="C22" s="16">
        <v>8.4216069289908815E-4</v>
      </c>
      <c r="D22" s="16">
        <v>1.7743154654168336E-6</v>
      </c>
      <c r="E22" s="16">
        <v>2.4987995527873499E-7</v>
      </c>
      <c r="F22" s="16">
        <v>8.2831666172165431E-4</v>
      </c>
      <c r="G22" s="16">
        <v>1.596618993383124E-3</v>
      </c>
      <c r="H22" s="16">
        <v>2.4163421198266361E-4</v>
      </c>
      <c r="I22" s="16">
        <v>1.9482094047099492E-3</v>
      </c>
      <c r="J22" s="16">
        <v>1.2971221988062223E-3</v>
      </c>
      <c r="K22" s="16">
        <v>2.7246617806243956E-3</v>
      </c>
      <c r="L22" s="16">
        <v>2.5794037187307104E-3</v>
      </c>
      <c r="M22" s="16">
        <v>6.5037345580685069E-3</v>
      </c>
      <c r="N22" s="16">
        <v>6.7284746447472898E-2</v>
      </c>
      <c r="O22" s="16">
        <v>9.1377904473629992E-2</v>
      </c>
      <c r="P22" s="16">
        <v>8.3831188198304814E-3</v>
      </c>
      <c r="Q22" s="16">
        <v>1.1693123141174894E-2</v>
      </c>
      <c r="R22" s="16">
        <v>5.893090948587415E-2</v>
      </c>
      <c r="S22" s="16">
        <v>6.5166878439921E-2</v>
      </c>
      <c r="T22" s="16">
        <v>0.14590761150064774</v>
      </c>
      <c r="U22" s="16">
        <v>0.18650019967973891</v>
      </c>
      <c r="V22" s="16">
        <v>0.21658016628504695</v>
      </c>
      <c r="W22" s="16">
        <v>0.17529042941026945</v>
      </c>
      <c r="X22" s="16">
        <v>0.11752011447716713</v>
      </c>
      <c r="Y22" s="16">
        <v>0.21932333720150057</v>
      </c>
      <c r="Z22" s="16">
        <v>0.27499688491562901</v>
      </c>
      <c r="AA22" s="16">
        <v>0.15902920121383629</v>
      </c>
    </row>
    <row r="23" spans="1:27" s="11" customFormat="1">
      <c r="A23" s="21" t="s">
        <v>29</v>
      </c>
      <c r="B23" s="21" t="s">
        <v>24</v>
      </c>
      <c r="C23" s="16">
        <v>0.1237260538641686</v>
      </c>
      <c r="D23" s="16">
        <v>0.11376158595742157</v>
      </c>
      <c r="E23" s="16">
        <v>0.1151657913775722</v>
      </c>
      <c r="F23" s="16">
        <v>0.11199199110478564</v>
      </c>
      <c r="G23" s="16">
        <v>0.14421045525512738</v>
      </c>
      <c r="H23" s="16">
        <v>0.15088588744588743</v>
      </c>
      <c r="I23" s="16">
        <v>0.19125073563422881</v>
      </c>
      <c r="J23" s="16">
        <v>0.17268033742513192</v>
      </c>
      <c r="K23" s="16">
        <v>0.22357541634139994</v>
      </c>
      <c r="L23" s="16">
        <v>0.19466438296862956</v>
      </c>
      <c r="M23" s="16">
        <v>0.18982642886793569</v>
      </c>
      <c r="N23" s="16">
        <v>0.20162098819901561</v>
      </c>
      <c r="O23" s="16">
        <v>0.1888563702008374</v>
      </c>
      <c r="P23" s="16">
        <v>0.20075866215975804</v>
      </c>
      <c r="Q23" s="16">
        <v>0.21474453359425963</v>
      </c>
      <c r="R23" s="16">
        <v>0.20972082903397973</v>
      </c>
      <c r="S23" s="16">
        <v>0.20520236084498378</v>
      </c>
      <c r="T23" s="16">
        <v>0.24386674672359604</v>
      </c>
      <c r="U23" s="16">
        <v>0.20560491371642056</v>
      </c>
      <c r="V23" s="16">
        <v>0.18831549487042637</v>
      </c>
      <c r="W23" s="16">
        <v>0.18092785087408036</v>
      </c>
      <c r="X23" s="16">
        <v>0.1778909233232521</v>
      </c>
      <c r="Y23" s="16">
        <v>0.19119484374073414</v>
      </c>
      <c r="Z23" s="16">
        <v>0.20835920180276346</v>
      </c>
      <c r="AA23" s="16">
        <v>0.20379519255789749</v>
      </c>
    </row>
    <row r="24" spans="1:27" s="11" customFormat="1">
      <c r="A24" s="21" t="s">
        <v>29</v>
      </c>
      <c r="B24" s="21" t="s">
        <v>25</v>
      </c>
      <c r="C24" s="16">
        <v>0.32391565591425392</v>
      </c>
      <c r="D24" s="16">
        <v>0.34605675413974857</v>
      </c>
      <c r="E24" s="16">
        <v>0.38347058775279813</v>
      </c>
      <c r="F24" s="16">
        <v>0.36375403213637991</v>
      </c>
      <c r="G24" s="16">
        <v>0.34654727186021439</v>
      </c>
      <c r="H24" s="16">
        <v>0.35942869799069188</v>
      </c>
      <c r="I24" s="16">
        <v>0.38098520676108233</v>
      </c>
      <c r="J24" s="16">
        <v>0.37461408577030308</v>
      </c>
      <c r="K24" s="16">
        <v>0.34624096582242658</v>
      </c>
      <c r="L24" s="16">
        <v>0.31800512498162581</v>
      </c>
      <c r="M24" s="16">
        <v>0.33419774079779807</v>
      </c>
      <c r="N24" s="16">
        <v>0.35508010184145261</v>
      </c>
      <c r="O24" s="16">
        <v>0.32859124754623487</v>
      </c>
      <c r="P24" s="16">
        <v>0.30916723773089128</v>
      </c>
      <c r="Q24" s="16">
        <v>0.34305195826251567</v>
      </c>
      <c r="R24" s="16">
        <v>0.36716954655834055</v>
      </c>
      <c r="S24" s="16">
        <v>0.36534111278623277</v>
      </c>
      <c r="T24" s="16">
        <v>0.31772333981948975</v>
      </c>
      <c r="U24" s="16">
        <v>0.29540425219685262</v>
      </c>
      <c r="V24" s="16">
        <v>0.31166560816773287</v>
      </c>
      <c r="W24" s="16">
        <v>0.31524271015110633</v>
      </c>
      <c r="X24" s="16">
        <v>0.3074091645304019</v>
      </c>
      <c r="Y24" s="16">
        <v>0.29054938955083237</v>
      </c>
      <c r="Z24" s="16">
        <v>0.32825735205895107</v>
      </c>
      <c r="AA24" s="16">
        <v>0.34181357431773129</v>
      </c>
    </row>
    <row r="25" spans="1:27" s="11" customFormat="1">
      <c r="A25" s="21" t="s">
        <v>29</v>
      </c>
      <c r="B25" s="21" t="s">
        <v>26</v>
      </c>
      <c r="C25" s="16">
        <v>0.27380773940247766</v>
      </c>
      <c r="D25" s="16">
        <v>0.28518893954058261</v>
      </c>
      <c r="E25" s="16">
        <v>0.28691221549801782</v>
      </c>
      <c r="F25" s="16">
        <v>0.2981973067104316</v>
      </c>
      <c r="G25" s="16">
        <v>0.28731425831145752</v>
      </c>
      <c r="H25" s="16">
        <v>0.27558839735423679</v>
      </c>
      <c r="I25" s="16">
        <v>0.30158444420551223</v>
      </c>
      <c r="J25" s="16">
        <v>0.3040810227949256</v>
      </c>
      <c r="K25" s="16">
        <v>0.2735796484711463</v>
      </c>
      <c r="L25" s="16">
        <v>0.28260705923067542</v>
      </c>
      <c r="M25" s="16">
        <v>0.29915702733891614</v>
      </c>
      <c r="N25" s="16">
        <v>0.30530138399382156</v>
      </c>
      <c r="O25" s="16">
        <v>0.30013344237852946</v>
      </c>
      <c r="P25" s="16">
        <v>0.29270875744851366</v>
      </c>
      <c r="Q25" s="16">
        <v>0.28408192737284393</v>
      </c>
      <c r="R25" s="16">
        <v>0.30663949166573323</v>
      </c>
      <c r="S25" s="16">
        <v>0.30705825567059319</v>
      </c>
      <c r="T25" s="16">
        <v>0.2774836649964722</v>
      </c>
      <c r="U25" s="16">
        <v>0.28366315276653237</v>
      </c>
      <c r="V25" s="16">
        <v>0.30059642274350112</v>
      </c>
      <c r="W25" s="16">
        <v>0.30439980282146917</v>
      </c>
      <c r="X25" s="16">
        <v>0.2990396122924952</v>
      </c>
      <c r="Y25" s="16">
        <v>0.29064686167194009</v>
      </c>
      <c r="Z25" s="16">
        <v>0.28212901450567485</v>
      </c>
      <c r="AA25" s="16">
        <v>0.30221491872841783</v>
      </c>
    </row>
    <row r="26" spans="1:27" s="11" customFormat="1">
      <c r="A26" s="21" t="s">
        <v>29</v>
      </c>
      <c r="B26" s="21" t="s">
        <v>30</v>
      </c>
      <c r="C26" s="16">
        <v>0</v>
      </c>
      <c r="D26" s="16">
        <v>0</v>
      </c>
      <c r="E26" s="16">
        <v>0</v>
      </c>
      <c r="F26" s="16">
        <v>0</v>
      </c>
      <c r="G26" s="16">
        <v>0</v>
      </c>
      <c r="H26" s="16">
        <v>0</v>
      </c>
      <c r="I26" s="16">
        <v>0</v>
      </c>
      <c r="J26" s="16">
        <v>0</v>
      </c>
      <c r="K26" s="16">
        <v>0</v>
      </c>
      <c r="L26" s="16">
        <v>0</v>
      </c>
      <c r="M26" s="16">
        <v>0</v>
      </c>
      <c r="N26" s="16">
        <v>0</v>
      </c>
      <c r="O26" s="16">
        <v>0</v>
      </c>
      <c r="P26" s="16">
        <v>0</v>
      </c>
      <c r="Q26" s="16">
        <v>0</v>
      </c>
      <c r="R26" s="16">
        <v>0</v>
      </c>
      <c r="S26" s="16">
        <v>0</v>
      </c>
      <c r="T26" s="16">
        <v>0</v>
      </c>
      <c r="U26" s="16">
        <v>0</v>
      </c>
      <c r="V26" s="16">
        <v>0</v>
      </c>
      <c r="W26" s="16">
        <v>0</v>
      </c>
      <c r="X26" s="16">
        <v>0</v>
      </c>
      <c r="Y26" s="16">
        <v>0</v>
      </c>
      <c r="Z26" s="16">
        <v>0</v>
      </c>
      <c r="AA26" s="16">
        <v>0</v>
      </c>
    </row>
    <row r="27" spans="1:27" s="11" customFormat="1">
      <c r="A27" s="21" t="s">
        <v>29</v>
      </c>
      <c r="B27" s="21" t="s">
        <v>35</v>
      </c>
      <c r="C27" s="16">
        <v>7.834215890363431E-4</v>
      </c>
      <c r="D27" s="16">
        <v>9.9672052348336601E-4</v>
      </c>
      <c r="E27" s="16">
        <v>1.2382144785906091E-3</v>
      </c>
      <c r="F27" s="16">
        <v>6.1911040027552355E-3</v>
      </c>
      <c r="G27" s="16">
        <v>6.1476910376397891E-3</v>
      </c>
      <c r="H27" s="16">
        <v>1.678042552281803E-2</v>
      </c>
      <c r="I27" s="16">
        <v>8.6986927947898335E-2</v>
      </c>
      <c r="J27" s="16">
        <v>6.374056421213925E-2</v>
      </c>
      <c r="K27" s="16">
        <v>7.4974545541855078E-2</v>
      </c>
      <c r="L27" s="16">
        <v>9.9542004451414284E-2</v>
      </c>
      <c r="M27" s="16">
        <v>0.15471771598766032</v>
      </c>
      <c r="N27" s="16">
        <v>0.20773133955275544</v>
      </c>
      <c r="O27" s="16">
        <v>0.21047927108701237</v>
      </c>
      <c r="P27" s="16">
        <v>0.17535079020374147</v>
      </c>
      <c r="Q27" s="16">
        <v>0.17400582165339626</v>
      </c>
      <c r="R27" s="16">
        <v>0.20827737011856376</v>
      </c>
      <c r="S27" s="16">
        <v>0.19750208937489758</v>
      </c>
      <c r="T27" s="16">
        <v>0.18898604048786061</v>
      </c>
      <c r="U27" s="16">
        <v>0.18116178138852981</v>
      </c>
      <c r="V27" s="16">
        <v>0.2032016645468705</v>
      </c>
      <c r="W27" s="16">
        <v>0.19202177155539027</v>
      </c>
      <c r="X27" s="16">
        <v>0.20683892027117787</v>
      </c>
      <c r="Y27" s="16">
        <v>0.18609775776740067</v>
      </c>
      <c r="Z27" s="16">
        <v>0.19318669550577824</v>
      </c>
      <c r="AA27" s="16">
        <v>0.21151521400666176</v>
      </c>
    </row>
    <row r="28" spans="1:27" s="11" customFormat="1"/>
    <row r="29" spans="1:27" s="11" customFormat="1">
      <c r="A29" s="12" t="s">
        <v>28</v>
      </c>
      <c r="B29" s="12" t="s">
        <v>48</v>
      </c>
      <c r="C29" s="12" t="s">
        <v>11</v>
      </c>
      <c r="D29" s="12" t="s">
        <v>12</v>
      </c>
      <c r="E29" s="12" t="s">
        <v>13</v>
      </c>
      <c r="F29" s="12" t="s">
        <v>14</v>
      </c>
      <c r="G29" s="12" t="s">
        <v>15</v>
      </c>
      <c r="H29" s="12" t="s">
        <v>16</v>
      </c>
      <c r="I29" s="12" t="s">
        <v>17</v>
      </c>
      <c r="J29" s="12" t="s">
        <v>18</v>
      </c>
      <c r="K29" s="12" t="s">
        <v>19</v>
      </c>
      <c r="L29" s="12" t="s">
        <v>20</v>
      </c>
      <c r="M29" s="12" t="s">
        <v>0</v>
      </c>
      <c r="N29" s="12" t="s">
        <v>1</v>
      </c>
      <c r="O29" s="12" t="s">
        <v>2</v>
      </c>
      <c r="P29" s="12" t="s">
        <v>3</v>
      </c>
      <c r="Q29" s="12" t="s">
        <v>4</v>
      </c>
      <c r="R29" s="12" t="s">
        <v>5</v>
      </c>
      <c r="S29" s="12" t="s">
        <v>6</v>
      </c>
      <c r="T29" s="12" t="s">
        <v>7</v>
      </c>
      <c r="U29" s="12" t="s">
        <v>8</v>
      </c>
      <c r="V29" s="12" t="s">
        <v>9</v>
      </c>
      <c r="W29" s="12" t="s">
        <v>43</v>
      </c>
      <c r="X29" s="12" t="s">
        <v>44</v>
      </c>
      <c r="Y29" s="12" t="s">
        <v>45</v>
      </c>
      <c r="Z29" s="12" t="s">
        <v>46</v>
      </c>
      <c r="AA29" s="12" t="s">
        <v>47</v>
      </c>
    </row>
    <row r="30" spans="1:27" s="11" customFormat="1">
      <c r="A30" s="21" t="s">
        <v>31</v>
      </c>
      <c r="B30" s="21" t="s">
        <v>37</v>
      </c>
      <c r="C30" s="16">
        <v>0.74289923303013661</v>
      </c>
      <c r="D30" s="16">
        <v>0.7017442088452609</v>
      </c>
      <c r="E30" s="16">
        <v>0.67260257796192868</v>
      </c>
      <c r="F30" s="16">
        <v>0.66466994331279827</v>
      </c>
      <c r="G30" s="16">
        <v>0.65949048940204991</v>
      </c>
      <c r="H30" s="16">
        <v>0.64368523772729058</v>
      </c>
      <c r="I30" s="16">
        <v>0.63946738329825326</v>
      </c>
      <c r="J30" s="16">
        <v>0.6032772769281689</v>
      </c>
      <c r="K30" s="16">
        <v>0.56436435535768759</v>
      </c>
      <c r="L30" s="16">
        <v>0.55250398292947445</v>
      </c>
      <c r="M30" s="16">
        <v>0.606282888598491</v>
      </c>
      <c r="N30" s="16">
        <v>0.69406878804215089</v>
      </c>
      <c r="O30" s="16">
        <v>0.68262301668262704</v>
      </c>
      <c r="P30" s="16">
        <v>0.68361081929143108</v>
      </c>
      <c r="Q30" s="16">
        <v>0.64240125551577587</v>
      </c>
      <c r="R30" s="16">
        <v>0.73067722278562064</v>
      </c>
      <c r="S30" s="16">
        <v>0.69304863264904237</v>
      </c>
      <c r="T30" s="16">
        <v>0.68348088967223941</v>
      </c>
      <c r="U30" s="16">
        <v>0.68833608628369503</v>
      </c>
      <c r="V30" s="16">
        <v>0.62797360982541961</v>
      </c>
      <c r="W30" s="16">
        <v>0.65445481456449572</v>
      </c>
      <c r="X30" s="16">
        <v>0.60314367142537662</v>
      </c>
      <c r="Y30" s="16">
        <v>0.65500041393926689</v>
      </c>
      <c r="Z30" s="16">
        <v>0.61907031080399877</v>
      </c>
      <c r="AA30" s="16">
        <v>0.6051248956053713</v>
      </c>
    </row>
    <row r="31" spans="1:27" s="11" customFormat="1">
      <c r="A31" s="21" t="s">
        <v>31</v>
      </c>
      <c r="B31" s="21" t="s">
        <v>38</v>
      </c>
      <c r="C31" s="16">
        <v>0</v>
      </c>
      <c r="D31" s="16">
        <v>0</v>
      </c>
      <c r="E31" s="16">
        <v>0</v>
      </c>
      <c r="F31" s="16">
        <v>0</v>
      </c>
      <c r="G31" s="16">
        <v>0</v>
      </c>
      <c r="H31" s="16">
        <v>0</v>
      </c>
      <c r="I31" s="16">
        <v>0</v>
      </c>
      <c r="J31" s="16">
        <v>0</v>
      </c>
      <c r="K31" s="16">
        <v>0</v>
      </c>
      <c r="L31" s="16">
        <v>0</v>
      </c>
      <c r="M31" s="16">
        <v>0</v>
      </c>
      <c r="N31" s="16">
        <v>0</v>
      </c>
      <c r="O31" s="16">
        <v>0</v>
      </c>
      <c r="P31" s="16">
        <v>0</v>
      </c>
      <c r="Q31" s="16">
        <v>0</v>
      </c>
      <c r="R31" s="16">
        <v>0</v>
      </c>
      <c r="S31" s="16">
        <v>0</v>
      </c>
      <c r="T31" s="16">
        <v>0</v>
      </c>
      <c r="U31" s="16">
        <v>0</v>
      </c>
      <c r="V31" s="16">
        <v>0</v>
      </c>
      <c r="W31" s="16">
        <v>0</v>
      </c>
      <c r="X31" s="16">
        <v>0</v>
      </c>
      <c r="Y31" s="16">
        <v>0</v>
      </c>
      <c r="Z31" s="16">
        <v>0</v>
      </c>
      <c r="AA31" s="16">
        <v>0</v>
      </c>
    </row>
    <row r="32" spans="1:27" s="11" customFormat="1">
      <c r="A32" s="21" t="s">
        <v>31</v>
      </c>
      <c r="B32" s="21" t="s">
        <v>22</v>
      </c>
      <c r="C32" s="16">
        <v>0.15874043085641454</v>
      </c>
      <c r="D32" s="16">
        <v>0.15893469646240962</v>
      </c>
      <c r="E32" s="16">
        <v>0.15756477465870464</v>
      </c>
      <c r="F32" s="16">
        <v>0.17453973046935004</v>
      </c>
      <c r="G32" s="16">
        <v>0.18650844943059017</v>
      </c>
      <c r="H32" s="16">
        <v>0.16634549096061119</v>
      </c>
      <c r="I32" s="16">
        <v>0.16662330882923035</v>
      </c>
      <c r="J32" s="16">
        <v>0.16318150661841685</v>
      </c>
      <c r="K32" s="16">
        <v>0.12876093798782595</v>
      </c>
      <c r="L32" s="16">
        <v>0.12862165892812066</v>
      </c>
      <c r="M32" s="16">
        <v>0.16172348852373022</v>
      </c>
      <c r="N32" s="16">
        <v>0.20550254226973916</v>
      </c>
      <c r="O32" s="16">
        <v>0.21189738469657371</v>
      </c>
      <c r="P32" s="16">
        <v>0.1680702549912888</v>
      </c>
      <c r="Q32" s="16">
        <v>0.14932832808935928</v>
      </c>
      <c r="R32" s="16">
        <v>0.28511510298665838</v>
      </c>
      <c r="S32" s="16">
        <v>0.28857438685424869</v>
      </c>
      <c r="T32" s="16">
        <v>0.38724738872415854</v>
      </c>
      <c r="U32" s="16">
        <v>0.44253814485926085</v>
      </c>
      <c r="V32" s="16">
        <v>0.41768747449387483</v>
      </c>
      <c r="W32" s="16">
        <v>0.39166705748556657</v>
      </c>
      <c r="X32" s="16">
        <v>0.33183287865102173</v>
      </c>
      <c r="Y32" s="16">
        <v>0.47818062454603583</v>
      </c>
      <c r="Z32" s="16">
        <v>0.41990594820084676</v>
      </c>
      <c r="AA32" s="16">
        <v>0.40157214289912863</v>
      </c>
    </row>
    <row r="33" spans="1:27" s="11" customFormat="1">
      <c r="A33" s="21" t="s">
        <v>31</v>
      </c>
      <c r="B33" s="21" t="s">
        <v>23</v>
      </c>
      <c r="C33" s="16">
        <v>0</v>
      </c>
      <c r="D33" s="16">
        <v>0</v>
      </c>
      <c r="E33" s="16">
        <v>0</v>
      </c>
      <c r="F33" s="16">
        <v>0</v>
      </c>
      <c r="G33" s="16">
        <v>0</v>
      </c>
      <c r="H33" s="16">
        <v>0</v>
      </c>
      <c r="I33" s="16">
        <v>0</v>
      </c>
      <c r="J33" s="16">
        <v>0</v>
      </c>
      <c r="K33" s="16">
        <v>0</v>
      </c>
      <c r="L33" s="16">
        <v>0</v>
      </c>
      <c r="M33" s="16">
        <v>0</v>
      </c>
      <c r="N33" s="16">
        <v>0</v>
      </c>
      <c r="O33" s="16">
        <v>0</v>
      </c>
      <c r="P33" s="16">
        <v>0</v>
      </c>
      <c r="Q33" s="16">
        <v>0</v>
      </c>
      <c r="R33" s="16">
        <v>0</v>
      </c>
      <c r="S33" s="16">
        <v>0</v>
      </c>
      <c r="T33" s="16">
        <v>0</v>
      </c>
      <c r="U33" s="16">
        <v>0</v>
      </c>
      <c r="V33" s="16">
        <v>0</v>
      </c>
      <c r="W33" s="16">
        <v>0</v>
      </c>
      <c r="X33" s="16">
        <v>0</v>
      </c>
      <c r="Y33" s="16">
        <v>0</v>
      </c>
      <c r="Z33" s="16">
        <v>0</v>
      </c>
      <c r="AA33" s="16">
        <v>0</v>
      </c>
    </row>
    <row r="34" spans="1:27" s="11" customFormat="1">
      <c r="A34" s="21" t="s">
        <v>31</v>
      </c>
      <c r="B34" s="21" t="s">
        <v>21</v>
      </c>
      <c r="C34" s="16">
        <v>7.1345111947121254E-3</v>
      </c>
      <c r="D34" s="16">
        <v>7.071847399639359E-3</v>
      </c>
      <c r="E34" s="16">
        <v>7.1229586495554003E-3</v>
      </c>
      <c r="F34" s="16">
        <v>7.5334464849835438E-3</v>
      </c>
      <c r="G34" s="16">
        <v>7.4867481548705414E-3</v>
      </c>
      <c r="H34" s="16">
        <v>7.155375054850201E-3</v>
      </c>
      <c r="I34" s="16">
        <v>7.7727935177567499E-3</v>
      </c>
      <c r="J34" s="16">
        <v>7.1887941360230185E-3</v>
      </c>
      <c r="K34" s="16">
        <v>7.9792036182635868E-3</v>
      </c>
      <c r="L34" s="16">
        <v>7.9026762612933819E-3</v>
      </c>
      <c r="M34" s="16">
        <v>1.0160473356815608E-2</v>
      </c>
      <c r="N34" s="16">
        <v>8.8574216234346779E-3</v>
      </c>
      <c r="O34" s="16">
        <v>1.0467348338094078E-2</v>
      </c>
      <c r="P34" s="16">
        <v>9.2308183342156205E-3</v>
      </c>
      <c r="Q34" s="16">
        <v>1.0025519687178303E-3</v>
      </c>
      <c r="R34" s="16">
        <v>1.387327188152075E-2</v>
      </c>
      <c r="S34" s="16">
        <v>2.0372349633213629E-2</v>
      </c>
      <c r="T34" s="16">
        <v>4.1606680319225542E-2</v>
      </c>
      <c r="U34" s="16">
        <v>4.8014273724690248E-2</v>
      </c>
      <c r="V34" s="16">
        <v>7.3677828972262244E-2</v>
      </c>
      <c r="W34" s="16">
        <v>6.0509737517188383E-2</v>
      </c>
      <c r="X34" s="16">
        <v>4.9010254460918327E-2</v>
      </c>
      <c r="Y34" s="16">
        <v>8.7599871582262942E-2</v>
      </c>
      <c r="Z34" s="16">
        <v>6.347543702721388E-2</v>
      </c>
      <c r="AA34" s="16">
        <v>9.0485360332162354E-2</v>
      </c>
    </row>
    <row r="35" spans="1:27" s="11" customFormat="1">
      <c r="A35" s="21" t="s">
        <v>31</v>
      </c>
      <c r="B35" s="21" t="s">
        <v>24</v>
      </c>
      <c r="C35" s="16">
        <v>0.41857561947516125</v>
      </c>
      <c r="D35" s="16">
        <v>0.52532916262179552</v>
      </c>
      <c r="E35" s="16">
        <v>0.52407266086602189</v>
      </c>
      <c r="F35" s="16">
        <v>0.52666826214360185</v>
      </c>
      <c r="G35" s="16">
        <v>0.52289238904904634</v>
      </c>
      <c r="H35" s="16">
        <v>0.52266127799949658</v>
      </c>
      <c r="I35" s="16">
        <v>0.52215439572621902</v>
      </c>
      <c r="J35" s="16">
        <v>0.52095000539316139</v>
      </c>
      <c r="K35" s="16">
        <v>0.52024208743886513</v>
      </c>
      <c r="L35" s="16">
        <v>0.52027678903150798</v>
      </c>
      <c r="M35" s="16">
        <v>0.52031152997998531</v>
      </c>
      <c r="N35" s="16">
        <v>0.52120997824758197</v>
      </c>
      <c r="O35" s="16">
        <v>0.5171991831366024</v>
      </c>
      <c r="P35" s="16">
        <v>0.51725942754587184</v>
      </c>
      <c r="Q35" s="16">
        <v>0.51698136512901638</v>
      </c>
      <c r="R35" s="16">
        <v>0.51847175781109556</v>
      </c>
      <c r="S35" s="16">
        <v>0.51429959147866078</v>
      </c>
      <c r="T35" s="16">
        <v>0.51222373530363496</v>
      </c>
      <c r="U35" s="16">
        <v>0.51307343538393313</v>
      </c>
      <c r="V35" s="16">
        <v>0.51529277376286864</v>
      </c>
      <c r="W35" s="16">
        <v>0.50832466062131576</v>
      </c>
      <c r="X35" s="16">
        <v>0.50342518186938956</v>
      </c>
      <c r="Y35" s="16">
        <v>0.50177315164371572</v>
      </c>
      <c r="Z35" s="16">
        <v>0.49110995008329433</v>
      </c>
      <c r="AA35" s="16">
        <v>0.48582181901954874</v>
      </c>
    </row>
    <row r="36" spans="1:27" s="11" customFormat="1">
      <c r="A36" s="21" t="s">
        <v>31</v>
      </c>
      <c r="B36" s="21" t="s">
        <v>25</v>
      </c>
      <c r="C36" s="16">
        <v>0.35588667131691593</v>
      </c>
      <c r="D36" s="16">
        <v>0.36335347289297909</v>
      </c>
      <c r="E36" s="16">
        <v>0.33624126117277975</v>
      </c>
      <c r="F36" s="16">
        <v>0.40705896542520059</v>
      </c>
      <c r="G36" s="16">
        <v>0.36221880325611372</v>
      </c>
      <c r="H36" s="16">
        <v>0.44519165491874818</v>
      </c>
      <c r="I36" s="16">
        <v>0.44149714392879713</v>
      </c>
      <c r="J36" s="16">
        <v>0.44247277297554422</v>
      </c>
      <c r="K36" s="16">
        <v>0.42278899544817383</v>
      </c>
      <c r="L36" s="16">
        <v>0.40545396585905541</v>
      </c>
      <c r="M36" s="16">
        <v>0.42193916973852075</v>
      </c>
      <c r="N36" s="16">
        <v>0.41617395747773844</v>
      </c>
      <c r="O36" s="16">
        <v>0.39656153684787337</v>
      </c>
      <c r="P36" s="16">
        <v>0.34838027246204456</v>
      </c>
      <c r="Q36" s="16">
        <v>0.4098002253880329</v>
      </c>
      <c r="R36" s="16">
        <v>0.4159924749737911</v>
      </c>
      <c r="S36" s="16">
        <v>0.43898683670728389</v>
      </c>
      <c r="T36" s="16">
        <v>0.43780685069869746</v>
      </c>
      <c r="U36" s="16">
        <v>0.43416112261293927</v>
      </c>
      <c r="V36" s="16">
        <v>0.43566840292180042</v>
      </c>
      <c r="W36" s="16">
        <v>0.40104099921051339</v>
      </c>
      <c r="X36" s="16">
        <v>0.34576425775009539</v>
      </c>
      <c r="Y36" s="16">
        <v>0.30441451205567305</v>
      </c>
      <c r="Z36" s="16">
        <v>0.36139628514435673</v>
      </c>
      <c r="AA36" s="16">
        <v>0.3517110024411636</v>
      </c>
    </row>
    <row r="37" spans="1:27" s="11" customFormat="1">
      <c r="A37" s="21" t="s">
        <v>31</v>
      </c>
      <c r="B37" s="21" t="s">
        <v>26</v>
      </c>
      <c r="C37" s="16">
        <v>0.29006243940674314</v>
      </c>
      <c r="D37" s="16">
        <v>0.30056103488655977</v>
      </c>
      <c r="E37" s="16">
        <v>0.30782792164517192</v>
      </c>
      <c r="F37" s="16">
        <v>0.31294140803532078</v>
      </c>
      <c r="G37" s="16">
        <v>0.29857494241640892</v>
      </c>
      <c r="H37" s="16">
        <v>0.29209348265779034</v>
      </c>
      <c r="I37" s="16">
        <v>0.31027758890550949</v>
      </c>
      <c r="J37" s="16">
        <v>0.30925896743773462</v>
      </c>
      <c r="K37" s="16">
        <v>0.26159710794381436</v>
      </c>
      <c r="L37" s="16">
        <v>0.28699578891779948</v>
      </c>
      <c r="M37" s="16">
        <v>0.2997894896764991</v>
      </c>
      <c r="N37" s="16">
        <v>0.31189471519787632</v>
      </c>
      <c r="O37" s="16">
        <v>0.30817719990344122</v>
      </c>
      <c r="P37" s="16">
        <v>0.29844248004826063</v>
      </c>
      <c r="Q37" s="16">
        <v>0.29294023485902004</v>
      </c>
      <c r="R37" s="16">
        <v>0.30960767236503511</v>
      </c>
      <c r="S37" s="16">
        <v>0.31063594821490076</v>
      </c>
      <c r="T37" s="16">
        <v>0.26537304352902441</v>
      </c>
      <c r="U37" s="16">
        <v>0.28711261176582403</v>
      </c>
      <c r="V37" s="16">
        <v>0.3005517360126142</v>
      </c>
      <c r="W37" s="16">
        <v>0.31394979274990509</v>
      </c>
      <c r="X37" s="16">
        <v>0.30390451369680244</v>
      </c>
      <c r="Y37" s="16">
        <v>0.29647713014301141</v>
      </c>
      <c r="Z37" s="16">
        <v>0.29155641328269521</v>
      </c>
      <c r="AA37" s="16">
        <v>0.30595818935169145</v>
      </c>
    </row>
    <row r="38" spans="1:27" s="11" customFormat="1">
      <c r="A38" s="21" t="s">
        <v>31</v>
      </c>
      <c r="B38" s="21" t="s">
        <v>30</v>
      </c>
      <c r="C38" s="16">
        <v>5.4496738387978139E-2</v>
      </c>
      <c r="D38" s="16">
        <v>6.5698133561643848E-2</v>
      </c>
      <c r="E38" s="16">
        <v>6.6290298378365545E-2</v>
      </c>
      <c r="F38" s="16">
        <v>8.0036961520478803E-2</v>
      </c>
      <c r="G38" s="16">
        <v>7.8309735030523742E-2</v>
      </c>
      <c r="H38" s="16">
        <v>7.8552260253436992E-2</v>
      </c>
      <c r="I38" s="16">
        <v>0.10306458511870119</v>
      </c>
      <c r="J38" s="16">
        <v>9.8560026204013315E-2</v>
      </c>
      <c r="K38" s="16">
        <v>8.3900779951935817E-2</v>
      </c>
      <c r="L38" s="16">
        <v>8.7764881523852742E-2</v>
      </c>
      <c r="M38" s="16">
        <v>9.5685292587533458E-2</v>
      </c>
      <c r="N38" s="16">
        <v>8.8614141301996172E-2</v>
      </c>
      <c r="O38" s="16">
        <v>8.5552655316033469E-2</v>
      </c>
      <c r="P38" s="16">
        <v>7.8853305468782164E-2</v>
      </c>
      <c r="Q38" s="16">
        <v>7.0368025935963946E-2</v>
      </c>
      <c r="R38" s="16">
        <v>7.8785624610976462E-2</v>
      </c>
      <c r="S38" s="16">
        <v>7.7302686109111507E-2</v>
      </c>
      <c r="T38" s="16">
        <v>6.4678826776484941E-2</v>
      </c>
      <c r="U38" s="16">
        <v>7.1950139868044813E-2</v>
      </c>
      <c r="V38" s="16">
        <v>7.1480803870850651E-2</v>
      </c>
      <c r="W38" s="16">
        <v>7.3902955973781451E-2</v>
      </c>
      <c r="X38" s="16">
        <v>8.9446522611689297E-2</v>
      </c>
      <c r="Y38" s="16">
        <v>9.0128871774117714E-2</v>
      </c>
      <c r="Z38" s="16">
        <v>8.4703119092283979E-2</v>
      </c>
      <c r="AA38" s="16">
        <v>9.4790269524021448E-2</v>
      </c>
    </row>
    <row r="39" spans="1:27" s="11" customFormat="1">
      <c r="A39" s="21" t="s">
        <v>31</v>
      </c>
      <c r="B39" s="21" t="s">
        <v>35</v>
      </c>
      <c r="C39" s="16">
        <v>2.2340786078356181E-2</v>
      </c>
      <c r="D39" s="16">
        <v>3.12534026275735E-2</v>
      </c>
      <c r="E39" s="16">
        <v>2.1745665546014734E-2</v>
      </c>
      <c r="F39" s="16">
        <v>5.8092193221545262E-2</v>
      </c>
      <c r="G39" s="16">
        <v>3.5019404875945917E-2</v>
      </c>
      <c r="H39" s="16">
        <v>3.5254300925602465E-2</v>
      </c>
      <c r="I39" s="16">
        <v>0.10212837698765399</v>
      </c>
      <c r="J39" s="16">
        <v>0.10464967971801327</v>
      </c>
      <c r="K39" s="16">
        <v>9.1880654374651857E-2</v>
      </c>
      <c r="L39" s="16">
        <v>0.13281243729602329</v>
      </c>
      <c r="M39" s="16">
        <v>0.14712521614536</v>
      </c>
      <c r="N39" s="16">
        <v>0.18882880865181836</v>
      </c>
      <c r="O39" s="16">
        <v>0.20733621933345375</v>
      </c>
      <c r="P39" s="16">
        <v>0.19827244230231134</v>
      </c>
      <c r="Q39" s="16">
        <v>0.18635329415130525</v>
      </c>
      <c r="R39" s="16">
        <v>0.21179588053023385</v>
      </c>
      <c r="S39" s="16">
        <v>0.20611345967176989</v>
      </c>
      <c r="T39" s="16">
        <v>0.18686118174493041</v>
      </c>
      <c r="U39" s="16">
        <v>0.19565333123325118</v>
      </c>
      <c r="V39" s="16">
        <v>0.2009310059491575</v>
      </c>
      <c r="W39" s="16">
        <v>0.19923363524481347</v>
      </c>
      <c r="X39" s="16">
        <v>0.20913815531111288</v>
      </c>
      <c r="Y39" s="16">
        <v>0.20360349519587956</v>
      </c>
      <c r="Z39" s="16">
        <v>0.1942924974748107</v>
      </c>
      <c r="AA39" s="16">
        <v>0.2057382310533028</v>
      </c>
    </row>
    <row r="40" spans="1:27" s="11" customFormat="1"/>
    <row r="41" spans="1:27" s="11" customFormat="1">
      <c r="A41" s="12" t="s">
        <v>28</v>
      </c>
      <c r="B41" s="12" t="s">
        <v>48</v>
      </c>
      <c r="C41" s="12" t="s">
        <v>11</v>
      </c>
      <c r="D41" s="12" t="s">
        <v>12</v>
      </c>
      <c r="E41" s="12" t="s">
        <v>13</v>
      </c>
      <c r="F41" s="12" t="s">
        <v>14</v>
      </c>
      <c r="G41" s="12" t="s">
        <v>15</v>
      </c>
      <c r="H41" s="12" t="s">
        <v>16</v>
      </c>
      <c r="I41" s="12" t="s">
        <v>17</v>
      </c>
      <c r="J41" s="12" t="s">
        <v>18</v>
      </c>
      <c r="K41" s="12" t="s">
        <v>19</v>
      </c>
      <c r="L41" s="12" t="s">
        <v>20</v>
      </c>
      <c r="M41" s="12" t="s">
        <v>0</v>
      </c>
      <c r="N41" s="12" t="s">
        <v>1</v>
      </c>
      <c r="O41" s="12" t="s">
        <v>2</v>
      </c>
      <c r="P41" s="12" t="s">
        <v>3</v>
      </c>
      <c r="Q41" s="12" t="s">
        <v>4</v>
      </c>
      <c r="R41" s="12" t="s">
        <v>5</v>
      </c>
      <c r="S41" s="12" t="s">
        <v>6</v>
      </c>
      <c r="T41" s="12" t="s">
        <v>7</v>
      </c>
      <c r="U41" s="12" t="s">
        <v>8</v>
      </c>
      <c r="V41" s="12" t="s">
        <v>9</v>
      </c>
      <c r="W41" s="12" t="s">
        <v>43</v>
      </c>
      <c r="X41" s="12" t="s">
        <v>44</v>
      </c>
      <c r="Y41" s="12" t="s">
        <v>45</v>
      </c>
      <c r="Z41" s="12" t="s">
        <v>46</v>
      </c>
      <c r="AA41" s="12" t="s">
        <v>47</v>
      </c>
    </row>
    <row r="42" spans="1:27" s="11" customFormat="1">
      <c r="A42" s="21" t="s">
        <v>34</v>
      </c>
      <c r="B42" s="21" t="s">
        <v>37</v>
      </c>
      <c r="C42" s="16">
        <v>0</v>
      </c>
      <c r="D42" s="16">
        <v>0</v>
      </c>
      <c r="E42" s="16">
        <v>0</v>
      </c>
      <c r="F42" s="16">
        <v>0</v>
      </c>
      <c r="G42" s="16">
        <v>0</v>
      </c>
      <c r="H42" s="16">
        <v>0</v>
      </c>
      <c r="I42" s="16">
        <v>0</v>
      </c>
      <c r="J42" s="16">
        <v>0</v>
      </c>
      <c r="K42" s="16">
        <v>0</v>
      </c>
      <c r="L42" s="16">
        <v>0</v>
      </c>
      <c r="M42" s="16">
        <v>0</v>
      </c>
      <c r="N42" s="16">
        <v>0</v>
      </c>
      <c r="O42" s="16">
        <v>0</v>
      </c>
      <c r="P42" s="16">
        <v>0</v>
      </c>
      <c r="Q42" s="16">
        <v>0</v>
      </c>
      <c r="R42" s="16">
        <v>0</v>
      </c>
      <c r="S42" s="16">
        <v>0</v>
      </c>
      <c r="T42" s="16">
        <v>0</v>
      </c>
      <c r="U42" s="16">
        <v>0</v>
      </c>
      <c r="V42" s="16">
        <v>0</v>
      </c>
      <c r="W42" s="16">
        <v>0</v>
      </c>
      <c r="X42" s="16">
        <v>0</v>
      </c>
      <c r="Y42" s="16">
        <v>0</v>
      </c>
      <c r="Z42" s="16">
        <v>0</v>
      </c>
      <c r="AA42" s="16">
        <v>0</v>
      </c>
    </row>
    <row r="43" spans="1:27" s="11" customFormat="1">
      <c r="A43" s="21" t="s">
        <v>34</v>
      </c>
      <c r="B43" s="21" t="s">
        <v>38</v>
      </c>
      <c r="C43" s="16">
        <v>0.80541111130655052</v>
      </c>
      <c r="D43" s="16">
        <v>0.80322679169851241</v>
      </c>
      <c r="E43" s="16">
        <v>0.73686007407842913</v>
      </c>
      <c r="F43" s="16">
        <v>0.83037586228859239</v>
      </c>
      <c r="G43" s="16">
        <v>0.80170986488734597</v>
      </c>
      <c r="H43" s="16">
        <v>0.79049073703387829</v>
      </c>
      <c r="I43" s="16">
        <v>0.83879421013849498</v>
      </c>
      <c r="J43" s="16">
        <v>0.7778996652219573</v>
      </c>
      <c r="K43" s="16">
        <v>0.73999378852158137</v>
      </c>
      <c r="L43" s="16">
        <v>0.72500136348076338</v>
      </c>
      <c r="M43" s="16">
        <v>0.72364957674075869</v>
      </c>
      <c r="N43" s="16">
        <v>0.81950669593642456</v>
      </c>
      <c r="O43" s="16">
        <v>0.83749598179073814</v>
      </c>
      <c r="P43" s="16">
        <v>0.79270720067141776</v>
      </c>
      <c r="Q43" s="16">
        <v>0.77396976486152014</v>
      </c>
      <c r="R43" s="16">
        <v>0.8300922737165537</v>
      </c>
      <c r="S43" s="16">
        <v>0.80375383733664718</v>
      </c>
      <c r="T43" s="16">
        <v>0.79526449878376659</v>
      </c>
      <c r="U43" s="16">
        <v>0.82690989203260368</v>
      </c>
      <c r="V43" s="16">
        <v>0.78976366306775359</v>
      </c>
      <c r="W43" s="16">
        <v>0.7690015831673559</v>
      </c>
      <c r="X43" s="16">
        <v>0.73349955547020596</v>
      </c>
      <c r="Y43" s="16">
        <v>0.77366201199683238</v>
      </c>
      <c r="Z43" s="16">
        <v>0.79938973527361701</v>
      </c>
      <c r="AA43" s="16">
        <v>0.81144503742289853</v>
      </c>
    </row>
    <row r="44" spans="1:27" s="11" customFormat="1">
      <c r="A44" s="21" t="s">
        <v>34</v>
      </c>
      <c r="B44" s="21" t="s">
        <v>22</v>
      </c>
      <c r="C44" s="16">
        <v>0</v>
      </c>
      <c r="D44" s="16">
        <v>0</v>
      </c>
      <c r="E44" s="16">
        <v>0</v>
      </c>
      <c r="F44" s="16">
        <v>0</v>
      </c>
      <c r="G44" s="16">
        <v>0</v>
      </c>
      <c r="H44" s="16">
        <v>0</v>
      </c>
      <c r="I44" s="16">
        <v>0</v>
      </c>
      <c r="J44" s="16">
        <v>0</v>
      </c>
      <c r="K44" s="16">
        <v>0</v>
      </c>
      <c r="L44" s="16">
        <v>0</v>
      </c>
      <c r="M44" s="16">
        <v>0</v>
      </c>
      <c r="N44" s="16">
        <v>0</v>
      </c>
      <c r="O44" s="16">
        <v>0</v>
      </c>
      <c r="P44" s="16">
        <v>0</v>
      </c>
      <c r="Q44" s="16">
        <v>0</v>
      </c>
      <c r="R44" s="16">
        <v>0</v>
      </c>
      <c r="S44" s="16">
        <v>0</v>
      </c>
      <c r="T44" s="16">
        <v>0</v>
      </c>
      <c r="U44" s="16">
        <v>0</v>
      </c>
      <c r="V44" s="16">
        <v>0</v>
      </c>
      <c r="W44" s="16">
        <v>0</v>
      </c>
      <c r="X44" s="16">
        <v>0</v>
      </c>
      <c r="Y44" s="16">
        <v>0</v>
      </c>
      <c r="Z44" s="16">
        <v>0</v>
      </c>
      <c r="AA44" s="16">
        <v>0</v>
      </c>
    </row>
    <row r="45" spans="1:27" s="11" customFormat="1">
      <c r="A45" s="21" t="s">
        <v>34</v>
      </c>
      <c r="B45" s="21" t="s">
        <v>23</v>
      </c>
      <c r="C45" s="16">
        <v>3.3954596994535519E-3</v>
      </c>
      <c r="D45" s="16">
        <v>7.2088561643835619E-3</v>
      </c>
      <c r="E45" s="16">
        <v>2.3017079908675799E-3</v>
      </c>
      <c r="F45" s="16">
        <v>3.3538885844748858E-3</v>
      </c>
      <c r="G45" s="16">
        <v>6.7066261384335149E-3</v>
      </c>
      <c r="H45" s="16">
        <v>6.8004908675799083E-3</v>
      </c>
      <c r="I45" s="16">
        <v>2.9150442922374429E-3</v>
      </c>
      <c r="J45" s="16">
        <v>1.5168449086757989E-3</v>
      </c>
      <c r="K45" s="16">
        <v>2.3098902550091074E-3</v>
      </c>
      <c r="L45" s="16">
        <v>1.8684280821917806E-3</v>
      </c>
      <c r="M45" s="16">
        <v>7.6572801369863023E-3</v>
      </c>
      <c r="N45" s="16">
        <v>6.7426347031963475E-3</v>
      </c>
      <c r="O45" s="16">
        <v>1.9413494990892531E-2</v>
      </c>
      <c r="P45" s="16">
        <v>2.9349883561643835E-3</v>
      </c>
      <c r="Q45" s="16">
        <v>2.9834022831050229E-3</v>
      </c>
      <c r="R45" s="16">
        <v>1.9382719178082191E-2</v>
      </c>
      <c r="S45" s="16">
        <v>2.6680119535519124E-2</v>
      </c>
      <c r="T45" s="16">
        <v>7.5469490867579911E-2</v>
      </c>
      <c r="U45" s="16">
        <v>8.0205280821917802E-2</v>
      </c>
      <c r="V45" s="16">
        <v>0</v>
      </c>
      <c r="W45" s="16">
        <v>0</v>
      </c>
      <c r="X45" s="16">
        <v>0</v>
      </c>
      <c r="Y45" s="16">
        <v>0</v>
      </c>
      <c r="Z45" s="16">
        <v>0</v>
      </c>
      <c r="AA45" s="16">
        <v>0</v>
      </c>
    </row>
    <row r="46" spans="1:27" s="11" customFormat="1">
      <c r="A46" s="21" t="s">
        <v>34</v>
      </c>
      <c r="B46" s="21" t="s">
        <v>21</v>
      </c>
      <c r="C46" s="16">
        <v>1.6927381128667906E-3</v>
      </c>
      <c r="D46" s="16">
        <v>1.5105597428656003E-3</v>
      </c>
      <c r="E46" s="16">
        <v>1.933343040941852E-3</v>
      </c>
      <c r="F46" s="16">
        <v>3.6549592363723356E-4</v>
      </c>
      <c r="G46" s="16">
        <v>1.2619556472162165E-3</v>
      </c>
      <c r="H46" s="16">
        <v>5.5619698376594036E-4</v>
      </c>
      <c r="I46" s="16">
        <v>5.3630483506196373E-4</v>
      </c>
      <c r="J46" s="16">
        <v>1.9905235500772514E-4</v>
      </c>
      <c r="K46" s="16">
        <v>2.4337535644302608E-4</v>
      </c>
      <c r="L46" s="16">
        <v>1.7259903032470231E-4</v>
      </c>
      <c r="M46" s="16">
        <v>1.3290133344791462E-3</v>
      </c>
      <c r="N46" s="16">
        <v>8.8443157920648711E-4</v>
      </c>
      <c r="O46" s="16">
        <v>2.5982105778895774E-3</v>
      </c>
      <c r="P46" s="16">
        <v>4.0536886296669016E-4</v>
      </c>
      <c r="Q46" s="16">
        <v>4.4951339790815642E-4</v>
      </c>
      <c r="R46" s="16">
        <v>4.7837421581889521E-3</v>
      </c>
      <c r="S46" s="16">
        <v>5.2871184379782235E-3</v>
      </c>
      <c r="T46" s="16">
        <v>1.5282105154098568E-2</v>
      </c>
      <c r="U46" s="16">
        <v>1.0918191501099609E-2</v>
      </c>
      <c r="V46" s="16">
        <v>5.7612570764089203E-2</v>
      </c>
      <c r="W46" s="16">
        <v>4.3089151231839991E-2</v>
      </c>
      <c r="X46" s="16">
        <v>3.046426849702866E-2</v>
      </c>
      <c r="Y46" s="16">
        <v>5.448117913258544E-2</v>
      </c>
      <c r="Z46" s="16">
        <v>0.16261266853569697</v>
      </c>
      <c r="AA46" s="16">
        <v>0.13495431589398896</v>
      </c>
    </row>
    <row r="47" spans="1:27" s="11" customFormat="1">
      <c r="A47" s="21" t="s">
        <v>34</v>
      </c>
      <c r="B47" s="21" t="s">
        <v>24</v>
      </c>
      <c r="C47" s="16">
        <v>0.14808666865880044</v>
      </c>
      <c r="D47" s="16">
        <v>0.14499248098080347</v>
      </c>
      <c r="E47" s="16">
        <v>0.14134242860663473</v>
      </c>
      <c r="F47" s="16">
        <v>0.13263675538618433</v>
      </c>
      <c r="G47" s="16">
        <v>0.16265732461829757</v>
      </c>
      <c r="H47" s="16">
        <v>0.16867550881484913</v>
      </c>
      <c r="I47" s="16">
        <v>0.16052083796666405</v>
      </c>
      <c r="J47" s="16">
        <v>0.16138973499351833</v>
      </c>
      <c r="K47" s="16">
        <v>0.20256008501236039</v>
      </c>
      <c r="L47" s="16">
        <v>0.16862620762130312</v>
      </c>
      <c r="M47" s="16">
        <v>0.14480870224663944</v>
      </c>
      <c r="N47" s="16">
        <v>0.14541101525542927</v>
      </c>
      <c r="O47" s="16">
        <v>0.13132811382297066</v>
      </c>
      <c r="P47" s="16">
        <v>0.16156261678497938</v>
      </c>
      <c r="Q47" s="16">
        <v>0.16713549386797458</v>
      </c>
      <c r="R47" s="16">
        <v>0.15896248379586495</v>
      </c>
      <c r="S47" s="16">
        <v>0.15843234188212482</v>
      </c>
      <c r="T47" s="16">
        <v>0.2010834523473205</v>
      </c>
      <c r="U47" s="16">
        <v>0.16656843073846775</v>
      </c>
      <c r="V47" s="16">
        <v>0.1438515806419943</v>
      </c>
      <c r="W47" s="16">
        <v>0.14266778232152119</v>
      </c>
      <c r="X47" s="16">
        <v>0.12980545170216048</v>
      </c>
      <c r="Y47" s="16">
        <v>0.15947091891220413</v>
      </c>
      <c r="Z47" s="16">
        <v>0.16520558714568795</v>
      </c>
      <c r="AA47" s="16">
        <v>0.15626991054779882</v>
      </c>
    </row>
    <row r="48" spans="1:27" s="11" customFormat="1">
      <c r="A48" s="21" t="s">
        <v>34</v>
      </c>
      <c r="B48" s="21" t="s">
        <v>25</v>
      </c>
      <c r="C48" s="16">
        <v>0.36329647005852417</v>
      </c>
      <c r="D48" s="16">
        <v>0.33660017113183827</v>
      </c>
      <c r="E48" s="16">
        <v>0.37743200810327571</v>
      </c>
      <c r="F48" s="16">
        <v>0.32968453233269956</v>
      </c>
      <c r="G48" s="16">
        <v>0.32720456295319528</v>
      </c>
      <c r="H48" s="16">
        <v>0.34149227349526068</v>
      </c>
      <c r="I48" s="16">
        <v>0.36322255585611291</v>
      </c>
      <c r="J48" s="16">
        <v>0.36018445167410079</v>
      </c>
      <c r="K48" s="16">
        <v>0.32141559356028221</v>
      </c>
      <c r="L48" s="16">
        <v>0.33218115595169817</v>
      </c>
      <c r="M48" s="16">
        <v>0.32405923581620816</v>
      </c>
      <c r="N48" s="16">
        <v>0.3697666969996567</v>
      </c>
      <c r="O48" s="16">
        <v>0.32144238070694564</v>
      </c>
      <c r="P48" s="16">
        <v>0.32525674423317391</v>
      </c>
      <c r="Q48" s="16">
        <v>0.33379809230554836</v>
      </c>
      <c r="R48" s="16">
        <v>0.35640114807872775</v>
      </c>
      <c r="S48" s="16">
        <v>0.3582459526056585</v>
      </c>
      <c r="T48" s="16">
        <v>0.32460353507752221</v>
      </c>
      <c r="U48" s="16">
        <v>0.34230766889823094</v>
      </c>
      <c r="V48" s="16">
        <v>0.33461237950555639</v>
      </c>
      <c r="W48" s="16">
        <v>0.35690567934558226</v>
      </c>
      <c r="X48" s="16">
        <v>0.3032614960114895</v>
      </c>
      <c r="Y48" s="16">
        <v>0.30760881305987448</v>
      </c>
      <c r="Z48" s="16">
        <v>0.32373962677997214</v>
      </c>
      <c r="AA48" s="16">
        <v>0.34658239857923567</v>
      </c>
    </row>
    <row r="49" spans="1:27" s="11" customFormat="1">
      <c r="A49" s="21" t="s">
        <v>34</v>
      </c>
      <c r="B49" s="21" t="s">
        <v>26</v>
      </c>
      <c r="C49" s="16">
        <v>0.27654237798246351</v>
      </c>
      <c r="D49" s="16">
        <v>0.28275360886943302</v>
      </c>
      <c r="E49" s="16">
        <v>0.28149387365450029</v>
      </c>
      <c r="F49" s="16">
        <v>0.29269979870316087</v>
      </c>
      <c r="G49" s="16">
        <v>0.2789164981971759</v>
      </c>
      <c r="H49" s="16">
        <v>0.26515265350059841</v>
      </c>
      <c r="I49" s="16">
        <v>0.28144539002317326</v>
      </c>
      <c r="J49" s="16">
        <v>0.29124572254725867</v>
      </c>
      <c r="K49" s="16">
        <v>0.26852097666140062</v>
      </c>
      <c r="L49" s="16">
        <v>0.27916903595972542</v>
      </c>
      <c r="M49" s="16">
        <v>0.283646169647777</v>
      </c>
      <c r="N49" s="16">
        <v>0.28519353444978346</v>
      </c>
      <c r="O49" s="16">
        <v>0.29326264698745808</v>
      </c>
      <c r="P49" s="16">
        <v>0.27947048187490203</v>
      </c>
      <c r="Q49" s="16">
        <v>0.27127988409445131</v>
      </c>
      <c r="R49" s="16">
        <v>0.28503180620066987</v>
      </c>
      <c r="S49" s="16">
        <v>0.2894793059619799</v>
      </c>
      <c r="T49" s="16">
        <v>0.2661837322846406</v>
      </c>
      <c r="U49" s="16">
        <v>0.27613825825736443</v>
      </c>
      <c r="V49" s="16">
        <v>0.28295898912083911</v>
      </c>
      <c r="W49" s="16">
        <v>0.2796678961027268</v>
      </c>
      <c r="X49" s="16">
        <v>0.28891535720067574</v>
      </c>
      <c r="Y49" s="16">
        <v>0.27547142833467481</v>
      </c>
      <c r="Z49" s="16">
        <v>0.26635247010464153</v>
      </c>
      <c r="AA49" s="16">
        <v>0.27900188584659846</v>
      </c>
    </row>
    <row r="50" spans="1:27" s="11" customFormat="1">
      <c r="A50" s="21" t="s">
        <v>34</v>
      </c>
      <c r="B50" s="21" t="s">
        <v>30</v>
      </c>
      <c r="C50" s="16">
        <v>4.9814562131841503E-2</v>
      </c>
      <c r="D50" s="16">
        <v>5.9464537162815419E-2</v>
      </c>
      <c r="E50" s="16">
        <v>3.0207824913454074E-2</v>
      </c>
      <c r="F50" s="16">
        <v>5.6423843094718019E-2</v>
      </c>
      <c r="G50" s="16">
        <v>4.6351052134876829E-2</v>
      </c>
      <c r="H50" s="16">
        <v>6.224904185472914E-2</v>
      </c>
      <c r="I50" s="16">
        <v>7.7110110731183096E-2</v>
      </c>
      <c r="J50" s="16">
        <v>7.3396911258699113E-2</v>
      </c>
      <c r="K50" s="16">
        <v>6.5020139547866965E-2</v>
      </c>
      <c r="L50" s="16">
        <v>6.9611859949164176E-2</v>
      </c>
      <c r="M50" s="16">
        <v>7.102443962821911E-2</v>
      </c>
      <c r="N50" s="16">
        <v>7.1464242185022814E-2</v>
      </c>
      <c r="O50" s="16">
        <v>7.286649848960576E-2</v>
      </c>
      <c r="P50" s="16">
        <v>5.997861086890599E-2</v>
      </c>
      <c r="Q50" s="16">
        <v>4.46430299200734E-2</v>
      </c>
      <c r="R50" s="16">
        <v>5.0850289834376318E-2</v>
      </c>
      <c r="S50" s="16">
        <v>5.1112746344242281E-2</v>
      </c>
      <c r="T50" s="16">
        <v>4.8962838776686793E-2</v>
      </c>
      <c r="U50" s="16">
        <v>4.5185396278892835E-2</v>
      </c>
      <c r="V50" s="16">
        <v>4.3929598910610143E-2</v>
      </c>
      <c r="W50" s="16">
        <v>4.806427379589296E-2</v>
      </c>
      <c r="X50" s="16">
        <v>5.5209318759647852E-2</v>
      </c>
      <c r="Y50" s="16">
        <v>4.9497618789271676E-2</v>
      </c>
      <c r="Z50" s="16">
        <v>4.367211667807637E-2</v>
      </c>
      <c r="AA50" s="16">
        <v>4.3306675931908303E-2</v>
      </c>
    </row>
    <row r="51" spans="1:27" s="11" customFormat="1">
      <c r="A51" s="21" t="s">
        <v>34</v>
      </c>
      <c r="B51" s="21" t="s">
        <v>35</v>
      </c>
      <c r="C51" s="16">
        <v>0</v>
      </c>
      <c r="D51" s="16">
        <v>0</v>
      </c>
      <c r="E51" s="16">
        <v>0</v>
      </c>
      <c r="F51" s="16">
        <v>0</v>
      </c>
      <c r="G51" s="16">
        <v>0</v>
      </c>
      <c r="H51" s="16">
        <v>0</v>
      </c>
      <c r="I51" s="16">
        <v>0</v>
      </c>
      <c r="J51" s="16">
        <v>0</v>
      </c>
      <c r="K51" s="16">
        <v>0</v>
      </c>
      <c r="L51" s="16">
        <v>0</v>
      </c>
      <c r="M51" s="16">
        <v>0</v>
      </c>
      <c r="N51" s="16">
        <v>0</v>
      </c>
      <c r="O51" s="16">
        <v>0</v>
      </c>
      <c r="P51" s="16">
        <v>0</v>
      </c>
      <c r="Q51" s="16">
        <v>0</v>
      </c>
      <c r="R51" s="16">
        <v>0</v>
      </c>
      <c r="S51" s="16">
        <v>0</v>
      </c>
      <c r="T51" s="16">
        <v>0.22085978004006998</v>
      </c>
      <c r="U51" s="16">
        <v>0.20721519474806493</v>
      </c>
      <c r="V51" s="16">
        <v>0.20987247390309371</v>
      </c>
      <c r="W51" s="16">
        <v>0.20742250807778767</v>
      </c>
      <c r="X51" s="16">
        <v>0.21173580265773903</v>
      </c>
      <c r="Y51" s="16">
        <v>0.19855307839372235</v>
      </c>
      <c r="Z51" s="16">
        <v>0.19608789733528559</v>
      </c>
      <c r="AA51" s="16">
        <v>0.20148508639545507</v>
      </c>
    </row>
    <row r="52" spans="1:27" s="11" customFormat="1"/>
    <row r="53" spans="1:27" s="11" customFormat="1">
      <c r="A53" s="12" t="s">
        <v>28</v>
      </c>
      <c r="B53" s="12" t="s">
        <v>48</v>
      </c>
      <c r="C53" s="12" t="s">
        <v>11</v>
      </c>
      <c r="D53" s="12" t="s">
        <v>12</v>
      </c>
      <c r="E53" s="12" t="s">
        <v>13</v>
      </c>
      <c r="F53" s="12" t="s">
        <v>14</v>
      </c>
      <c r="G53" s="12" t="s">
        <v>15</v>
      </c>
      <c r="H53" s="12" t="s">
        <v>16</v>
      </c>
      <c r="I53" s="12" t="s">
        <v>17</v>
      </c>
      <c r="J53" s="12" t="s">
        <v>18</v>
      </c>
      <c r="K53" s="12" t="s">
        <v>19</v>
      </c>
      <c r="L53" s="12" t="s">
        <v>20</v>
      </c>
      <c r="M53" s="12" t="s">
        <v>0</v>
      </c>
      <c r="N53" s="12" t="s">
        <v>1</v>
      </c>
      <c r="O53" s="12" t="s">
        <v>2</v>
      </c>
      <c r="P53" s="12" t="s">
        <v>3</v>
      </c>
      <c r="Q53" s="12" t="s">
        <v>4</v>
      </c>
      <c r="R53" s="12" t="s">
        <v>5</v>
      </c>
      <c r="S53" s="12" t="s">
        <v>6</v>
      </c>
      <c r="T53" s="12" t="s">
        <v>7</v>
      </c>
      <c r="U53" s="12" t="s">
        <v>8</v>
      </c>
      <c r="V53" s="12" t="s">
        <v>9</v>
      </c>
      <c r="W53" s="12" t="s">
        <v>43</v>
      </c>
      <c r="X53" s="12" t="s">
        <v>44</v>
      </c>
      <c r="Y53" s="12" t="s">
        <v>45</v>
      </c>
      <c r="Z53" s="12" t="s">
        <v>46</v>
      </c>
      <c r="AA53" s="12" t="s">
        <v>47</v>
      </c>
    </row>
    <row r="54" spans="1:27" s="11" customFormat="1">
      <c r="A54" s="21" t="s">
        <v>32</v>
      </c>
      <c r="B54" s="21" t="s">
        <v>37</v>
      </c>
      <c r="C54" s="16">
        <v>0</v>
      </c>
      <c r="D54" s="16">
        <v>0</v>
      </c>
      <c r="E54" s="16">
        <v>0</v>
      </c>
      <c r="F54" s="16">
        <v>0</v>
      </c>
      <c r="G54" s="16">
        <v>0</v>
      </c>
      <c r="H54" s="16">
        <v>0</v>
      </c>
      <c r="I54" s="16">
        <v>0</v>
      </c>
      <c r="J54" s="16">
        <v>0</v>
      </c>
      <c r="K54" s="16">
        <v>0</v>
      </c>
      <c r="L54" s="16">
        <v>0</v>
      </c>
      <c r="M54" s="16">
        <v>0</v>
      </c>
      <c r="N54" s="16">
        <v>0</v>
      </c>
      <c r="O54" s="16">
        <v>0</v>
      </c>
      <c r="P54" s="16">
        <v>0</v>
      </c>
      <c r="Q54" s="16">
        <v>0</v>
      </c>
      <c r="R54" s="16">
        <v>0</v>
      </c>
      <c r="S54" s="16">
        <v>0</v>
      </c>
      <c r="T54" s="16">
        <v>0</v>
      </c>
      <c r="U54" s="16">
        <v>0</v>
      </c>
      <c r="V54" s="16">
        <v>0</v>
      </c>
      <c r="W54" s="16">
        <v>0</v>
      </c>
      <c r="X54" s="16">
        <v>0</v>
      </c>
      <c r="Y54" s="16">
        <v>0</v>
      </c>
      <c r="Z54" s="16">
        <v>0</v>
      </c>
      <c r="AA54" s="16">
        <v>0</v>
      </c>
    </row>
    <row r="55" spans="1:27" s="11" customFormat="1">
      <c r="A55" s="21" t="s">
        <v>32</v>
      </c>
      <c r="B55" s="21" t="s">
        <v>38</v>
      </c>
      <c r="C55" s="16">
        <v>0</v>
      </c>
      <c r="D55" s="16">
        <v>0</v>
      </c>
      <c r="E55" s="16">
        <v>0</v>
      </c>
      <c r="F55" s="16">
        <v>0</v>
      </c>
      <c r="G55" s="16">
        <v>0</v>
      </c>
      <c r="H55" s="16">
        <v>0</v>
      </c>
      <c r="I55" s="16">
        <v>0</v>
      </c>
      <c r="J55" s="16">
        <v>0</v>
      </c>
      <c r="K55" s="16">
        <v>0</v>
      </c>
      <c r="L55" s="16">
        <v>0</v>
      </c>
      <c r="M55" s="16">
        <v>0</v>
      </c>
      <c r="N55" s="16">
        <v>0</v>
      </c>
      <c r="O55" s="16">
        <v>0</v>
      </c>
      <c r="P55" s="16">
        <v>0</v>
      </c>
      <c r="Q55" s="16">
        <v>0</v>
      </c>
      <c r="R55" s="16">
        <v>0</v>
      </c>
      <c r="S55" s="16">
        <v>0</v>
      </c>
      <c r="T55" s="16">
        <v>0</v>
      </c>
      <c r="U55" s="16">
        <v>0</v>
      </c>
      <c r="V55" s="16">
        <v>0</v>
      </c>
      <c r="W55" s="16">
        <v>0</v>
      </c>
      <c r="X55" s="16">
        <v>0</v>
      </c>
      <c r="Y55" s="16">
        <v>0</v>
      </c>
      <c r="Z55" s="16">
        <v>0</v>
      </c>
      <c r="AA55" s="16">
        <v>0</v>
      </c>
    </row>
    <row r="56" spans="1:27" s="11" customFormat="1">
      <c r="A56" s="21" t="s">
        <v>32</v>
      </c>
      <c r="B56" s="21" t="s">
        <v>22</v>
      </c>
      <c r="C56" s="16">
        <v>0.5156654232210891</v>
      </c>
      <c r="D56" s="16">
        <v>0.52007519111746559</v>
      </c>
      <c r="E56" s="16">
        <v>0.51831353100563538</v>
      </c>
      <c r="F56" s="16">
        <v>0.2375793626953831</v>
      </c>
      <c r="G56" s="16">
        <v>0.26079618699946511</v>
      </c>
      <c r="H56" s="16">
        <v>0.26718472214825878</v>
      </c>
      <c r="I56" s="16">
        <v>0.23077604015113037</v>
      </c>
      <c r="J56" s="16">
        <v>0.22025502538670122</v>
      </c>
      <c r="K56" s="16">
        <v>0.23338424743290456</v>
      </c>
      <c r="L56" s="16">
        <v>0.24458135032966605</v>
      </c>
      <c r="M56" s="16">
        <v>0.34185411829521423</v>
      </c>
      <c r="N56" s="16">
        <v>0.38768035094778547</v>
      </c>
      <c r="O56" s="16">
        <v>0.42575690243903636</v>
      </c>
      <c r="P56" s="16">
        <v>0.29800253549202255</v>
      </c>
      <c r="Q56" s="16">
        <v>0.34318681681932806</v>
      </c>
      <c r="R56" s="16">
        <v>0.38141144774183522</v>
      </c>
      <c r="S56" s="16">
        <v>0.37536304287803912</v>
      </c>
      <c r="T56" s="16">
        <v>0</v>
      </c>
      <c r="U56" s="16">
        <v>0</v>
      </c>
      <c r="V56" s="16">
        <v>0</v>
      </c>
      <c r="W56" s="16">
        <v>0</v>
      </c>
      <c r="X56" s="16">
        <v>0</v>
      </c>
      <c r="Y56" s="16">
        <v>0</v>
      </c>
      <c r="Z56" s="16">
        <v>0</v>
      </c>
      <c r="AA56" s="16">
        <v>0</v>
      </c>
    </row>
    <row r="57" spans="1:27" s="11" customFormat="1">
      <c r="A57" s="21" t="s">
        <v>32</v>
      </c>
      <c r="B57" s="21" t="s">
        <v>23</v>
      </c>
      <c r="C57" s="16">
        <v>0.15362628876924389</v>
      </c>
      <c r="D57" s="16">
        <v>0.17402116474526008</v>
      </c>
      <c r="E57" s="16">
        <v>0.20001715115439497</v>
      </c>
      <c r="F57" s="16">
        <v>4.6467514269406393E-3</v>
      </c>
      <c r="G57" s="16">
        <v>5.4457749886156637E-3</v>
      </c>
      <c r="H57" s="16">
        <v>4.0627731164383568E-3</v>
      </c>
      <c r="I57" s="16">
        <v>4.2820001426940642E-3</v>
      </c>
      <c r="J57" s="16">
        <v>1.8919540525114155E-3</v>
      </c>
      <c r="K57" s="16">
        <v>3.4431338228597444E-3</v>
      </c>
      <c r="L57" s="16">
        <v>1.7531120148401827E-3</v>
      </c>
      <c r="M57" s="16">
        <v>5.0182933789954332E-3</v>
      </c>
      <c r="N57" s="16">
        <v>4.5321503995433788E-3</v>
      </c>
      <c r="O57" s="16">
        <v>1.3889759790528233E-2</v>
      </c>
      <c r="P57" s="16">
        <v>2.3284644691780824E-3</v>
      </c>
      <c r="Q57" s="16">
        <v>3.3897635559360728E-3</v>
      </c>
      <c r="R57" s="16">
        <v>0</v>
      </c>
      <c r="S57" s="16">
        <v>0</v>
      </c>
      <c r="T57" s="16">
        <v>0</v>
      </c>
      <c r="U57" s="16">
        <v>0</v>
      </c>
      <c r="V57" s="16">
        <v>0</v>
      </c>
      <c r="W57" s="16">
        <v>0</v>
      </c>
      <c r="X57" s="16">
        <v>0</v>
      </c>
      <c r="Y57" s="16">
        <v>0</v>
      </c>
      <c r="Z57" s="16">
        <v>0</v>
      </c>
      <c r="AA57" s="16">
        <v>0</v>
      </c>
    </row>
    <row r="58" spans="1:27" s="11" customFormat="1">
      <c r="A58" s="21" t="s">
        <v>32</v>
      </c>
      <c r="B58" s="21" t="s">
        <v>21</v>
      </c>
      <c r="C58" s="16">
        <v>1.9799027694137046E-3</v>
      </c>
      <c r="D58" s="16">
        <v>2.3820756556923008E-3</v>
      </c>
      <c r="E58" s="16">
        <v>1.9579890001014399E-3</v>
      </c>
      <c r="F58" s="16">
        <v>3.8932340871192421E-3</v>
      </c>
      <c r="G58" s="16">
        <v>6.2874160489102071E-3</v>
      </c>
      <c r="H58" s="16">
        <v>5.0708127390919717E-3</v>
      </c>
      <c r="I58" s="16">
        <v>2.5433246149685782E-3</v>
      </c>
      <c r="J58" s="16">
        <v>1.6802019280905845E-3</v>
      </c>
      <c r="K58" s="16">
        <v>2.1763335870812906E-3</v>
      </c>
      <c r="L58" s="16">
        <v>2.2920250189640444E-3</v>
      </c>
      <c r="M58" s="16">
        <v>9.8198482828919294E-3</v>
      </c>
      <c r="N58" s="16">
        <v>1.7691789159542521E-2</v>
      </c>
      <c r="O58" s="16">
        <v>5.4651446987078585E-2</v>
      </c>
      <c r="P58" s="16">
        <v>1.0973632246712791E-2</v>
      </c>
      <c r="Q58" s="16">
        <v>2.293762902133812E-2</v>
      </c>
      <c r="R58" s="16">
        <v>3.9641273331234593E-2</v>
      </c>
      <c r="S58" s="16">
        <v>3.8002581900986279E-2</v>
      </c>
      <c r="T58" s="16">
        <v>0.12179714675859664</v>
      </c>
      <c r="U58" s="16">
        <v>0.14296319369409843</v>
      </c>
      <c r="V58" s="16">
        <v>0.18286576098673107</v>
      </c>
      <c r="W58" s="16">
        <v>0.14586567674725609</v>
      </c>
      <c r="X58" s="16">
        <v>0.10817882503638913</v>
      </c>
      <c r="Y58" s="16">
        <v>0.16770541881172218</v>
      </c>
      <c r="Z58" s="16">
        <v>0.2284832188262815</v>
      </c>
      <c r="AA58" s="16">
        <v>0.10186310061471078</v>
      </c>
    </row>
    <row r="59" spans="1:27" s="11" customFormat="1">
      <c r="A59" s="21" t="s">
        <v>32</v>
      </c>
      <c r="B59" s="21" t="s">
        <v>24</v>
      </c>
      <c r="C59" s="16">
        <v>0</v>
      </c>
      <c r="D59" s="16">
        <v>0</v>
      </c>
      <c r="E59" s="16">
        <v>0</v>
      </c>
      <c r="F59" s="16">
        <v>0</v>
      </c>
      <c r="G59" s="16">
        <v>0</v>
      </c>
      <c r="H59" s="16">
        <v>0</v>
      </c>
      <c r="I59" s="16">
        <v>0</v>
      </c>
      <c r="J59" s="16">
        <v>0</v>
      </c>
      <c r="K59" s="16">
        <v>0</v>
      </c>
      <c r="L59" s="16">
        <v>0</v>
      </c>
      <c r="M59" s="16">
        <v>0</v>
      </c>
      <c r="N59" s="16">
        <v>0</v>
      </c>
      <c r="O59" s="16">
        <v>0</v>
      </c>
      <c r="P59" s="16">
        <v>0</v>
      </c>
      <c r="Q59" s="16">
        <v>0</v>
      </c>
      <c r="R59" s="16">
        <v>0</v>
      </c>
      <c r="S59" s="16">
        <v>0</v>
      </c>
      <c r="T59" s="16">
        <v>0</v>
      </c>
      <c r="U59" s="16">
        <v>0</v>
      </c>
      <c r="V59" s="16">
        <v>0</v>
      </c>
      <c r="W59" s="16">
        <v>0</v>
      </c>
      <c r="X59" s="16">
        <v>0</v>
      </c>
      <c r="Y59" s="16">
        <v>0</v>
      </c>
      <c r="Z59" s="16">
        <v>0</v>
      </c>
      <c r="AA59" s="16">
        <v>0</v>
      </c>
    </row>
    <row r="60" spans="1:27" s="11" customFormat="1">
      <c r="A60" s="21" t="s">
        <v>32</v>
      </c>
      <c r="B60" s="21" t="s">
        <v>25</v>
      </c>
      <c r="C60" s="16">
        <v>0.32844108626321372</v>
      </c>
      <c r="D60" s="16">
        <v>0.32410945005087916</v>
      </c>
      <c r="E60" s="16">
        <v>0.34883076421193232</v>
      </c>
      <c r="F60" s="16">
        <v>0.31864474928053194</v>
      </c>
      <c r="G60" s="16">
        <v>0.32098687895944417</v>
      </c>
      <c r="H60" s="16">
        <v>0.31116493331174649</v>
      </c>
      <c r="I60" s="16">
        <v>0.3522476115160133</v>
      </c>
      <c r="J60" s="16">
        <v>0.34675187605089935</v>
      </c>
      <c r="K60" s="16">
        <v>0.32183931654353165</v>
      </c>
      <c r="L60" s="16">
        <v>0.31868373675311973</v>
      </c>
      <c r="M60" s="16">
        <v>0.32072746237843713</v>
      </c>
      <c r="N60" s="16">
        <v>0.35372180063505132</v>
      </c>
      <c r="O60" s="16">
        <v>0.31198070541345035</v>
      </c>
      <c r="P60" s="16">
        <v>0.31876768369121417</v>
      </c>
      <c r="Q60" s="16">
        <v>0.30702144260094155</v>
      </c>
      <c r="R60" s="16">
        <v>0.34883513223733548</v>
      </c>
      <c r="S60" s="16">
        <v>0.3500579853608104</v>
      </c>
      <c r="T60" s="16">
        <v>0.32845146676025361</v>
      </c>
      <c r="U60" s="16">
        <v>0.3314063118508988</v>
      </c>
      <c r="V60" s="16">
        <v>0.33447439992967004</v>
      </c>
      <c r="W60" s="16">
        <v>0.36167251868074873</v>
      </c>
      <c r="X60" s="16">
        <v>0.29195664328702586</v>
      </c>
      <c r="Y60" s="16">
        <v>0.29215558991554319</v>
      </c>
      <c r="Z60" s="16">
        <v>0.27513042180925695</v>
      </c>
      <c r="AA60" s="16">
        <v>0.31487420525599302</v>
      </c>
    </row>
    <row r="61" spans="1:27" s="11" customFormat="1">
      <c r="A61" s="21" t="s">
        <v>32</v>
      </c>
      <c r="B61" s="21" t="s">
        <v>26</v>
      </c>
      <c r="C61" s="16">
        <v>0.28998913800972259</v>
      </c>
      <c r="D61" s="16">
        <v>0.29312560459037662</v>
      </c>
      <c r="E61" s="16">
        <v>0.29475399339169767</v>
      </c>
      <c r="F61" s="16">
        <v>0.29938638373323867</v>
      </c>
      <c r="G61" s="16">
        <v>0.28435960465692761</v>
      </c>
      <c r="H61" s="16">
        <v>0.27754010005333218</v>
      </c>
      <c r="I61" s="16">
        <v>0.29563018979827355</v>
      </c>
      <c r="J61" s="16">
        <v>0.30232173664550466</v>
      </c>
      <c r="K61" s="16">
        <v>0.28161500727257321</v>
      </c>
      <c r="L61" s="16">
        <v>0.29156977263340245</v>
      </c>
      <c r="M61" s="16">
        <v>0.29377326848792545</v>
      </c>
      <c r="N61" s="16">
        <v>0.30141373168529806</v>
      </c>
      <c r="O61" s="16">
        <v>0.30081368981988815</v>
      </c>
      <c r="P61" s="16">
        <v>0.28736286356831803</v>
      </c>
      <c r="Q61" s="16">
        <v>0.28443001155523134</v>
      </c>
      <c r="R61" s="16">
        <v>0.2922862326254298</v>
      </c>
      <c r="S61" s="16">
        <v>0.30027741402558261</v>
      </c>
      <c r="T61" s="16">
        <v>0.27973491117168769</v>
      </c>
      <c r="U61" s="16">
        <v>0.28836281786784662</v>
      </c>
      <c r="V61" s="16">
        <v>0.29330411191183076</v>
      </c>
      <c r="W61" s="16">
        <v>0.29577251470280358</v>
      </c>
      <c r="X61" s="16">
        <v>0.28655627810071405</v>
      </c>
      <c r="Y61" s="16">
        <v>0.27590042882697824</v>
      </c>
      <c r="Z61" s="16">
        <v>0.26573212031911236</v>
      </c>
      <c r="AA61" s="16">
        <v>0.27707834358239741</v>
      </c>
    </row>
    <row r="62" spans="1:27" s="11" customFormat="1">
      <c r="A62" s="21" t="s">
        <v>32</v>
      </c>
      <c r="B62" s="21" t="s">
        <v>30</v>
      </c>
      <c r="C62" s="16">
        <v>2.9235401487553124E-2</v>
      </c>
      <c r="D62" s="16">
        <v>3.4114624325446249E-2</v>
      </c>
      <c r="E62" s="16">
        <v>2.3052131827632598E-2</v>
      </c>
      <c r="F62" s="16">
        <v>3.7197742785768997E-2</v>
      </c>
      <c r="G62" s="16">
        <v>3.470617642831008E-2</v>
      </c>
      <c r="H62" s="16">
        <v>3.7310044351193394E-2</v>
      </c>
      <c r="I62" s="16">
        <v>4.3238327732546461E-2</v>
      </c>
      <c r="J62" s="16">
        <v>4.2557648805168685E-2</v>
      </c>
      <c r="K62" s="16">
        <v>3.9745907121529735E-2</v>
      </c>
      <c r="L62" s="16">
        <v>4.3540461309680464E-2</v>
      </c>
      <c r="M62" s="16">
        <v>4.9612179035257845E-2</v>
      </c>
      <c r="N62" s="16">
        <v>4.8044015891718264E-2</v>
      </c>
      <c r="O62" s="16">
        <v>4.9671032888039909E-2</v>
      </c>
      <c r="P62" s="16">
        <v>4.8986809748156869E-2</v>
      </c>
      <c r="Q62" s="16">
        <v>4.397519688837858E-2</v>
      </c>
      <c r="R62" s="16">
        <v>4.8409372549414333E-2</v>
      </c>
      <c r="S62" s="16">
        <v>4.7317804131166208E-2</v>
      </c>
      <c r="T62" s="16">
        <v>4.6651306402478131E-2</v>
      </c>
      <c r="U62" s="16">
        <v>4.4521056660262015E-2</v>
      </c>
      <c r="V62" s="16">
        <v>4.4648864801110556E-2</v>
      </c>
      <c r="W62" s="16">
        <v>4.5544301430008885E-2</v>
      </c>
      <c r="X62" s="16">
        <v>5.7826037799576707E-2</v>
      </c>
      <c r="Y62" s="16">
        <v>5.3346836386233547E-2</v>
      </c>
      <c r="Z62" s="16">
        <v>5.7586160715230886E-2</v>
      </c>
      <c r="AA62" s="16">
        <v>5.4580945877092391E-2</v>
      </c>
    </row>
    <row r="63" spans="1:27" s="11" customFormat="1">
      <c r="A63" s="21" t="s">
        <v>32</v>
      </c>
      <c r="B63" s="21" t="s">
        <v>35</v>
      </c>
      <c r="C63" s="16">
        <v>0</v>
      </c>
      <c r="D63" s="16">
        <v>0</v>
      </c>
      <c r="E63" s="16">
        <v>0</v>
      </c>
      <c r="F63" s="16">
        <v>0</v>
      </c>
      <c r="G63" s="16">
        <v>0</v>
      </c>
      <c r="H63" s="16">
        <v>0</v>
      </c>
      <c r="I63" s="16">
        <v>0</v>
      </c>
      <c r="J63" s="16">
        <v>0</v>
      </c>
      <c r="K63" s="16">
        <v>0</v>
      </c>
      <c r="L63" s="16">
        <v>0</v>
      </c>
      <c r="M63" s="16">
        <v>0</v>
      </c>
      <c r="N63" s="16">
        <v>0</v>
      </c>
      <c r="O63" s="16">
        <v>0</v>
      </c>
      <c r="P63" s="16">
        <v>0</v>
      </c>
      <c r="Q63" s="16">
        <v>0</v>
      </c>
      <c r="R63" s="16">
        <v>0</v>
      </c>
      <c r="S63" s="16">
        <v>0.24738360677126731</v>
      </c>
      <c r="T63" s="16">
        <v>0.23110364302882286</v>
      </c>
      <c r="U63" s="16">
        <v>0.22050192235444474</v>
      </c>
      <c r="V63" s="16">
        <v>0.22553283885057968</v>
      </c>
      <c r="W63" s="16">
        <v>0.22001074097315318</v>
      </c>
      <c r="X63" s="16">
        <v>0.23282875473606721</v>
      </c>
      <c r="Y63" s="16">
        <v>0.22136792096643534</v>
      </c>
      <c r="Z63" s="16">
        <v>0.22488851589883077</v>
      </c>
      <c r="AA63" s="16">
        <v>0.22318217829541301</v>
      </c>
    </row>
    <row r="64" spans="1:27" s="11" customFormat="1"/>
    <row r="65" spans="1:27" s="11" customFormat="1">
      <c r="A65" s="12" t="s">
        <v>28</v>
      </c>
      <c r="B65" s="12" t="s">
        <v>48</v>
      </c>
      <c r="C65" s="12" t="s">
        <v>11</v>
      </c>
      <c r="D65" s="12" t="s">
        <v>12</v>
      </c>
      <c r="E65" s="12" t="s">
        <v>13</v>
      </c>
      <c r="F65" s="12" t="s">
        <v>14</v>
      </c>
      <c r="G65" s="12" t="s">
        <v>15</v>
      </c>
      <c r="H65" s="12" t="s">
        <v>16</v>
      </c>
      <c r="I65" s="12" t="s">
        <v>17</v>
      </c>
      <c r="J65" s="12" t="s">
        <v>18</v>
      </c>
      <c r="K65" s="12" t="s">
        <v>19</v>
      </c>
      <c r="L65" s="12" t="s">
        <v>20</v>
      </c>
      <c r="M65" s="12" t="s">
        <v>0</v>
      </c>
      <c r="N65" s="12" t="s">
        <v>1</v>
      </c>
      <c r="O65" s="12" t="s">
        <v>2</v>
      </c>
      <c r="P65" s="12" t="s">
        <v>3</v>
      </c>
      <c r="Q65" s="12" t="s">
        <v>4</v>
      </c>
      <c r="R65" s="12" t="s">
        <v>5</v>
      </c>
      <c r="S65" s="12" t="s">
        <v>6</v>
      </c>
      <c r="T65" s="12" t="s">
        <v>7</v>
      </c>
      <c r="U65" s="12" t="s">
        <v>8</v>
      </c>
      <c r="V65" s="12" t="s">
        <v>9</v>
      </c>
      <c r="W65" s="12" t="s">
        <v>43</v>
      </c>
      <c r="X65" s="12" t="s">
        <v>44</v>
      </c>
      <c r="Y65" s="12" t="s">
        <v>45</v>
      </c>
      <c r="Z65" s="12" t="s">
        <v>46</v>
      </c>
      <c r="AA65" s="12" t="s">
        <v>47</v>
      </c>
    </row>
    <row r="66" spans="1:27" s="11" customFormat="1">
      <c r="A66" s="21" t="s">
        <v>33</v>
      </c>
      <c r="B66" s="21" t="s">
        <v>37</v>
      </c>
      <c r="C66" s="16">
        <v>0</v>
      </c>
      <c r="D66" s="16">
        <v>0</v>
      </c>
      <c r="E66" s="16">
        <v>0</v>
      </c>
      <c r="F66" s="16">
        <v>0</v>
      </c>
      <c r="G66" s="16">
        <v>0</v>
      </c>
      <c r="H66" s="16">
        <v>0</v>
      </c>
      <c r="I66" s="16">
        <v>0</v>
      </c>
      <c r="J66" s="16">
        <v>0</v>
      </c>
      <c r="K66" s="16">
        <v>0</v>
      </c>
      <c r="L66" s="16">
        <v>0</v>
      </c>
      <c r="M66" s="16">
        <v>0</v>
      </c>
      <c r="N66" s="16">
        <v>0</v>
      </c>
      <c r="O66" s="16">
        <v>0</v>
      </c>
      <c r="P66" s="16">
        <v>0</v>
      </c>
      <c r="Q66" s="16">
        <v>0</v>
      </c>
      <c r="R66" s="16">
        <v>0</v>
      </c>
      <c r="S66" s="16">
        <v>0</v>
      </c>
      <c r="T66" s="16">
        <v>0</v>
      </c>
      <c r="U66" s="16">
        <v>0</v>
      </c>
      <c r="V66" s="16">
        <v>0</v>
      </c>
      <c r="W66" s="16">
        <v>0</v>
      </c>
      <c r="X66" s="16">
        <v>0</v>
      </c>
      <c r="Y66" s="16">
        <v>0</v>
      </c>
      <c r="Z66" s="16">
        <v>0</v>
      </c>
      <c r="AA66" s="16">
        <v>0</v>
      </c>
    </row>
    <row r="67" spans="1:27" s="11" customFormat="1">
      <c r="A67" s="21" t="s">
        <v>33</v>
      </c>
      <c r="B67" s="21" t="s">
        <v>38</v>
      </c>
      <c r="C67" s="16">
        <v>0</v>
      </c>
      <c r="D67" s="16">
        <v>0</v>
      </c>
      <c r="E67" s="16">
        <v>0</v>
      </c>
      <c r="F67" s="16">
        <v>0</v>
      </c>
      <c r="G67" s="16">
        <v>0</v>
      </c>
      <c r="H67" s="16">
        <v>0</v>
      </c>
      <c r="I67" s="16">
        <v>0</v>
      </c>
      <c r="J67" s="16">
        <v>0</v>
      </c>
      <c r="K67" s="16">
        <v>0</v>
      </c>
      <c r="L67" s="16">
        <v>0</v>
      </c>
      <c r="M67" s="16">
        <v>0</v>
      </c>
      <c r="N67" s="16">
        <v>0</v>
      </c>
      <c r="O67" s="16">
        <v>0</v>
      </c>
      <c r="P67" s="16">
        <v>0</v>
      </c>
      <c r="Q67" s="16">
        <v>0</v>
      </c>
      <c r="R67" s="16">
        <v>0</v>
      </c>
      <c r="S67" s="16">
        <v>0</v>
      </c>
      <c r="T67" s="16">
        <v>0</v>
      </c>
      <c r="U67" s="16">
        <v>0</v>
      </c>
      <c r="V67" s="16">
        <v>0</v>
      </c>
      <c r="W67" s="16">
        <v>0</v>
      </c>
      <c r="X67" s="16">
        <v>0</v>
      </c>
      <c r="Y67" s="16">
        <v>0</v>
      </c>
      <c r="Z67" s="16">
        <v>0</v>
      </c>
      <c r="AA67" s="16">
        <v>0</v>
      </c>
    </row>
    <row r="68" spans="1:27" s="11" customFormat="1">
      <c r="A68" s="21" t="s">
        <v>33</v>
      </c>
      <c r="B68" s="21" t="s">
        <v>22</v>
      </c>
      <c r="C68" s="16">
        <v>0</v>
      </c>
      <c r="D68" s="16">
        <v>0</v>
      </c>
      <c r="E68" s="16">
        <v>9.4877475556503676E-7</v>
      </c>
      <c r="F68" s="16">
        <v>1.2669765106440477E-6</v>
      </c>
      <c r="G68" s="16">
        <v>1.3169132759374088E-6</v>
      </c>
      <c r="H68" s="16">
        <v>1.32886555126839E-6</v>
      </c>
      <c r="I68" s="16">
        <v>1.3086140096024928E-6</v>
      </c>
      <c r="J68" s="16">
        <v>1.3164758885825465E-6</v>
      </c>
      <c r="K68" s="16">
        <v>1.3386638821407056E-6</v>
      </c>
      <c r="L68" s="16">
        <v>1.4564178832497679E-6</v>
      </c>
      <c r="M68" s="16">
        <v>1.4689946943287842E-6</v>
      </c>
      <c r="N68" s="16">
        <v>1.4087433393502692E-6</v>
      </c>
      <c r="O68" s="16">
        <v>1.5726977878875687E-6</v>
      </c>
      <c r="P68" s="16">
        <v>1.674952616629094E-6</v>
      </c>
      <c r="Q68" s="16">
        <v>1.6882154491659715E-6</v>
      </c>
      <c r="R68" s="16">
        <v>1.8971307674090527E-6</v>
      </c>
      <c r="S68" s="16">
        <v>1.9114774490273249E-6</v>
      </c>
      <c r="T68" s="16">
        <v>2.6296043926350194E-6</v>
      </c>
      <c r="U68" s="16">
        <v>2.982767762040615E-6</v>
      </c>
      <c r="V68" s="16">
        <v>3.0496492780586424E-6</v>
      </c>
      <c r="W68" s="16">
        <v>2.8019809009496012E-6</v>
      </c>
      <c r="X68" s="16">
        <v>2.9278670073193901E-6</v>
      </c>
      <c r="Y68" s="16">
        <v>3.7727359094643359E-6</v>
      </c>
      <c r="Z68" s="16">
        <v>3.6648817204512107E-6</v>
      </c>
      <c r="AA68" s="16">
        <v>4.1270560205223974E-6</v>
      </c>
    </row>
    <row r="69" spans="1:27" s="11" customFormat="1">
      <c r="A69" s="21" t="s">
        <v>33</v>
      </c>
      <c r="B69" s="21" t="s">
        <v>23</v>
      </c>
      <c r="C69" s="16">
        <v>0</v>
      </c>
      <c r="D69" s="16">
        <v>0</v>
      </c>
      <c r="E69" s="16">
        <v>0</v>
      </c>
      <c r="F69" s="16">
        <v>0</v>
      </c>
      <c r="G69" s="16">
        <v>0</v>
      </c>
      <c r="H69" s="16">
        <v>0</v>
      </c>
      <c r="I69" s="16">
        <v>0</v>
      </c>
      <c r="J69" s="16">
        <v>0</v>
      </c>
      <c r="K69" s="16">
        <v>0</v>
      </c>
      <c r="L69" s="16">
        <v>0</v>
      </c>
      <c r="M69" s="16">
        <v>0</v>
      </c>
      <c r="N69" s="16">
        <v>0</v>
      </c>
      <c r="O69" s="16">
        <v>0</v>
      </c>
      <c r="P69" s="16">
        <v>0</v>
      </c>
      <c r="Q69" s="16">
        <v>0</v>
      </c>
      <c r="R69" s="16">
        <v>0</v>
      </c>
      <c r="S69" s="16">
        <v>0</v>
      </c>
      <c r="T69" s="16">
        <v>0</v>
      </c>
      <c r="U69" s="16">
        <v>0</v>
      </c>
      <c r="V69" s="16">
        <v>0</v>
      </c>
      <c r="W69" s="16">
        <v>0</v>
      </c>
      <c r="X69" s="16">
        <v>0</v>
      </c>
      <c r="Y69" s="16">
        <v>0</v>
      </c>
      <c r="Z69" s="16">
        <v>0</v>
      </c>
      <c r="AA69" s="16">
        <v>0</v>
      </c>
    </row>
    <row r="70" spans="1:27" s="11" customFormat="1">
      <c r="A70" s="21" t="s">
        <v>33</v>
      </c>
      <c r="B70" s="21" t="s">
        <v>21</v>
      </c>
      <c r="C70" s="16">
        <v>8.3143189353472074E-7</v>
      </c>
      <c r="D70" s="16">
        <v>9.7190754707300801E-7</v>
      </c>
      <c r="E70" s="16">
        <v>1.167110389446728E-6</v>
      </c>
      <c r="F70" s="16">
        <v>1.4300925659243765E-6</v>
      </c>
      <c r="G70" s="16">
        <v>1.5448087804177947E-6</v>
      </c>
      <c r="H70" s="16">
        <v>1.5139814802430222E-6</v>
      </c>
      <c r="I70" s="16">
        <v>1.4716197637156393E-6</v>
      </c>
      <c r="J70" s="16">
        <v>1.5052787749825295E-6</v>
      </c>
      <c r="K70" s="16">
        <v>1.5200541161990456E-6</v>
      </c>
      <c r="L70" s="16">
        <v>1.6801861738099523E-6</v>
      </c>
      <c r="M70" s="16">
        <v>1.0080177125566843E-4</v>
      </c>
      <c r="N70" s="16">
        <v>1.488477097604343E-6</v>
      </c>
      <c r="O70" s="16">
        <v>7.5037876446600201E-4</v>
      </c>
      <c r="P70" s="16">
        <v>2.1267445441139591E-6</v>
      </c>
      <c r="Q70" s="16">
        <v>2.2285153599000194E-6</v>
      </c>
      <c r="R70" s="16">
        <v>2.4145658890018552E-3</v>
      </c>
      <c r="S70" s="16">
        <v>2.7631070612006069E-4</v>
      </c>
      <c r="T70" s="16">
        <v>1.4626978819988771E-3</v>
      </c>
      <c r="U70" s="16">
        <v>2.2861017767803875E-4</v>
      </c>
      <c r="V70" s="16">
        <v>2.035869709427267E-3</v>
      </c>
      <c r="W70" s="16">
        <v>6.1490323543977269E-4</v>
      </c>
      <c r="X70" s="16">
        <v>3.7435517577571313E-3</v>
      </c>
      <c r="Y70" s="16">
        <v>1.7225751581688351E-3</v>
      </c>
      <c r="Z70" s="16">
        <v>1.5811958475119594E-2</v>
      </c>
      <c r="AA70" s="16">
        <v>3.0472246485795908E-2</v>
      </c>
    </row>
    <row r="71" spans="1:27" s="11" customFormat="1">
      <c r="A71" s="21" t="s">
        <v>33</v>
      </c>
      <c r="B71" s="21" t="s">
        <v>24</v>
      </c>
      <c r="C71" s="16">
        <v>0.3935324875901095</v>
      </c>
      <c r="D71" s="16">
        <v>0.37651617547930055</v>
      </c>
      <c r="E71" s="16">
        <v>0.56855508169695379</v>
      </c>
      <c r="F71" s="16">
        <v>0.42308214502261221</v>
      </c>
      <c r="G71" s="16">
        <v>0.43002432346290914</v>
      </c>
      <c r="H71" s="16">
        <v>0.51744976902811923</v>
      </c>
      <c r="I71" s="16">
        <v>0.470525926522603</v>
      </c>
      <c r="J71" s="16">
        <v>0.47402515380768573</v>
      </c>
      <c r="K71" s="16">
        <v>0.52160355095583089</v>
      </c>
      <c r="L71" s="16">
        <v>0.46646402877255128</v>
      </c>
      <c r="M71" s="16">
        <v>0.3742342645370168</v>
      </c>
      <c r="N71" s="16">
        <v>0.56958174802489947</v>
      </c>
      <c r="O71" s="16">
        <v>0.41779368778479725</v>
      </c>
      <c r="P71" s="16">
        <v>0.42858382426823666</v>
      </c>
      <c r="Q71" s="16">
        <v>0.51482845091366281</v>
      </c>
      <c r="R71" s="16">
        <v>0.47022222509749267</v>
      </c>
      <c r="S71" s="16">
        <v>0.46708375138139435</v>
      </c>
      <c r="T71" s="16">
        <v>0.52037760541583133</v>
      </c>
      <c r="U71" s="16">
        <v>0.4636226230629793</v>
      </c>
      <c r="V71" s="16">
        <v>0.3749806290046907</v>
      </c>
      <c r="W71" s="16">
        <v>0.56069525767118722</v>
      </c>
      <c r="X71" s="16">
        <v>0.41638122383854492</v>
      </c>
      <c r="Y71" s="16">
        <v>0.42640162914228286</v>
      </c>
      <c r="Z71" s="16">
        <v>0.51431355308534754</v>
      </c>
      <c r="AA71" s="16">
        <v>0.464010711345965</v>
      </c>
    </row>
    <row r="72" spans="1:27" s="11" customFormat="1">
      <c r="A72" s="21" t="s">
        <v>33</v>
      </c>
      <c r="B72" s="21" t="s">
        <v>25</v>
      </c>
      <c r="C72" s="16">
        <v>0.36461231329144095</v>
      </c>
      <c r="D72" s="16">
        <v>0.35757457691773681</v>
      </c>
      <c r="E72" s="16">
        <v>0.40610415103463982</v>
      </c>
      <c r="F72" s="16">
        <v>0.37842075148492138</v>
      </c>
      <c r="G72" s="16">
        <v>0.41337163772571223</v>
      </c>
      <c r="H72" s="16">
        <v>0.444447653835846</v>
      </c>
      <c r="I72" s="16">
        <v>0.45014292699288272</v>
      </c>
      <c r="J72" s="16">
        <v>0.46147722919861117</v>
      </c>
      <c r="K72" s="16">
        <v>0.41534243329299247</v>
      </c>
      <c r="L72" s="16">
        <v>0.41532434508102367</v>
      </c>
      <c r="M72" s="16">
        <v>0.40595624593025664</v>
      </c>
      <c r="N72" s="16">
        <v>0.37663386114692571</v>
      </c>
      <c r="O72" s="16">
        <v>0.42361775621329401</v>
      </c>
      <c r="P72" s="16">
        <v>0.41616440720690007</v>
      </c>
      <c r="Q72" s="16">
        <v>0.44525339954846505</v>
      </c>
      <c r="R72" s="16">
        <v>0.45236471202471218</v>
      </c>
      <c r="S72" s="16">
        <v>0.45955008613811399</v>
      </c>
      <c r="T72" s="16">
        <v>0.40052865974470442</v>
      </c>
      <c r="U72" s="16">
        <v>0.39475578730254207</v>
      </c>
      <c r="V72" s="16">
        <v>0.39300501507194818</v>
      </c>
      <c r="W72" s="16">
        <v>0.4261891954479719</v>
      </c>
      <c r="X72" s="16">
        <v>0.37417788179644501</v>
      </c>
      <c r="Y72" s="16">
        <v>0.38180447073428897</v>
      </c>
      <c r="Z72" s="16">
        <v>0.40989739123796659</v>
      </c>
      <c r="AA72" s="16">
        <v>0.42363553456101505</v>
      </c>
    </row>
    <row r="73" spans="1:27" s="11" customFormat="1">
      <c r="A73" s="21" t="s">
        <v>33</v>
      </c>
      <c r="B73" s="21" t="s">
        <v>26</v>
      </c>
      <c r="C73" s="16">
        <v>0</v>
      </c>
      <c r="D73" s="16">
        <v>0</v>
      </c>
      <c r="E73" s="16">
        <v>0</v>
      </c>
      <c r="F73" s="16">
        <v>0</v>
      </c>
      <c r="G73" s="16">
        <v>0</v>
      </c>
      <c r="H73" s="16">
        <v>0</v>
      </c>
      <c r="I73" s="16">
        <v>0</v>
      </c>
      <c r="J73" s="16">
        <v>0</v>
      </c>
      <c r="K73" s="16">
        <v>0</v>
      </c>
      <c r="L73" s="16">
        <v>0</v>
      </c>
      <c r="M73" s="16">
        <v>0</v>
      </c>
      <c r="N73" s="16">
        <v>0</v>
      </c>
      <c r="O73" s="16">
        <v>0</v>
      </c>
      <c r="P73" s="16">
        <v>0</v>
      </c>
      <c r="Q73" s="16">
        <v>0</v>
      </c>
      <c r="R73" s="16">
        <v>0</v>
      </c>
      <c r="S73" s="16">
        <v>0</v>
      </c>
      <c r="T73" s="16">
        <v>0</v>
      </c>
      <c r="U73" s="16">
        <v>0</v>
      </c>
      <c r="V73" s="16">
        <v>0</v>
      </c>
      <c r="W73" s="16">
        <v>0</v>
      </c>
      <c r="X73" s="16">
        <v>0</v>
      </c>
      <c r="Y73" s="16">
        <v>0</v>
      </c>
      <c r="Z73" s="16">
        <v>0</v>
      </c>
      <c r="AA73" s="16">
        <v>0</v>
      </c>
    </row>
    <row r="74" spans="1:27" s="11" customFormat="1">
      <c r="A74" s="21" t="s">
        <v>33</v>
      </c>
      <c r="B74" s="21" t="s">
        <v>30</v>
      </c>
      <c r="C74" s="16">
        <v>0</v>
      </c>
      <c r="D74" s="16">
        <v>0</v>
      </c>
      <c r="E74" s="16">
        <v>0</v>
      </c>
      <c r="F74" s="16">
        <v>0</v>
      </c>
      <c r="G74" s="16">
        <v>0</v>
      </c>
      <c r="H74" s="16">
        <v>0</v>
      </c>
      <c r="I74" s="16">
        <v>0</v>
      </c>
      <c r="J74" s="16">
        <v>0</v>
      </c>
      <c r="K74" s="16">
        <v>0</v>
      </c>
      <c r="L74" s="16">
        <v>0</v>
      </c>
      <c r="M74" s="16">
        <v>0</v>
      </c>
      <c r="N74" s="16">
        <v>0</v>
      </c>
      <c r="O74" s="16">
        <v>0</v>
      </c>
      <c r="P74" s="16">
        <v>0</v>
      </c>
      <c r="Q74" s="16">
        <v>0</v>
      </c>
      <c r="R74" s="16">
        <v>0</v>
      </c>
      <c r="S74" s="16">
        <v>0</v>
      </c>
      <c r="T74" s="16">
        <v>0</v>
      </c>
      <c r="U74" s="16">
        <v>0</v>
      </c>
      <c r="V74" s="16">
        <v>0</v>
      </c>
      <c r="W74" s="16">
        <v>0</v>
      </c>
      <c r="X74" s="16">
        <v>0</v>
      </c>
      <c r="Y74" s="16">
        <v>0</v>
      </c>
      <c r="Z74" s="16">
        <v>0</v>
      </c>
      <c r="AA74" s="16">
        <v>0</v>
      </c>
    </row>
    <row r="75" spans="1:27" s="11" customFormat="1">
      <c r="A75" s="21" t="s">
        <v>33</v>
      </c>
      <c r="B75" s="21" t="s">
        <v>35</v>
      </c>
      <c r="C75" s="16">
        <v>0</v>
      </c>
      <c r="D75" s="16">
        <v>0</v>
      </c>
      <c r="E75" s="16">
        <v>0</v>
      </c>
      <c r="F75" s="16">
        <v>0</v>
      </c>
      <c r="G75" s="16">
        <v>0</v>
      </c>
      <c r="H75" s="16">
        <v>0</v>
      </c>
      <c r="I75" s="16">
        <v>0</v>
      </c>
      <c r="J75" s="16">
        <v>0</v>
      </c>
      <c r="K75" s="16">
        <v>0</v>
      </c>
      <c r="L75" s="16">
        <v>0</v>
      </c>
      <c r="M75" s="16">
        <v>0</v>
      </c>
      <c r="N75" s="16">
        <v>0</v>
      </c>
      <c r="O75" s="16">
        <v>0</v>
      </c>
      <c r="P75" s="16">
        <v>0</v>
      </c>
      <c r="Q75" s="16">
        <v>0</v>
      </c>
      <c r="R75" s="16">
        <v>0</v>
      </c>
      <c r="S75" s="16">
        <v>0</v>
      </c>
      <c r="T75" s="16">
        <v>0.19609212322864533</v>
      </c>
      <c r="U75" s="16">
        <v>0.17856962883293037</v>
      </c>
      <c r="V75" s="16">
        <v>0.1867175106735762</v>
      </c>
      <c r="W75" s="16">
        <v>0.18029152910539364</v>
      </c>
      <c r="X75" s="16">
        <v>0.17355187808935121</v>
      </c>
      <c r="Y75" s="16">
        <v>0.1696388474715971</v>
      </c>
      <c r="Z75" s="16">
        <v>0.1865191472718295</v>
      </c>
      <c r="AA75" s="16">
        <v>0.16829653183707374</v>
      </c>
    </row>
  </sheetData>
  <sheetProtection algorithmName="SHA-512" hashValue="jVpDnDT2w0K4jYI5ka5VOKM202Q2ZonTZfgCyVZIvSBJ1kSSVZjsTFhA52yK5xZyzfXvX0G3KWVWiL7JNL0lUg==" saltValue="wi307B88EGOkIe7Pl52h9w==" spinCount="100000" sheet="1" objects="1" scenario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1777CF"/>
  </sheetPr>
  <dimension ref="A1:AA85"/>
  <sheetViews>
    <sheetView zoomScale="85" zoomScaleNormal="85" workbookViewId="0"/>
  </sheetViews>
  <sheetFormatPr defaultRowHeight="15"/>
  <cols>
    <col min="1" max="1" width="9.140625" style="10"/>
    <col min="2" max="2" width="21.42578125" style="10" bestFit="1" customWidth="1"/>
    <col min="3" max="3" width="10.28515625" style="10" bestFit="1" customWidth="1"/>
    <col min="4" max="16384" width="9.140625" style="10"/>
  </cols>
  <sheetData>
    <row r="1" spans="1:27" s="11" customFormat="1" ht="23.25" customHeight="1">
      <c r="A1" s="13" t="s">
        <v>82</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s="11" customFormat="1" ht="39.950000000000003" customHeight="1"/>
    <row r="3" spans="1:27" s="11" customFormat="1" ht="15" customHeight="1">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s="11" customFormat="1" ht="15" customHeight="1">
      <c r="A4" s="24" t="s">
        <v>49</v>
      </c>
      <c r="B4" s="24" t="s">
        <v>37</v>
      </c>
      <c r="C4" s="14">
        <v>18446</v>
      </c>
      <c r="D4" s="14">
        <v>17946</v>
      </c>
      <c r="E4" s="14">
        <v>16446</v>
      </c>
      <c r="F4" s="14">
        <v>16096</v>
      </c>
      <c r="G4" s="14">
        <v>15436</v>
      </c>
      <c r="H4" s="14">
        <v>15436</v>
      </c>
      <c r="I4" s="14">
        <v>13996</v>
      </c>
      <c r="J4" s="14">
        <v>13996</v>
      </c>
      <c r="K4" s="14">
        <v>13646</v>
      </c>
      <c r="L4" s="14">
        <v>12986</v>
      </c>
      <c r="M4" s="14">
        <v>10776</v>
      </c>
      <c r="N4" s="14">
        <v>8636</v>
      </c>
      <c r="O4" s="14">
        <v>8636</v>
      </c>
      <c r="P4" s="14">
        <v>8636</v>
      </c>
      <c r="Q4" s="14">
        <v>8636</v>
      </c>
      <c r="R4" s="14">
        <v>6426</v>
      </c>
      <c r="S4" s="14">
        <v>6426</v>
      </c>
      <c r="T4" s="14">
        <v>4616</v>
      </c>
      <c r="U4" s="14">
        <v>4251</v>
      </c>
      <c r="V4" s="14">
        <v>3886</v>
      </c>
      <c r="W4" s="14">
        <v>3886</v>
      </c>
      <c r="X4" s="14">
        <v>3886</v>
      </c>
      <c r="Y4" s="14">
        <v>2482</v>
      </c>
      <c r="Z4" s="14">
        <v>2482</v>
      </c>
      <c r="AA4" s="14">
        <v>2482</v>
      </c>
    </row>
    <row r="5" spans="1:27" s="11" customFormat="1" ht="15" customHeight="1">
      <c r="A5" s="24" t="s">
        <v>49</v>
      </c>
      <c r="B5" s="24" t="s">
        <v>38</v>
      </c>
      <c r="C5" s="14">
        <v>4660</v>
      </c>
      <c r="D5" s="14">
        <v>4660</v>
      </c>
      <c r="E5" s="14">
        <v>4660</v>
      </c>
      <c r="F5" s="14">
        <v>4660</v>
      </c>
      <c r="G5" s="14">
        <v>4297.5</v>
      </c>
      <c r="H5" s="14">
        <v>3935</v>
      </c>
      <c r="I5" s="14">
        <v>3935</v>
      </c>
      <c r="J5" s="14">
        <v>3935</v>
      </c>
      <c r="K5" s="14">
        <v>3935</v>
      </c>
      <c r="L5" s="14">
        <v>3935</v>
      </c>
      <c r="M5" s="14">
        <v>3935</v>
      </c>
      <c r="N5" s="14">
        <v>3572.5</v>
      </c>
      <c r="O5" s="14">
        <v>3210</v>
      </c>
      <c r="P5" s="14">
        <v>3210</v>
      </c>
      <c r="Q5" s="14">
        <v>3210</v>
      </c>
      <c r="R5" s="14">
        <v>3210</v>
      </c>
      <c r="S5" s="14">
        <v>3210</v>
      </c>
      <c r="T5" s="14">
        <v>3210</v>
      </c>
      <c r="U5" s="14">
        <v>3210</v>
      </c>
      <c r="V5" s="14">
        <v>3210</v>
      </c>
      <c r="W5" s="14">
        <v>3210</v>
      </c>
      <c r="X5" s="14">
        <v>3210</v>
      </c>
      <c r="Y5" s="14">
        <v>2710</v>
      </c>
      <c r="Z5" s="14">
        <v>1605</v>
      </c>
      <c r="AA5" s="14">
        <v>1605</v>
      </c>
    </row>
    <row r="6" spans="1:27" s="11" customFormat="1" ht="15" customHeight="1">
      <c r="A6" s="24" t="s">
        <v>49</v>
      </c>
      <c r="B6" s="24" t="s">
        <v>22</v>
      </c>
      <c r="C6" s="14">
        <v>3138.9</v>
      </c>
      <c r="D6" s="14">
        <v>3138.9</v>
      </c>
      <c r="E6" s="14">
        <v>3138.9014000000002</v>
      </c>
      <c r="F6" s="14">
        <v>2958.9019999999996</v>
      </c>
      <c r="G6" s="14">
        <v>2958.9020999999998</v>
      </c>
      <c r="H6" s="14">
        <v>2958.9020999999998</v>
      </c>
      <c r="I6" s="14">
        <v>2958.9020999999998</v>
      </c>
      <c r="J6" s="14">
        <v>2958.9020999999998</v>
      </c>
      <c r="K6" s="14">
        <v>2573.9020999999998</v>
      </c>
      <c r="L6" s="14">
        <v>2573.9022</v>
      </c>
      <c r="M6" s="14">
        <v>2573.9025000000001</v>
      </c>
      <c r="N6" s="14">
        <v>2573.9027000000001</v>
      </c>
      <c r="O6" s="14">
        <v>2573.9031000000004</v>
      </c>
      <c r="P6" s="14">
        <v>2573.9031000000004</v>
      </c>
      <c r="Q6" s="14">
        <v>2573.9032000000002</v>
      </c>
      <c r="R6" s="14">
        <v>1929.4038000000003</v>
      </c>
      <c r="S6" s="14">
        <v>1929.4039000000002</v>
      </c>
      <c r="T6" s="14">
        <v>1400.4110000000001</v>
      </c>
      <c r="U6" s="14">
        <v>1400.4113000000002</v>
      </c>
      <c r="V6" s="14">
        <v>1257.0113000000001</v>
      </c>
      <c r="W6" s="14">
        <v>1257.0113000000001</v>
      </c>
      <c r="X6" s="14">
        <v>1257.0113000000001</v>
      </c>
      <c r="Y6" s="14">
        <v>1747.3702999999998</v>
      </c>
      <c r="Z6" s="14">
        <v>1728.8078</v>
      </c>
      <c r="AA6" s="14">
        <v>1575.5161999999998</v>
      </c>
    </row>
    <row r="7" spans="1:27" s="11" customFormat="1" ht="15" customHeight="1">
      <c r="A7" s="24" t="s">
        <v>49</v>
      </c>
      <c r="B7" s="24" t="s">
        <v>23</v>
      </c>
      <c r="C7" s="14">
        <v>1540</v>
      </c>
      <c r="D7" s="14">
        <v>1420</v>
      </c>
      <c r="E7" s="14">
        <v>1300</v>
      </c>
      <c r="F7" s="14">
        <v>1300</v>
      </c>
      <c r="G7" s="14">
        <v>1300</v>
      </c>
      <c r="H7" s="14">
        <v>1300</v>
      </c>
      <c r="I7" s="14">
        <v>1300</v>
      </c>
      <c r="J7" s="14">
        <v>1300</v>
      </c>
      <c r="K7" s="14">
        <v>1300</v>
      </c>
      <c r="L7" s="14">
        <v>1300</v>
      </c>
      <c r="M7" s="14">
        <v>1300</v>
      </c>
      <c r="N7" s="14">
        <v>1300</v>
      </c>
      <c r="O7" s="14">
        <v>1300</v>
      </c>
      <c r="P7" s="14">
        <v>1300</v>
      </c>
      <c r="Q7" s="14">
        <v>1300</v>
      </c>
      <c r="R7" s="14">
        <v>500</v>
      </c>
      <c r="S7" s="14">
        <v>500</v>
      </c>
      <c r="T7" s="14">
        <v>500</v>
      </c>
      <c r="U7" s="14">
        <v>500</v>
      </c>
      <c r="V7" s="14">
        <v>0</v>
      </c>
      <c r="W7" s="14">
        <v>0</v>
      </c>
      <c r="X7" s="14">
        <v>0</v>
      </c>
      <c r="Y7" s="14">
        <v>0</v>
      </c>
      <c r="Z7" s="14">
        <v>0</v>
      </c>
      <c r="AA7" s="14">
        <v>0</v>
      </c>
    </row>
    <row r="8" spans="1:27" s="11" customFormat="1" ht="15" customHeight="1">
      <c r="A8" s="24" t="s">
        <v>49</v>
      </c>
      <c r="B8" s="24" t="s">
        <v>21</v>
      </c>
      <c r="C8" s="14">
        <v>6631.1000999999997</v>
      </c>
      <c r="D8" s="14">
        <v>6631.1000999999997</v>
      </c>
      <c r="E8" s="14">
        <v>6631.1033000000007</v>
      </c>
      <c r="F8" s="14">
        <v>6631.1040000000012</v>
      </c>
      <c r="G8" s="14">
        <v>6631.1044000000002</v>
      </c>
      <c r="H8" s="14">
        <v>6631.1045000000004</v>
      </c>
      <c r="I8" s="14">
        <v>6631.1047000000008</v>
      </c>
      <c r="J8" s="14">
        <v>6631.1047000000008</v>
      </c>
      <c r="K8" s="14">
        <v>6631.1049000000003</v>
      </c>
      <c r="L8" s="14">
        <v>6631.1049000000003</v>
      </c>
      <c r="M8" s="14">
        <v>6225.1049000000003</v>
      </c>
      <c r="N8" s="14">
        <v>6225.1053999999995</v>
      </c>
      <c r="O8" s="14">
        <v>5990.8058000000001</v>
      </c>
      <c r="P8" s="14">
        <v>5538.4728999999998</v>
      </c>
      <c r="Q8" s="14">
        <v>5341.4739</v>
      </c>
      <c r="R8" s="14">
        <v>5291.4745000000003</v>
      </c>
      <c r="S8" s="14">
        <v>5291.4750999999997</v>
      </c>
      <c r="T8" s="14">
        <v>7096.4440999999997</v>
      </c>
      <c r="U8" s="14">
        <v>7096.4443999999985</v>
      </c>
      <c r="V8" s="14">
        <v>6656.4448999999995</v>
      </c>
      <c r="W8" s="14">
        <v>6536.4451000000008</v>
      </c>
      <c r="X8" s="14">
        <v>6536.4451000000008</v>
      </c>
      <c r="Y8" s="14">
        <v>7151.199700000001</v>
      </c>
      <c r="Z8" s="14">
        <v>7151.2022000000006</v>
      </c>
      <c r="AA8" s="14">
        <v>6199.672700000001</v>
      </c>
    </row>
    <row r="9" spans="1:27" s="11" customFormat="1" ht="15" customHeight="1">
      <c r="A9" s="24" t="s">
        <v>49</v>
      </c>
      <c r="B9" s="24" t="s">
        <v>24</v>
      </c>
      <c r="C9" s="14">
        <v>6526.7999999999993</v>
      </c>
      <c r="D9" s="14">
        <v>6526.7999999999993</v>
      </c>
      <c r="E9" s="14">
        <v>6526.7999999999993</v>
      </c>
      <c r="F9" s="14">
        <v>6526.7999999999993</v>
      </c>
      <c r="G9" s="14">
        <v>6526.7999999999993</v>
      </c>
      <c r="H9" s="14">
        <v>6526.7999999999993</v>
      </c>
      <c r="I9" s="14">
        <v>6526.7999999999993</v>
      </c>
      <c r="J9" s="14">
        <v>6526.7999999999993</v>
      </c>
      <c r="K9" s="14">
        <v>6526.7999999999993</v>
      </c>
      <c r="L9" s="14">
        <v>6526.7999999999993</v>
      </c>
      <c r="M9" s="14">
        <v>6526.7999999999993</v>
      </c>
      <c r="N9" s="14">
        <v>6526.7999999999993</v>
      </c>
      <c r="O9" s="14">
        <v>6526.7999999999993</v>
      </c>
      <c r="P9" s="14">
        <v>6526.7999999999993</v>
      </c>
      <c r="Q9" s="14">
        <v>6526.7999999999993</v>
      </c>
      <c r="R9" s="14">
        <v>6526.7999999999993</v>
      </c>
      <c r="S9" s="14">
        <v>6526.7999999999993</v>
      </c>
      <c r="T9" s="14">
        <v>6526.7999999999993</v>
      </c>
      <c r="U9" s="14">
        <v>6526.7999999999993</v>
      </c>
      <c r="V9" s="14">
        <v>6526.7999999999993</v>
      </c>
      <c r="W9" s="14">
        <v>6526.7999999999993</v>
      </c>
      <c r="X9" s="14">
        <v>6526.7999999999993</v>
      </c>
      <c r="Y9" s="14">
        <v>6526.7999999999993</v>
      </c>
      <c r="Z9" s="14">
        <v>6526.7999999999993</v>
      </c>
      <c r="AA9" s="14">
        <v>6526.7999999999993</v>
      </c>
    </row>
    <row r="10" spans="1:27" s="11" customFormat="1" ht="15" customHeight="1">
      <c r="A10" s="24" t="s">
        <v>49</v>
      </c>
      <c r="B10" s="24" t="s">
        <v>25</v>
      </c>
      <c r="C10" s="14">
        <v>9134.3277999999991</v>
      </c>
      <c r="D10" s="14">
        <v>9475.3279000000002</v>
      </c>
      <c r="E10" s="14">
        <v>9475.3285000000014</v>
      </c>
      <c r="F10" s="14">
        <v>9867.2677000000003</v>
      </c>
      <c r="G10" s="14">
        <v>10346.283099999999</v>
      </c>
      <c r="H10" s="14">
        <v>10807.585600000002</v>
      </c>
      <c r="I10" s="14">
        <v>11004.543600000003</v>
      </c>
      <c r="J10" s="14">
        <v>11004.567800000001</v>
      </c>
      <c r="K10" s="14">
        <v>13662.343900000002</v>
      </c>
      <c r="L10" s="14">
        <v>15726.039799999999</v>
      </c>
      <c r="M10" s="14">
        <v>16829.282099999997</v>
      </c>
      <c r="N10" s="14">
        <v>16829.282099999997</v>
      </c>
      <c r="O10" s="14">
        <v>19395.168099999999</v>
      </c>
      <c r="P10" s="14">
        <v>20491.089800000002</v>
      </c>
      <c r="Q10" s="14">
        <v>20724.0965</v>
      </c>
      <c r="R10" s="14">
        <v>20571.097300000001</v>
      </c>
      <c r="S10" s="14">
        <v>21080.787100000001</v>
      </c>
      <c r="T10" s="14">
        <v>24791.8917</v>
      </c>
      <c r="U10" s="14">
        <v>24797.076099999998</v>
      </c>
      <c r="V10" s="14">
        <v>24470.389299999995</v>
      </c>
      <c r="W10" s="14">
        <v>23812.089800000002</v>
      </c>
      <c r="X10" s="14">
        <v>27379.032899999998</v>
      </c>
      <c r="Y10" s="14">
        <v>29146.286499999998</v>
      </c>
      <c r="Z10" s="14">
        <v>28574.633000000002</v>
      </c>
      <c r="AA10" s="14">
        <v>27647.908099999997</v>
      </c>
    </row>
    <row r="11" spans="1:27" s="11" customFormat="1" ht="15" customHeight="1">
      <c r="A11" s="24" t="s">
        <v>49</v>
      </c>
      <c r="B11" s="24" t="s">
        <v>26</v>
      </c>
      <c r="C11" s="14">
        <v>6139.9088000000002</v>
      </c>
      <c r="D11" s="14">
        <v>6201.9089000000004</v>
      </c>
      <c r="E11" s="14">
        <v>6201.9091999999991</v>
      </c>
      <c r="F11" s="14">
        <v>6243.5285000000003</v>
      </c>
      <c r="G11" s="14">
        <v>6664.009500000001</v>
      </c>
      <c r="H11" s="14">
        <v>6664.0129999999999</v>
      </c>
      <c r="I11" s="14">
        <v>8027.5033000000003</v>
      </c>
      <c r="J11" s="14">
        <v>10308.932400000002</v>
      </c>
      <c r="K11" s="14">
        <v>11567.884700000001</v>
      </c>
      <c r="L11" s="14">
        <v>12266.803800000002</v>
      </c>
      <c r="M11" s="14">
        <v>13407.679600000001</v>
      </c>
      <c r="N11" s="14">
        <v>13407.679600000001</v>
      </c>
      <c r="O11" s="14">
        <v>14531.193300000001</v>
      </c>
      <c r="P11" s="14">
        <v>16767.773700000002</v>
      </c>
      <c r="Q11" s="14">
        <v>16767.773700000002</v>
      </c>
      <c r="R11" s="14">
        <v>16767.773799999999</v>
      </c>
      <c r="S11" s="14">
        <v>16767.774099999999</v>
      </c>
      <c r="T11" s="14">
        <v>21439.9624</v>
      </c>
      <c r="U11" s="14">
        <v>21632.475600000002</v>
      </c>
      <c r="V11" s="14">
        <v>22974.733600000003</v>
      </c>
      <c r="W11" s="14">
        <v>22990.2513</v>
      </c>
      <c r="X11" s="14">
        <v>26451.8573</v>
      </c>
      <c r="Y11" s="14">
        <v>27142.441500000004</v>
      </c>
      <c r="Z11" s="14">
        <v>27547.401900000001</v>
      </c>
      <c r="AA11" s="14">
        <v>27154.919099999999</v>
      </c>
    </row>
    <row r="12" spans="1:27" s="11" customFormat="1" ht="15" customHeight="1">
      <c r="A12" s="24" t="s">
        <v>49</v>
      </c>
      <c r="B12" s="24" t="s">
        <v>30</v>
      </c>
      <c r="C12" s="14">
        <v>242.32999999999998</v>
      </c>
      <c r="D12" s="14">
        <v>242.32999999999998</v>
      </c>
      <c r="E12" s="14">
        <v>242.33670000000001</v>
      </c>
      <c r="F12" s="14">
        <v>242.33879999999999</v>
      </c>
      <c r="G12" s="14">
        <v>242.34020000000001</v>
      </c>
      <c r="H12" s="14">
        <v>242.34059999999999</v>
      </c>
      <c r="I12" s="14">
        <v>242.34549999999999</v>
      </c>
      <c r="J12" s="14">
        <v>242.3485</v>
      </c>
      <c r="K12" s="14">
        <v>242.35390000000001</v>
      </c>
      <c r="L12" s="14">
        <v>242.3569</v>
      </c>
      <c r="M12" s="14">
        <v>212.36389999999997</v>
      </c>
      <c r="N12" s="14">
        <v>212.36539999999999</v>
      </c>
      <c r="O12" s="14">
        <v>212.37010000000001</v>
      </c>
      <c r="P12" s="14">
        <v>187.04509999999999</v>
      </c>
      <c r="Q12" s="14">
        <v>167.04759999999999</v>
      </c>
      <c r="R12" s="14">
        <v>167.05070000000003</v>
      </c>
      <c r="S12" s="14">
        <v>167.05769999999998</v>
      </c>
      <c r="T12" s="14">
        <v>167.06110000000001</v>
      </c>
      <c r="U12" s="14">
        <v>167.06139999999999</v>
      </c>
      <c r="V12" s="14">
        <v>167.06530000000001</v>
      </c>
      <c r="W12" s="14">
        <v>167.06530000000004</v>
      </c>
      <c r="X12" s="14">
        <v>167.07080000000002</v>
      </c>
      <c r="Y12" s="14">
        <v>167.08009999999999</v>
      </c>
      <c r="Z12" s="14">
        <v>167.07649999999998</v>
      </c>
      <c r="AA12" s="14">
        <v>167.08729999999997</v>
      </c>
    </row>
    <row r="13" spans="1:27" s="11" customFormat="1" ht="15" customHeight="1">
      <c r="A13" s="24" t="s">
        <v>49</v>
      </c>
      <c r="B13" s="24" t="s">
        <v>35</v>
      </c>
      <c r="C13" s="14">
        <v>1410</v>
      </c>
      <c r="D13" s="14">
        <v>1410</v>
      </c>
      <c r="E13" s="14">
        <v>1410.0102000000002</v>
      </c>
      <c r="F13" s="14">
        <v>1410.0137999999999</v>
      </c>
      <c r="G13" s="14">
        <v>1410.0169000000001</v>
      </c>
      <c r="H13" s="14">
        <v>3450.0172000000002</v>
      </c>
      <c r="I13" s="14">
        <v>3450.0227999999997</v>
      </c>
      <c r="J13" s="14">
        <v>3450.0234</v>
      </c>
      <c r="K13" s="14">
        <v>3450.0387000000005</v>
      </c>
      <c r="L13" s="14">
        <v>3610.9275000000002</v>
      </c>
      <c r="M13" s="14">
        <v>4361.0956000000006</v>
      </c>
      <c r="N13" s="14">
        <v>5052.9911999999995</v>
      </c>
      <c r="O13" s="14">
        <v>6128.0981999999995</v>
      </c>
      <c r="P13" s="14">
        <v>6622.9205999999995</v>
      </c>
      <c r="Q13" s="14">
        <v>6825.6931000000004</v>
      </c>
      <c r="R13" s="14">
        <v>7879.3131999999996</v>
      </c>
      <c r="S13" s="14">
        <v>7962.7588999999998</v>
      </c>
      <c r="T13" s="14">
        <v>10324.430899999999</v>
      </c>
      <c r="U13" s="14">
        <v>10692.224</v>
      </c>
      <c r="V13" s="14">
        <v>11728.5051</v>
      </c>
      <c r="W13" s="14">
        <v>11806.587100000001</v>
      </c>
      <c r="X13" s="14">
        <v>13192.227199999999</v>
      </c>
      <c r="Y13" s="14">
        <v>13553.786299999998</v>
      </c>
      <c r="Z13" s="14">
        <v>13553.786299999998</v>
      </c>
      <c r="AA13" s="14">
        <v>15024.199600000002</v>
      </c>
    </row>
    <row r="14" spans="1:27" s="11" customFormat="1" ht="15" customHeight="1">
      <c r="A14" s="42" t="s">
        <v>62</v>
      </c>
      <c r="B14" s="42"/>
      <c r="C14" s="27">
        <v>56217.036700000004</v>
      </c>
      <c r="D14" s="27">
        <v>56000.036900000014</v>
      </c>
      <c r="E14" s="27">
        <v>54380.042399999998</v>
      </c>
      <c r="F14" s="27">
        <v>54283.602199999994</v>
      </c>
      <c r="G14" s="27">
        <v>54160.599099999999</v>
      </c>
      <c r="H14" s="27">
        <v>54259.405200000001</v>
      </c>
      <c r="I14" s="27">
        <v>54379.853700000007</v>
      </c>
      <c r="J14" s="27">
        <v>56661.307000000001</v>
      </c>
      <c r="K14" s="27">
        <v>59843.035600000003</v>
      </c>
      <c r="L14" s="27">
        <v>61945.650700000006</v>
      </c>
      <c r="M14" s="27">
        <v>61573.769100000005</v>
      </c>
      <c r="N14" s="27">
        <v>59071.269799999995</v>
      </c>
      <c r="O14" s="27">
        <v>62163.870299999995</v>
      </c>
      <c r="P14" s="27">
        <v>65044.039499999999</v>
      </c>
      <c r="Q14" s="27">
        <v>65080.047300000006</v>
      </c>
      <c r="R14" s="27">
        <v>61222.549400000004</v>
      </c>
      <c r="S14" s="27">
        <v>61732.2402</v>
      </c>
      <c r="T14" s="27">
        <v>69581.5092</v>
      </c>
      <c r="U14" s="27">
        <v>69414.207399999999</v>
      </c>
      <c r="V14" s="27">
        <v>68981.379100000006</v>
      </c>
      <c r="W14" s="27">
        <v>68218.597500000003</v>
      </c>
      <c r="X14" s="27">
        <v>75247.146599999993</v>
      </c>
      <c r="Y14" s="27">
        <v>76906.097999999998</v>
      </c>
      <c r="Z14" s="27">
        <v>75615.844899999996</v>
      </c>
      <c r="AA14" s="27">
        <v>73191.816099999996</v>
      </c>
    </row>
    <row r="15" spans="1:27" s="11" customFormat="1" ht="15" customHeight="1">
      <c r="C15" s="37"/>
    </row>
    <row r="16" spans="1:27" s="11" customFormat="1" ht="15" customHeight="1"/>
    <row r="17" spans="1:27" s="11" customFormat="1">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s="11" customFormat="1">
      <c r="A18" s="20" t="s">
        <v>29</v>
      </c>
      <c r="B18" s="20" t="s">
        <v>37</v>
      </c>
      <c r="C18" s="14">
        <v>10260</v>
      </c>
      <c r="D18" s="14">
        <v>9760</v>
      </c>
      <c r="E18" s="14">
        <v>8260</v>
      </c>
      <c r="F18" s="14">
        <v>8260</v>
      </c>
      <c r="G18" s="14">
        <v>7600</v>
      </c>
      <c r="H18" s="14">
        <v>7600</v>
      </c>
      <c r="I18" s="14">
        <v>6160</v>
      </c>
      <c r="J18" s="14">
        <v>6160</v>
      </c>
      <c r="K18" s="14">
        <v>6160</v>
      </c>
      <c r="L18" s="14">
        <v>5500</v>
      </c>
      <c r="M18" s="14">
        <v>4130</v>
      </c>
      <c r="N18" s="14">
        <v>2690</v>
      </c>
      <c r="O18" s="14">
        <v>2690</v>
      </c>
      <c r="P18" s="14">
        <v>2690</v>
      </c>
      <c r="Q18" s="14">
        <v>2690</v>
      </c>
      <c r="R18" s="14">
        <v>1320</v>
      </c>
      <c r="S18" s="14">
        <v>1320</v>
      </c>
      <c r="T18" s="14">
        <v>660</v>
      </c>
      <c r="U18" s="14">
        <v>660</v>
      </c>
      <c r="V18" s="14">
        <v>660</v>
      </c>
      <c r="W18" s="14">
        <v>660</v>
      </c>
      <c r="X18" s="14">
        <v>660</v>
      </c>
      <c r="Y18" s="14">
        <v>0</v>
      </c>
      <c r="Z18" s="14">
        <v>0</v>
      </c>
      <c r="AA18" s="14">
        <v>0</v>
      </c>
    </row>
    <row r="19" spans="1:27" s="11" customFormat="1">
      <c r="A19" s="20" t="s">
        <v>29</v>
      </c>
      <c r="B19" s="20"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s="11" customFormat="1">
      <c r="A20" s="20" t="s">
        <v>29</v>
      </c>
      <c r="B20" s="20" t="s">
        <v>22</v>
      </c>
      <c r="C20" s="14">
        <v>625</v>
      </c>
      <c r="D20" s="14">
        <v>625</v>
      </c>
      <c r="E20" s="14">
        <v>625.00019999999995</v>
      </c>
      <c r="F20" s="14">
        <v>625.00040000000001</v>
      </c>
      <c r="G20" s="14">
        <v>625.00040000000001</v>
      </c>
      <c r="H20" s="14">
        <v>625.00040000000001</v>
      </c>
      <c r="I20" s="14">
        <v>625.00040000000001</v>
      </c>
      <c r="J20" s="14">
        <v>625.00040000000001</v>
      </c>
      <c r="K20" s="14">
        <v>625.00040000000001</v>
      </c>
      <c r="L20" s="14">
        <v>625.00040000000001</v>
      </c>
      <c r="M20" s="14">
        <v>625.00040000000001</v>
      </c>
      <c r="N20" s="14">
        <v>625.00059999999996</v>
      </c>
      <c r="O20" s="14">
        <v>625.00059999999996</v>
      </c>
      <c r="P20" s="14">
        <v>625.00059999999996</v>
      </c>
      <c r="Q20" s="14">
        <v>625.00059999999996</v>
      </c>
      <c r="R20" s="14">
        <v>625.00080000000003</v>
      </c>
      <c r="S20" s="14">
        <v>625.00080000000003</v>
      </c>
      <c r="T20" s="14">
        <v>625.0059</v>
      </c>
      <c r="U20" s="14">
        <v>625.0059</v>
      </c>
      <c r="V20" s="14">
        <v>625.0059</v>
      </c>
      <c r="W20" s="14">
        <v>625.0059</v>
      </c>
      <c r="X20" s="14">
        <v>625.0059</v>
      </c>
      <c r="Y20" s="14">
        <v>1115.3625</v>
      </c>
      <c r="Z20" s="14">
        <v>1096.7984000000001</v>
      </c>
      <c r="AA20" s="14">
        <v>943.50580000000002</v>
      </c>
    </row>
    <row r="21" spans="1:27" s="11" customFormat="1">
      <c r="A21" s="20" t="s">
        <v>29</v>
      </c>
      <c r="B21" s="20"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s="11" customFormat="1">
      <c r="A22" s="20" t="s">
        <v>29</v>
      </c>
      <c r="B22" s="20" t="s">
        <v>21</v>
      </c>
      <c r="C22" s="14">
        <v>1438</v>
      </c>
      <c r="D22" s="14">
        <v>1438</v>
      </c>
      <c r="E22" s="14">
        <v>1438.0010000000002</v>
      </c>
      <c r="F22" s="14">
        <v>1438.0017</v>
      </c>
      <c r="G22" s="14">
        <v>1438.0019</v>
      </c>
      <c r="H22" s="14">
        <v>1438.0019</v>
      </c>
      <c r="I22" s="14">
        <v>1438.0019</v>
      </c>
      <c r="J22" s="14">
        <v>1438.0019</v>
      </c>
      <c r="K22" s="14">
        <v>1438.0019</v>
      </c>
      <c r="L22" s="14">
        <v>1438.0019</v>
      </c>
      <c r="M22" s="14">
        <v>1438.0019</v>
      </c>
      <c r="N22" s="14">
        <v>1438.002</v>
      </c>
      <c r="O22" s="14">
        <v>1438.002</v>
      </c>
      <c r="P22" s="14">
        <v>1438.0020999999999</v>
      </c>
      <c r="Q22" s="14">
        <v>1438.0025000000001</v>
      </c>
      <c r="R22" s="14">
        <v>1388.0026</v>
      </c>
      <c r="S22" s="14">
        <v>1388.0027</v>
      </c>
      <c r="T22" s="14">
        <v>2186.1610000000001</v>
      </c>
      <c r="U22" s="14">
        <v>2186.1610999999998</v>
      </c>
      <c r="V22" s="14">
        <v>2186.1612</v>
      </c>
      <c r="W22" s="14">
        <v>2186.1613000000002</v>
      </c>
      <c r="X22" s="14">
        <v>2186.1613000000002</v>
      </c>
      <c r="Y22" s="14">
        <v>2186.1615000000002</v>
      </c>
      <c r="Z22" s="14">
        <v>2186.1619000000001</v>
      </c>
      <c r="AA22" s="14">
        <v>1522.1650999999999</v>
      </c>
    </row>
    <row r="23" spans="1:27" s="11" customFormat="1">
      <c r="A23" s="20" t="s">
        <v>29</v>
      </c>
      <c r="B23" s="20" t="s">
        <v>24</v>
      </c>
      <c r="C23" s="14">
        <v>1925</v>
      </c>
      <c r="D23" s="14">
        <v>1925</v>
      </c>
      <c r="E23" s="14">
        <v>1925</v>
      </c>
      <c r="F23" s="14">
        <v>1925</v>
      </c>
      <c r="G23" s="14">
        <v>1925</v>
      </c>
      <c r="H23" s="14">
        <v>1925</v>
      </c>
      <c r="I23" s="14">
        <v>1925</v>
      </c>
      <c r="J23" s="14">
        <v>1925</v>
      </c>
      <c r="K23" s="14">
        <v>1925</v>
      </c>
      <c r="L23" s="14">
        <v>1925</v>
      </c>
      <c r="M23" s="14">
        <v>1925</v>
      </c>
      <c r="N23" s="14">
        <v>1925</v>
      </c>
      <c r="O23" s="14">
        <v>1925</v>
      </c>
      <c r="P23" s="14">
        <v>1925</v>
      </c>
      <c r="Q23" s="14">
        <v>1925</v>
      </c>
      <c r="R23" s="14">
        <v>1925</v>
      </c>
      <c r="S23" s="14">
        <v>1925</v>
      </c>
      <c r="T23" s="14">
        <v>1925</v>
      </c>
      <c r="U23" s="14">
        <v>1925</v>
      </c>
      <c r="V23" s="14">
        <v>1925</v>
      </c>
      <c r="W23" s="14">
        <v>1925</v>
      </c>
      <c r="X23" s="14">
        <v>1925</v>
      </c>
      <c r="Y23" s="14">
        <v>1925</v>
      </c>
      <c r="Z23" s="14">
        <v>1925</v>
      </c>
      <c r="AA23" s="14">
        <v>1925</v>
      </c>
    </row>
    <row r="24" spans="1:27" s="11" customFormat="1">
      <c r="A24" s="20" t="s">
        <v>29</v>
      </c>
      <c r="B24" s="20" t="s">
        <v>25</v>
      </c>
      <c r="C24" s="14">
        <v>1967.9055000000001</v>
      </c>
      <c r="D24" s="14">
        <v>2127.9055000000003</v>
      </c>
      <c r="E24" s="14">
        <v>2127.9057000000007</v>
      </c>
      <c r="F24" s="14">
        <v>2127.909000000001</v>
      </c>
      <c r="G24" s="14">
        <v>2127.9249000000004</v>
      </c>
      <c r="H24" s="14">
        <v>2127.9292000000005</v>
      </c>
      <c r="I24" s="14">
        <v>2127.950800000001</v>
      </c>
      <c r="J24" s="14">
        <v>2127.9511000000007</v>
      </c>
      <c r="K24" s="14">
        <v>2427.9486999999999</v>
      </c>
      <c r="L24" s="14">
        <v>3008.4643999999994</v>
      </c>
      <c r="M24" s="14">
        <v>3627.9061999999999</v>
      </c>
      <c r="N24" s="14">
        <v>3627.9061999999999</v>
      </c>
      <c r="O24" s="14">
        <v>5627.907799999999</v>
      </c>
      <c r="P24" s="14">
        <v>5627.9083999999984</v>
      </c>
      <c r="Q24" s="14">
        <v>5627.9086999999981</v>
      </c>
      <c r="R24" s="14">
        <v>5627.9087999999992</v>
      </c>
      <c r="S24" s="14">
        <v>5581.4107000000004</v>
      </c>
      <c r="T24" s="14">
        <v>5589.7300999999989</v>
      </c>
      <c r="U24" s="14">
        <v>5559.8630999999996</v>
      </c>
      <c r="V24" s="14">
        <v>5559.8730999999989</v>
      </c>
      <c r="W24" s="14">
        <v>5198.8733000000002</v>
      </c>
      <c r="X24" s="14">
        <v>5366.6377999999995</v>
      </c>
      <c r="Y24" s="14">
        <v>5410.1756000000005</v>
      </c>
      <c r="Z24" s="14">
        <v>5115.2756000000008</v>
      </c>
      <c r="AA24" s="14">
        <v>5115.3032000000003</v>
      </c>
    </row>
    <row r="25" spans="1:27" s="11" customFormat="1">
      <c r="A25" s="20" t="s">
        <v>29</v>
      </c>
      <c r="B25" s="20" t="s">
        <v>26</v>
      </c>
      <c r="C25" s="14">
        <v>2825.6019000000006</v>
      </c>
      <c r="D25" s="14">
        <v>2855.6019000000006</v>
      </c>
      <c r="E25" s="14">
        <v>2855.6020000000003</v>
      </c>
      <c r="F25" s="14">
        <v>2897.2162000000003</v>
      </c>
      <c r="G25" s="14">
        <v>3317.6849000000007</v>
      </c>
      <c r="H25" s="14">
        <v>3317.6849000000007</v>
      </c>
      <c r="I25" s="14">
        <v>4347.2586999999994</v>
      </c>
      <c r="J25" s="14">
        <v>4534.0382999999993</v>
      </c>
      <c r="K25" s="14">
        <v>5792.9543000000003</v>
      </c>
      <c r="L25" s="14">
        <v>6447.6233000000002</v>
      </c>
      <c r="M25" s="14">
        <v>7588.4990000000007</v>
      </c>
      <c r="N25" s="14">
        <v>7588.4990000000007</v>
      </c>
      <c r="O25" s="14">
        <v>7926.9116000000004</v>
      </c>
      <c r="P25" s="14">
        <v>9108.7758000000013</v>
      </c>
      <c r="Q25" s="14">
        <v>9108.7758000000013</v>
      </c>
      <c r="R25" s="14">
        <v>9108.7758000000013</v>
      </c>
      <c r="S25" s="14">
        <v>9108.7759000000005</v>
      </c>
      <c r="T25" s="14">
        <v>11846.296100000001</v>
      </c>
      <c r="U25" s="14">
        <v>11695.996800000003</v>
      </c>
      <c r="V25" s="14">
        <v>11695.997000000001</v>
      </c>
      <c r="W25" s="14">
        <v>11711.509900000001</v>
      </c>
      <c r="X25" s="14">
        <v>12524.6263</v>
      </c>
      <c r="Y25" s="14">
        <v>12422.626400000001</v>
      </c>
      <c r="Z25" s="14">
        <v>12369.626899999999</v>
      </c>
      <c r="AA25" s="14">
        <v>12369.6278</v>
      </c>
    </row>
    <row r="26" spans="1:27" s="11" customFormat="1">
      <c r="A26" s="20" t="s">
        <v>29</v>
      </c>
      <c r="B26" s="20" t="s">
        <v>30</v>
      </c>
      <c r="C26" s="14">
        <v>0</v>
      </c>
      <c r="D26" s="14">
        <v>0</v>
      </c>
      <c r="E26" s="14">
        <v>3.0999999999999999E-3</v>
      </c>
      <c r="F26" s="14">
        <v>4.5999999999999999E-3</v>
      </c>
      <c r="G26" s="14">
        <v>5.5000000000000005E-3</v>
      </c>
      <c r="H26" s="14">
        <v>5.5999999999999999E-3</v>
      </c>
      <c r="I26" s="14">
        <v>6.1000000000000004E-3</v>
      </c>
      <c r="J26" s="14">
        <v>8.8999999999999999E-3</v>
      </c>
      <c r="K26" s="14">
        <v>1.2400000000000001E-2</v>
      </c>
      <c r="L26" s="14">
        <v>1.32E-2</v>
      </c>
      <c r="M26" s="14">
        <v>1.78E-2</v>
      </c>
      <c r="N26" s="14">
        <v>1.8000000000000002E-2</v>
      </c>
      <c r="O26" s="14">
        <v>1.9799999999999998E-2</v>
      </c>
      <c r="P26" s="14">
        <v>2.3099999999999999E-2</v>
      </c>
      <c r="Q26" s="14">
        <v>2.4E-2</v>
      </c>
      <c r="R26" s="14">
        <v>2.5300000000000003E-2</v>
      </c>
      <c r="S26" s="14">
        <v>2.5800000000000003E-2</v>
      </c>
      <c r="T26" s="14">
        <v>3.0100000000000002E-2</v>
      </c>
      <c r="U26" s="14">
        <v>0.03</v>
      </c>
      <c r="V26" s="14">
        <v>3.2300000000000002E-2</v>
      </c>
      <c r="W26" s="14">
        <v>3.2500000000000001E-2</v>
      </c>
      <c r="X26" s="14">
        <v>3.5900000000000001E-2</v>
      </c>
      <c r="Y26" s="14">
        <v>4.1499999999999995E-2</v>
      </c>
      <c r="Z26" s="14">
        <v>3.7999999999999999E-2</v>
      </c>
      <c r="AA26" s="14">
        <v>4.3999999999999997E-2</v>
      </c>
    </row>
    <row r="27" spans="1:27" s="11" customFormat="1">
      <c r="A27" s="20" t="s">
        <v>29</v>
      </c>
      <c r="B27" s="20" t="s">
        <v>35</v>
      </c>
      <c r="C27" s="14">
        <v>840</v>
      </c>
      <c r="D27" s="14">
        <v>840</v>
      </c>
      <c r="E27" s="14">
        <v>840.00440000000003</v>
      </c>
      <c r="F27" s="14">
        <v>840.00740000000008</v>
      </c>
      <c r="G27" s="14">
        <v>840.01009999999997</v>
      </c>
      <c r="H27" s="14">
        <v>2880.0101</v>
      </c>
      <c r="I27" s="14">
        <v>2880.0124000000001</v>
      </c>
      <c r="J27" s="14">
        <v>2880.0125000000003</v>
      </c>
      <c r="K27" s="14">
        <v>2880.0240000000003</v>
      </c>
      <c r="L27" s="14">
        <v>2880.0254000000004</v>
      </c>
      <c r="M27" s="14">
        <v>3606.5948000000003</v>
      </c>
      <c r="N27" s="14">
        <v>3905.4293000000002</v>
      </c>
      <c r="O27" s="14">
        <v>4085.431</v>
      </c>
      <c r="P27" s="14">
        <v>4160.9517999999998</v>
      </c>
      <c r="Q27" s="14">
        <v>4160.9517999999998</v>
      </c>
      <c r="R27" s="14">
        <v>4628.9476999999997</v>
      </c>
      <c r="S27" s="14">
        <v>4628.9476999999997</v>
      </c>
      <c r="T27" s="14">
        <v>5537.5378000000001</v>
      </c>
      <c r="U27" s="14">
        <v>5537.5448999999999</v>
      </c>
      <c r="V27" s="14">
        <v>5537.5531999999994</v>
      </c>
      <c r="W27" s="14">
        <v>5537.5531999999994</v>
      </c>
      <c r="X27" s="14">
        <v>5677.4915000000001</v>
      </c>
      <c r="Y27" s="14">
        <v>5724.5773999999992</v>
      </c>
      <c r="Z27" s="14">
        <v>5724.5773999999992</v>
      </c>
      <c r="AA27" s="14">
        <v>6237.8825999999999</v>
      </c>
    </row>
    <row r="28" spans="1:27" s="11" customFormat="1">
      <c r="A28" s="42" t="s">
        <v>62</v>
      </c>
      <c r="B28" s="42"/>
      <c r="C28" s="27">
        <v>19041.507400000002</v>
      </c>
      <c r="D28" s="27">
        <v>18731.507400000002</v>
      </c>
      <c r="E28" s="27">
        <v>17231.508900000001</v>
      </c>
      <c r="F28" s="27">
        <v>17273.127300000004</v>
      </c>
      <c r="G28" s="27">
        <v>17033.612100000002</v>
      </c>
      <c r="H28" s="27">
        <v>17033.616400000003</v>
      </c>
      <c r="I28" s="27">
        <v>16623.211800000001</v>
      </c>
      <c r="J28" s="27">
        <v>16809.991699999999</v>
      </c>
      <c r="K28" s="27">
        <v>18368.905300000002</v>
      </c>
      <c r="L28" s="27">
        <v>18944.09</v>
      </c>
      <c r="M28" s="27">
        <v>19334.407500000001</v>
      </c>
      <c r="N28" s="27">
        <v>17894.407800000001</v>
      </c>
      <c r="O28" s="27">
        <v>20232.822</v>
      </c>
      <c r="P28" s="27">
        <v>21414.686900000001</v>
      </c>
      <c r="Q28" s="27">
        <v>21414.687599999997</v>
      </c>
      <c r="R28" s="27">
        <v>19994.688000000002</v>
      </c>
      <c r="S28" s="27">
        <v>19948.1901</v>
      </c>
      <c r="T28" s="27">
        <v>22832.1931</v>
      </c>
      <c r="U28" s="27">
        <v>22652.026900000004</v>
      </c>
      <c r="V28" s="27">
        <v>22652.037199999999</v>
      </c>
      <c r="W28" s="27">
        <v>22306.5504</v>
      </c>
      <c r="X28" s="27">
        <v>23287.4313</v>
      </c>
      <c r="Y28" s="27">
        <v>23059.326000000001</v>
      </c>
      <c r="Z28" s="27">
        <v>22692.862800000003</v>
      </c>
      <c r="AA28" s="27">
        <v>21875.601900000001</v>
      </c>
    </row>
    <row r="29" spans="1:27" s="11" customFormat="1"/>
    <row r="30" spans="1:27" s="11" customFormat="1"/>
    <row r="31" spans="1:27" s="11" customFormat="1">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s="11" customFormat="1">
      <c r="A32" s="20" t="s">
        <v>31</v>
      </c>
      <c r="B32" s="20" t="s">
        <v>37</v>
      </c>
      <c r="C32" s="14">
        <v>8186</v>
      </c>
      <c r="D32" s="14">
        <v>8186</v>
      </c>
      <c r="E32" s="14">
        <v>8186</v>
      </c>
      <c r="F32" s="14">
        <v>7836</v>
      </c>
      <c r="G32" s="14">
        <v>7836</v>
      </c>
      <c r="H32" s="14">
        <v>7836</v>
      </c>
      <c r="I32" s="14">
        <v>7836</v>
      </c>
      <c r="J32" s="14">
        <v>7836</v>
      </c>
      <c r="K32" s="14">
        <v>7486</v>
      </c>
      <c r="L32" s="14">
        <v>7486</v>
      </c>
      <c r="M32" s="14">
        <v>6646</v>
      </c>
      <c r="N32" s="14">
        <v>5946</v>
      </c>
      <c r="O32" s="14">
        <v>5946</v>
      </c>
      <c r="P32" s="14">
        <v>5946</v>
      </c>
      <c r="Q32" s="14">
        <v>5946</v>
      </c>
      <c r="R32" s="14">
        <v>5106</v>
      </c>
      <c r="S32" s="14">
        <v>5106</v>
      </c>
      <c r="T32" s="14">
        <v>3956</v>
      </c>
      <c r="U32" s="14">
        <v>3591</v>
      </c>
      <c r="V32" s="14">
        <v>3226</v>
      </c>
      <c r="W32" s="14">
        <v>3226</v>
      </c>
      <c r="X32" s="14">
        <v>3226</v>
      </c>
      <c r="Y32" s="14">
        <v>2482</v>
      </c>
      <c r="Z32" s="14">
        <v>2482</v>
      </c>
      <c r="AA32" s="14">
        <v>2482</v>
      </c>
    </row>
    <row r="33" spans="1:27" s="11" customFormat="1">
      <c r="A33" s="20" t="s">
        <v>31</v>
      </c>
      <c r="B33" s="20"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s="11" customFormat="1">
      <c r="A34" s="20" t="s">
        <v>31</v>
      </c>
      <c r="B34" s="20" t="s">
        <v>22</v>
      </c>
      <c r="C34" s="14">
        <v>1596.9</v>
      </c>
      <c r="D34" s="14">
        <v>1596.9</v>
      </c>
      <c r="E34" s="14">
        <v>1596.9003</v>
      </c>
      <c r="F34" s="14">
        <v>1596.9004</v>
      </c>
      <c r="G34" s="14">
        <v>1596.9004</v>
      </c>
      <c r="H34" s="14">
        <v>1596.9004</v>
      </c>
      <c r="I34" s="14">
        <v>1596.9004</v>
      </c>
      <c r="J34" s="14">
        <v>1596.9004</v>
      </c>
      <c r="K34" s="14">
        <v>1211.9004</v>
      </c>
      <c r="L34" s="14">
        <v>1211.9004</v>
      </c>
      <c r="M34" s="14">
        <v>1211.9005000000002</v>
      </c>
      <c r="N34" s="14">
        <v>1211.9005000000002</v>
      </c>
      <c r="O34" s="14">
        <v>1211.9006000000002</v>
      </c>
      <c r="P34" s="14">
        <v>1211.9006000000002</v>
      </c>
      <c r="Q34" s="14">
        <v>1211.9007000000001</v>
      </c>
      <c r="R34" s="14">
        <v>567.4008</v>
      </c>
      <c r="S34" s="14">
        <v>567.4008</v>
      </c>
      <c r="T34" s="14">
        <v>567.40170000000001</v>
      </c>
      <c r="U34" s="14">
        <v>567.40170000000001</v>
      </c>
      <c r="V34" s="14">
        <v>424.00170000000003</v>
      </c>
      <c r="W34" s="14">
        <v>424.00170000000003</v>
      </c>
      <c r="X34" s="14">
        <v>424.00170000000003</v>
      </c>
      <c r="Y34" s="14">
        <v>424.0027</v>
      </c>
      <c r="Z34" s="14">
        <v>424.0027</v>
      </c>
      <c r="AA34" s="14">
        <v>424.0027</v>
      </c>
    </row>
    <row r="35" spans="1:27" s="11" customFormat="1">
      <c r="A35" s="20" t="s">
        <v>31</v>
      </c>
      <c r="B35" s="20"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s="11" customFormat="1">
      <c r="A36" s="20" t="s">
        <v>31</v>
      </c>
      <c r="B36" s="20" t="s">
        <v>21</v>
      </c>
      <c r="C36" s="14">
        <v>1845.5001</v>
      </c>
      <c r="D36" s="14">
        <v>1845.5001</v>
      </c>
      <c r="E36" s="14">
        <v>1845.5006000000001</v>
      </c>
      <c r="F36" s="14">
        <v>1845.5006000000001</v>
      </c>
      <c r="G36" s="14">
        <v>1845.5006000000001</v>
      </c>
      <c r="H36" s="14">
        <v>1845.5007000000001</v>
      </c>
      <c r="I36" s="14">
        <v>1845.5009</v>
      </c>
      <c r="J36" s="14">
        <v>1845.5009</v>
      </c>
      <c r="K36" s="14">
        <v>1845.5009</v>
      </c>
      <c r="L36" s="14">
        <v>1845.5009</v>
      </c>
      <c r="M36" s="14">
        <v>1845.5009</v>
      </c>
      <c r="N36" s="14">
        <v>1845.501</v>
      </c>
      <c r="O36" s="14">
        <v>1845.5012999999999</v>
      </c>
      <c r="P36" s="14">
        <v>1563.1682000000001</v>
      </c>
      <c r="Q36" s="14">
        <v>1446.1686999999999</v>
      </c>
      <c r="R36" s="14">
        <v>1446.1687999999999</v>
      </c>
      <c r="S36" s="14">
        <v>1446.1687999999999</v>
      </c>
      <c r="T36" s="14">
        <v>2452.9791999999998</v>
      </c>
      <c r="U36" s="14">
        <v>2452.9791999999998</v>
      </c>
      <c r="V36" s="14">
        <v>2452.9793</v>
      </c>
      <c r="W36" s="14">
        <v>2452.9793</v>
      </c>
      <c r="X36" s="14">
        <v>2452.9793</v>
      </c>
      <c r="Y36" s="14">
        <v>3161.7334000000001</v>
      </c>
      <c r="Z36" s="14">
        <v>3161.7334000000001</v>
      </c>
      <c r="AA36" s="14">
        <v>3020.5667000000003</v>
      </c>
    </row>
    <row r="37" spans="1:27" s="11" customFormat="1">
      <c r="A37" s="20" t="s">
        <v>31</v>
      </c>
      <c r="B37" s="20" t="s">
        <v>24</v>
      </c>
      <c r="C37" s="14">
        <v>152.4</v>
      </c>
      <c r="D37" s="14">
        <v>152.4</v>
      </c>
      <c r="E37" s="14">
        <v>152.4</v>
      </c>
      <c r="F37" s="14">
        <v>152.4</v>
      </c>
      <c r="G37" s="14">
        <v>152.4</v>
      </c>
      <c r="H37" s="14">
        <v>152.4</v>
      </c>
      <c r="I37" s="14">
        <v>152.4</v>
      </c>
      <c r="J37" s="14">
        <v>152.4</v>
      </c>
      <c r="K37" s="14">
        <v>152.4</v>
      </c>
      <c r="L37" s="14">
        <v>152.4</v>
      </c>
      <c r="M37" s="14">
        <v>152.4</v>
      </c>
      <c r="N37" s="14">
        <v>152.4</v>
      </c>
      <c r="O37" s="14">
        <v>152.4</v>
      </c>
      <c r="P37" s="14">
        <v>152.4</v>
      </c>
      <c r="Q37" s="14">
        <v>152.4</v>
      </c>
      <c r="R37" s="14">
        <v>152.4</v>
      </c>
      <c r="S37" s="14">
        <v>152.4</v>
      </c>
      <c r="T37" s="14">
        <v>152.4</v>
      </c>
      <c r="U37" s="14">
        <v>152.4</v>
      </c>
      <c r="V37" s="14">
        <v>152.4</v>
      </c>
      <c r="W37" s="14">
        <v>152.4</v>
      </c>
      <c r="X37" s="14">
        <v>152.4</v>
      </c>
      <c r="Y37" s="14">
        <v>152.4</v>
      </c>
      <c r="Z37" s="14">
        <v>152.4</v>
      </c>
      <c r="AA37" s="14">
        <v>152.4</v>
      </c>
    </row>
    <row r="38" spans="1:27" s="11" customFormat="1">
      <c r="A38" s="20" t="s">
        <v>31</v>
      </c>
      <c r="B38" s="20" t="s">
        <v>25</v>
      </c>
      <c r="C38" s="14">
        <v>676.6065000000001</v>
      </c>
      <c r="D38" s="14">
        <v>676.6065000000001</v>
      </c>
      <c r="E38" s="14">
        <v>676.60660000000007</v>
      </c>
      <c r="F38" s="14">
        <v>1068.5241999999998</v>
      </c>
      <c r="G38" s="14">
        <v>1276.6202999999998</v>
      </c>
      <c r="H38" s="14">
        <v>1737.9168999999999</v>
      </c>
      <c r="I38" s="14">
        <v>1934.8160000000003</v>
      </c>
      <c r="J38" s="14">
        <v>1934.8181000000002</v>
      </c>
      <c r="K38" s="14">
        <v>3691.8230000000003</v>
      </c>
      <c r="L38" s="14">
        <v>4285.8122000000003</v>
      </c>
      <c r="M38" s="14">
        <v>4285.8127000000004</v>
      </c>
      <c r="N38" s="14">
        <v>4285.8127000000004</v>
      </c>
      <c r="O38" s="14">
        <v>4285.8136000000004</v>
      </c>
      <c r="P38" s="14">
        <v>4286.0383000000002</v>
      </c>
      <c r="Q38" s="14">
        <v>4509.7752999999993</v>
      </c>
      <c r="R38" s="14">
        <v>4509.7753999999995</v>
      </c>
      <c r="S38" s="14">
        <v>4701.8176000000003</v>
      </c>
      <c r="T38" s="14">
        <v>6946.692</v>
      </c>
      <c r="U38" s="14">
        <v>6946.6926999999996</v>
      </c>
      <c r="V38" s="14">
        <v>6946.6933999999992</v>
      </c>
      <c r="W38" s="14">
        <v>6946.6935999999996</v>
      </c>
      <c r="X38" s="14">
        <v>8232.3706999999995</v>
      </c>
      <c r="Y38" s="14">
        <v>9157.4977999999992</v>
      </c>
      <c r="Z38" s="14">
        <v>8976.997800000001</v>
      </c>
      <c r="AA38" s="14">
        <v>8524.0986000000012</v>
      </c>
    </row>
    <row r="39" spans="1:27" s="11" customFormat="1">
      <c r="A39" s="20" t="s">
        <v>31</v>
      </c>
      <c r="B39" s="20" t="s">
        <v>26</v>
      </c>
      <c r="C39" s="14">
        <v>1971.7021999999995</v>
      </c>
      <c r="D39" s="14">
        <v>2003.7022999999995</v>
      </c>
      <c r="E39" s="14">
        <v>2003.7023999999994</v>
      </c>
      <c r="F39" s="14">
        <v>2003.7040000000004</v>
      </c>
      <c r="G39" s="14">
        <v>2003.7082999999996</v>
      </c>
      <c r="H39" s="14">
        <v>2003.7085999999997</v>
      </c>
      <c r="I39" s="14">
        <v>2003.7303000000004</v>
      </c>
      <c r="J39" s="14">
        <v>2913.9867000000004</v>
      </c>
      <c r="K39" s="14">
        <v>2913.9871000000003</v>
      </c>
      <c r="L39" s="14">
        <v>2958.2359000000006</v>
      </c>
      <c r="M39" s="14">
        <v>2958.2360000000008</v>
      </c>
      <c r="N39" s="14">
        <v>2958.2360000000008</v>
      </c>
      <c r="O39" s="14">
        <v>3743.3364999999999</v>
      </c>
      <c r="P39" s="14">
        <v>4798.0526</v>
      </c>
      <c r="Q39" s="14">
        <v>4798.0526</v>
      </c>
      <c r="R39" s="14">
        <v>4798.0526</v>
      </c>
      <c r="S39" s="14">
        <v>4798.0528000000004</v>
      </c>
      <c r="T39" s="14">
        <v>6296.2462000000005</v>
      </c>
      <c r="U39" s="14">
        <v>6370.0787</v>
      </c>
      <c r="V39" s="14">
        <v>7712.3349999999991</v>
      </c>
      <c r="W39" s="14">
        <v>7712.3397999999988</v>
      </c>
      <c r="X39" s="14">
        <v>8949.6997999999985</v>
      </c>
      <c r="Y39" s="14">
        <v>9670.0335000000014</v>
      </c>
      <c r="Z39" s="14">
        <v>9517.0335000000014</v>
      </c>
      <c r="AA39" s="14">
        <v>9371.5335000000014</v>
      </c>
    </row>
    <row r="40" spans="1:27" s="11" customFormat="1">
      <c r="A40" s="20" t="s">
        <v>31</v>
      </c>
      <c r="B40" s="20" t="s">
        <v>30</v>
      </c>
      <c r="C40" s="14">
        <v>2</v>
      </c>
      <c r="D40" s="14">
        <v>2</v>
      </c>
      <c r="E40" s="14">
        <v>2.0007999999999999</v>
      </c>
      <c r="F40" s="14">
        <v>2.0011000000000001</v>
      </c>
      <c r="G40" s="14">
        <v>2.0011000000000001</v>
      </c>
      <c r="H40" s="14">
        <v>2.0011999999999999</v>
      </c>
      <c r="I40" s="14">
        <v>2.0028999999999999</v>
      </c>
      <c r="J40" s="14">
        <v>2.0028999999999999</v>
      </c>
      <c r="K40" s="14">
        <v>2.004</v>
      </c>
      <c r="L40" s="14">
        <v>2.0047000000000001</v>
      </c>
      <c r="M40" s="14">
        <v>2.0047000000000001</v>
      </c>
      <c r="N40" s="14">
        <v>2.0049999999999999</v>
      </c>
      <c r="O40" s="14">
        <v>2.0065</v>
      </c>
      <c r="P40" s="14">
        <v>2.0070999999999999</v>
      </c>
      <c r="Q40" s="14">
        <v>2.0085999999999999</v>
      </c>
      <c r="R40" s="14">
        <v>2.0085999999999999</v>
      </c>
      <c r="S40" s="14">
        <v>2.0085999999999999</v>
      </c>
      <c r="T40" s="14">
        <v>2.0078</v>
      </c>
      <c r="U40" s="14">
        <v>2.0076000000000001</v>
      </c>
      <c r="V40" s="14">
        <v>2.0076999999999998</v>
      </c>
      <c r="W40" s="14">
        <v>2.0076999999999998</v>
      </c>
      <c r="X40" s="14">
        <v>2.0076999999999998</v>
      </c>
      <c r="Y40" s="14">
        <v>2.0106000000000002</v>
      </c>
      <c r="Z40" s="14">
        <v>2.0095999999999998</v>
      </c>
      <c r="AA40" s="14">
        <v>2.0087999999999999</v>
      </c>
    </row>
    <row r="41" spans="1:27" s="11" customFormat="1">
      <c r="A41" s="20" t="s">
        <v>31</v>
      </c>
      <c r="B41" s="20" t="s">
        <v>35</v>
      </c>
      <c r="C41" s="14">
        <v>570</v>
      </c>
      <c r="D41" s="14">
        <v>570</v>
      </c>
      <c r="E41" s="14">
        <v>570.00130000000001</v>
      </c>
      <c r="F41" s="14">
        <v>570.00160000000005</v>
      </c>
      <c r="G41" s="14">
        <v>570.00160000000005</v>
      </c>
      <c r="H41" s="14">
        <v>570.00160000000005</v>
      </c>
      <c r="I41" s="14">
        <v>570.00419999999997</v>
      </c>
      <c r="J41" s="14">
        <v>570.00419999999997</v>
      </c>
      <c r="K41" s="14">
        <v>570.00710000000004</v>
      </c>
      <c r="L41" s="14">
        <v>730.89089999999999</v>
      </c>
      <c r="M41" s="14">
        <v>754.46119999999996</v>
      </c>
      <c r="N41" s="14">
        <v>1147.5138999999999</v>
      </c>
      <c r="O41" s="14">
        <v>2042.6187</v>
      </c>
      <c r="P41" s="14">
        <v>2461.9124999999999</v>
      </c>
      <c r="Q41" s="14">
        <v>2664.6849999999999</v>
      </c>
      <c r="R41" s="14">
        <v>3250.3022000000001</v>
      </c>
      <c r="S41" s="14">
        <v>3250.3022000000001</v>
      </c>
      <c r="T41" s="14">
        <v>4041.1725999999999</v>
      </c>
      <c r="U41" s="14">
        <v>4041.1725999999999</v>
      </c>
      <c r="V41" s="14">
        <v>5077.4453000000003</v>
      </c>
      <c r="W41" s="14">
        <v>5155.5272999999997</v>
      </c>
      <c r="X41" s="14">
        <v>5155.5272999999997</v>
      </c>
      <c r="Y41" s="14">
        <v>5470</v>
      </c>
      <c r="Z41" s="14">
        <v>5470</v>
      </c>
      <c r="AA41" s="14">
        <v>5470</v>
      </c>
    </row>
    <row r="42" spans="1:27" s="11" customFormat="1">
      <c r="A42" s="42" t="s">
        <v>62</v>
      </c>
      <c r="B42" s="42"/>
      <c r="C42" s="27">
        <v>14429.108799999998</v>
      </c>
      <c r="D42" s="27">
        <v>14461.108899999997</v>
      </c>
      <c r="E42" s="27">
        <v>14461.109899999998</v>
      </c>
      <c r="F42" s="27">
        <v>14503.029199999999</v>
      </c>
      <c r="G42" s="27">
        <v>14711.1296</v>
      </c>
      <c r="H42" s="27">
        <v>15172.426600000001</v>
      </c>
      <c r="I42" s="27">
        <v>15369.347600000003</v>
      </c>
      <c r="J42" s="27">
        <v>16279.606100000001</v>
      </c>
      <c r="K42" s="27">
        <v>17301.611400000002</v>
      </c>
      <c r="L42" s="27">
        <v>17939.849400000003</v>
      </c>
      <c r="M42" s="27">
        <v>17099.8501</v>
      </c>
      <c r="N42" s="27">
        <v>16399.850200000001</v>
      </c>
      <c r="O42" s="27">
        <v>17184.952000000001</v>
      </c>
      <c r="P42" s="27">
        <v>17957.559700000002</v>
      </c>
      <c r="Q42" s="27">
        <v>18064.297299999998</v>
      </c>
      <c r="R42" s="27">
        <v>16579.797599999998</v>
      </c>
      <c r="S42" s="27">
        <v>16771.84</v>
      </c>
      <c r="T42" s="27">
        <v>20371.719100000002</v>
      </c>
      <c r="U42" s="27">
        <v>20080.552299999999</v>
      </c>
      <c r="V42" s="27">
        <v>20914.409399999997</v>
      </c>
      <c r="W42" s="27">
        <v>20914.414399999998</v>
      </c>
      <c r="X42" s="27">
        <v>23437.451499999996</v>
      </c>
      <c r="Y42" s="27">
        <v>25047.667399999998</v>
      </c>
      <c r="Z42" s="27">
        <v>24714.167400000002</v>
      </c>
      <c r="AA42" s="27">
        <v>23974.601500000004</v>
      </c>
    </row>
    <row r="43" spans="1:27" s="11" customFormat="1"/>
    <row r="44" spans="1:27" s="11" customFormat="1"/>
    <row r="45" spans="1:27" s="11" customFormat="1">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s="11" customFormat="1">
      <c r="A46" s="20" t="s">
        <v>34</v>
      </c>
      <c r="B46" s="20"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s="11" customFormat="1">
      <c r="A47" s="20" t="s">
        <v>34</v>
      </c>
      <c r="B47" s="20" t="s">
        <v>38</v>
      </c>
      <c r="C47" s="14">
        <v>4660</v>
      </c>
      <c r="D47" s="14">
        <v>4660</v>
      </c>
      <c r="E47" s="14">
        <v>4660</v>
      </c>
      <c r="F47" s="14">
        <v>4660</v>
      </c>
      <c r="G47" s="14">
        <v>4297.5</v>
      </c>
      <c r="H47" s="14">
        <v>3935</v>
      </c>
      <c r="I47" s="14">
        <v>3935</v>
      </c>
      <c r="J47" s="14">
        <v>3935</v>
      </c>
      <c r="K47" s="14">
        <v>3935</v>
      </c>
      <c r="L47" s="14">
        <v>3935</v>
      </c>
      <c r="M47" s="14">
        <v>3935</v>
      </c>
      <c r="N47" s="14">
        <v>3572.5</v>
      </c>
      <c r="O47" s="14">
        <v>3210</v>
      </c>
      <c r="P47" s="14">
        <v>3210</v>
      </c>
      <c r="Q47" s="14">
        <v>3210</v>
      </c>
      <c r="R47" s="14">
        <v>3210</v>
      </c>
      <c r="S47" s="14">
        <v>3210</v>
      </c>
      <c r="T47" s="14">
        <v>3210</v>
      </c>
      <c r="U47" s="14">
        <v>3210</v>
      </c>
      <c r="V47" s="14">
        <v>3210</v>
      </c>
      <c r="W47" s="14">
        <v>3210</v>
      </c>
      <c r="X47" s="14">
        <v>3210</v>
      </c>
      <c r="Y47" s="14">
        <v>2710</v>
      </c>
      <c r="Z47" s="14">
        <v>1605</v>
      </c>
      <c r="AA47" s="14">
        <v>1605</v>
      </c>
    </row>
    <row r="48" spans="1:27" s="11" customFormat="1">
      <c r="A48" s="20" t="s">
        <v>34</v>
      </c>
      <c r="B48" s="20" t="s">
        <v>22</v>
      </c>
      <c r="C48" s="14">
        <v>0</v>
      </c>
      <c r="D48" s="14">
        <v>0</v>
      </c>
      <c r="E48" s="14">
        <v>2.9999999999999997E-4</v>
      </c>
      <c r="F48" s="14">
        <v>4.0000000000000002E-4</v>
      </c>
      <c r="G48" s="14">
        <v>4.0000000000000002E-4</v>
      </c>
      <c r="H48" s="14">
        <v>4.0000000000000002E-4</v>
      </c>
      <c r="I48" s="14">
        <v>4.0000000000000002E-4</v>
      </c>
      <c r="J48" s="14">
        <v>4.0000000000000002E-4</v>
      </c>
      <c r="K48" s="14">
        <v>4.0000000000000002E-4</v>
      </c>
      <c r="L48" s="14">
        <v>5.0000000000000001E-4</v>
      </c>
      <c r="M48" s="14">
        <v>5.9999999999999995E-4</v>
      </c>
      <c r="N48" s="14">
        <v>5.9999999999999995E-4</v>
      </c>
      <c r="O48" s="14">
        <v>6.9999999999999999E-4</v>
      </c>
      <c r="P48" s="14">
        <v>6.9999999999999999E-4</v>
      </c>
      <c r="Q48" s="14">
        <v>6.9999999999999999E-4</v>
      </c>
      <c r="R48" s="14">
        <v>8.0000000000000004E-4</v>
      </c>
      <c r="S48" s="14">
        <v>8.0000000000000004E-4</v>
      </c>
      <c r="T48" s="14">
        <v>1.1999999999999999E-3</v>
      </c>
      <c r="U48" s="14">
        <v>1.4E-3</v>
      </c>
      <c r="V48" s="14">
        <v>1.4E-3</v>
      </c>
      <c r="W48" s="14">
        <v>1.4E-3</v>
      </c>
      <c r="X48" s="14">
        <v>1.4E-3</v>
      </c>
      <c r="Y48" s="14">
        <v>2.0999999999999999E-3</v>
      </c>
      <c r="Z48" s="14">
        <v>3.0000000000000001E-3</v>
      </c>
      <c r="AA48" s="14">
        <v>3.5999999999999999E-3</v>
      </c>
    </row>
    <row r="49" spans="1:27" s="11" customFormat="1">
      <c r="A49" s="20" t="s">
        <v>34</v>
      </c>
      <c r="B49" s="20" t="s">
        <v>23</v>
      </c>
      <c r="C49" s="14">
        <v>500</v>
      </c>
      <c r="D49" s="14">
        <v>500</v>
      </c>
      <c r="E49" s="14">
        <v>500</v>
      </c>
      <c r="F49" s="14">
        <v>500</v>
      </c>
      <c r="G49" s="14">
        <v>500</v>
      </c>
      <c r="H49" s="14">
        <v>500</v>
      </c>
      <c r="I49" s="14">
        <v>500</v>
      </c>
      <c r="J49" s="14">
        <v>500</v>
      </c>
      <c r="K49" s="14">
        <v>500</v>
      </c>
      <c r="L49" s="14">
        <v>500</v>
      </c>
      <c r="M49" s="14">
        <v>500</v>
      </c>
      <c r="N49" s="14">
        <v>500</v>
      </c>
      <c r="O49" s="14">
        <v>500</v>
      </c>
      <c r="P49" s="14">
        <v>500</v>
      </c>
      <c r="Q49" s="14">
        <v>500</v>
      </c>
      <c r="R49" s="14">
        <v>500</v>
      </c>
      <c r="S49" s="14">
        <v>500</v>
      </c>
      <c r="T49" s="14">
        <v>500</v>
      </c>
      <c r="U49" s="14">
        <v>500</v>
      </c>
      <c r="V49" s="14">
        <v>0</v>
      </c>
      <c r="W49" s="14">
        <v>0</v>
      </c>
      <c r="X49" s="14">
        <v>0</v>
      </c>
      <c r="Y49" s="14">
        <v>0</v>
      </c>
      <c r="Z49" s="14">
        <v>0</v>
      </c>
      <c r="AA49" s="14">
        <v>0</v>
      </c>
    </row>
    <row r="50" spans="1:27" s="11" customFormat="1">
      <c r="A50" s="20" t="s">
        <v>34</v>
      </c>
      <c r="B50" s="20" t="s">
        <v>21</v>
      </c>
      <c r="C50" s="14">
        <v>1882</v>
      </c>
      <c r="D50" s="14">
        <v>1882</v>
      </c>
      <c r="E50" s="14">
        <v>1882.0007000000001</v>
      </c>
      <c r="F50" s="14">
        <v>1882.0007000000001</v>
      </c>
      <c r="G50" s="14">
        <v>1882.0007000000001</v>
      </c>
      <c r="H50" s="14">
        <v>1882.0007000000001</v>
      </c>
      <c r="I50" s="14">
        <v>1882.0007000000001</v>
      </c>
      <c r="J50" s="14">
        <v>1882.0007000000001</v>
      </c>
      <c r="K50" s="14">
        <v>1882.0007000000001</v>
      </c>
      <c r="L50" s="14">
        <v>1882.0007000000001</v>
      </c>
      <c r="M50" s="14">
        <v>1882.0007000000001</v>
      </c>
      <c r="N50" s="14">
        <v>1882.0008</v>
      </c>
      <c r="O50" s="14">
        <v>1882.0008</v>
      </c>
      <c r="P50" s="14">
        <v>1712.0008</v>
      </c>
      <c r="Q50" s="14">
        <v>1712.0009</v>
      </c>
      <c r="R50" s="14">
        <v>1712.001</v>
      </c>
      <c r="S50" s="14">
        <v>1712.001</v>
      </c>
      <c r="T50" s="14">
        <v>1712.0011</v>
      </c>
      <c r="U50" s="14">
        <v>1712.0011999999999</v>
      </c>
      <c r="V50" s="14">
        <v>1272.0014000000001</v>
      </c>
      <c r="W50" s="14">
        <v>1272.0014000000001</v>
      </c>
      <c r="X50" s="14">
        <v>1272.0014000000001</v>
      </c>
      <c r="Y50" s="14">
        <v>1178.0015000000001</v>
      </c>
      <c r="Z50" s="14">
        <v>1178.002</v>
      </c>
      <c r="AA50" s="14">
        <v>1178.0057999999999</v>
      </c>
    </row>
    <row r="51" spans="1:27" s="11" customFormat="1">
      <c r="A51" s="20" t="s">
        <v>34</v>
      </c>
      <c r="B51" s="20" t="s">
        <v>24</v>
      </c>
      <c r="C51" s="14">
        <v>2279</v>
      </c>
      <c r="D51" s="14">
        <v>2279</v>
      </c>
      <c r="E51" s="14">
        <v>2279</v>
      </c>
      <c r="F51" s="14">
        <v>2279</v>
      </c>
      <c r="G51" s="14">
        <v>2279</v>
      </c>
      <c r="H51" s="14">
        <v>2279</v>
      </c>
      <c r="I51" s="14">
        <v>2279</v>
      </c>
      <c r="J51" s="14">
        <v>2279</v>
      </c>
      <c r="K51" s="14">
        <v>2279</v>
      </c>
      <c r="L51" s="14">
        <v>2279</v>
      </c>
      <c r="M51" s="14">
        <v>2279</v>
      </c>
      <c r="N51" s="14">
        <v>2279</v>
      </c>
      <c r="O51" s="14">
        <v>2279</v>
      </c>
      <c r="P51" s="14">
        <v>2279</v>
      </c>
      <c r="Q51" s="14">
        <v>2279</v>
      </c>
      <c r="R51" s="14">
        <v>2279</v>
      </c>
      <c r="S51" s="14">
        <v>2279</v>
      </c>
      <c r="T51" s="14">
        <v>2279</v>
      </c>
      <c r="U51" s="14">
        <v>2279</v>
      </c>
      <c r="V51" s="14">
        <v>2279</v>
      </c>
      <c r="W51" s="14">
        <v>2279</v>
      </c>
      <c r="X51" s="14">
        <v>2279</v>
      </c>
      <c r="Y51" s="14">
        <v>2279</v>
      </c>
      <c r="Z51" s="14">
        <v>2279</v>
      </c>
      <c r="AA51" s="14">
        <v>2279</v>
      </c>
    </row>
    <row r="52" spans="1:27" s="11" customFormat="1">
      <c r="A52" s="20" t="s">
        <v>34</v>
      </c>
      <c r="B52" s="20" t="s">
        <v>25</v>
      </c>
      <c r="C52" s="14">
        <v>3756.7038999999991</v>
      </c>
      <c r="D52" s="14">
        <v>3937.7038999999991</v>
      </c>
      <c r="E52" s="14">
        <v>3937.7039999999993</v>
      </c>
      <c r="F52" s="14">
        <v>3937.7057999999984</v>
      </c>
      <c r="G52" s="14">
        <v>3937.7113999999992</v>
      </c>
      <c r="H52" s="14">
        <v>3937.7118999999993</v>
      </c>
      <c r="I52" s="14">
        <v>3937.7141999999999</v>
      </c>
      <c r="J52" s="14">
        <v>3937.7159999999999</v>
      </c>
      <c r="K52" s="14">
        <v>3957.7220999999995</v>
      </c>
      <c r="L52" s="14">
        <v>4457.7358999999997</v>
      </c>
      <c r="M52" s="14">
        <v>4657.7773999999999</v>
      </c>
      <c r="N52" s="14">
        <v>4657.7773999999999</v>
      </c>
      <c r="O52" s="14">
        <v>4907.7974999999997</v>
      </c>
      <c r="P52" s="14">
        <v>4855.2977000000001</v>
      </c>
      <c r="Q52" s="14">
        <v>4864.5666000000001</v>
      </c>
      <c r="R52" s="14">
        <v>4864.5666000000001</v>
      </c>
      <c r="S52" s="14">
        <v>5333.5144999999993</v>
      </c>
      <c r="T52" s="14">
        <v>5918.1429999999991</v>
      </c>
      <c r="U52" s="14">
        <v>5764.2724999999991</v>
      </c>
      <c r="V52" s="14">
        <v>5764.2725999999993</v>
      </c>
      <c r="W52" s="14">
        <v>5505.9727000000003</v>
      </c>
      <c r="X52" s="14">
        <v>7412.9623000000001</v>
      </c>
      <c r="Y52" s="14">
        <v>8211.5501000000004</v>
      </c>
      <c r="Z52" s="14">
        <v>8234.6913999999997</v>
      </c>
      <c r="AA52" s="14">
        <v>7914.3922999999995</v>
      </c>
    </row>
    <row r="53" spans="1:27" s="11" customFormat="1">
      <c r="A53" s="20" t="s">
        <v>34</v>
      </c>
      <c r="B53" s="20" t="s">
        <v>26</v>
      </c>
      <c r="C53" s="14">
        <v>964.601</v>
      </c>
      <c r="D53" s="14">
        <v>964.601</v>
      </c>
      <c r="E53" s="14">
        <v>964.601</v>
      </c>
      <c r="F53" s="14">
        <v>964.60149999999999</v>
      </c>
      <c r="G53" s="14">
        <v>964.60309999999993</v>
      </c>
      <c r="H53" s="14">
        <v>964.60329999999999</v>
      </c>
      <c r="I53" s="14">
        <v>1064.6077</v>
      </c>
      <c r="J53" s="14">
        <v>2064.6143999999999</v>
      </c>
      <c r="K53" s="14">
        <v>2064.6491000000001</v>
      </c>
      <c r="L53" s="14">
        <v>2064.6491999999998</v>
      </c>
      <c r="M53" s="14">
        <v>2064.6491999999998</v>
      </c>
      <c r="N53" s="14">
        <v>2064.6491999999998</v>
      </c>
      <c r="O53" s="14">
        <v>2064.6497000000004</v>
      </c>
      <c r="P53" s="14">
        <v>2064.6497000000004</v>
      </c>
      <c r="Q53" s="14">
        <v>2064.6497000000004</v>
      </c>
      <c r="R53" s="14">
        <v>2064.6497000000004</v>
      </c>
      <c r="S53" s="14">
        <v>2064.6497000000004</v>
      </c>
      <c r="T53" s="14">
        <v>2464.6064000000001</v>
      </c>
      <c r="U53" s="14">
        <v>2614.5774000000001</v>
      </c>
      <c r="V53" s="14">
        <v>2614.5774000000001</v>
      </c>
      <c r="W53" s="14">
        <v>2614.5774000000001</v>
      </c>
      <c r="X53" s="14">
        <v>2864.5773000000004</v>
      </c>
      <c r="Y53" s="14">
        <v>2864.5784000000003</v>
      </c>
      <c r="Z53" s="14">
        <v>2864.5784000000003</v>
      </c>
      <c r="AA53" s="14">
        <v>2752.5785000000001</v>
      </c>
    </row>
    <row r="54" spans="1:27" s="11" customFormat="1">
      <c r="A54" s="20" t="s">
        <v>34</v>
      </c>
      <c r="B54" s="20" t="s">
        <v>30</v>
      </c>
      <c r="C54" s="14">
        <v>75.33</v>
      </c>
      <c r="D54" s="14">
        <v>75.33</v>
      </c>
      <c r="E54" s="14">
        <v>75.331099999999992</v>
      </c>
      <c r="F54" s="14">
        <v>75.331099999999992</v>
      </c>
      <c r="G54" s="14">
        <v>75.331400000000002</v>
      </c>
      <c r="H54" s="14">
        <v>75.331400000000002</v>
      </c>
      <c r="I54" s="14">
        <v>75.332300000000004</v>
      </c>
      <c r="J54" s="14">
        <v>75.332300000000004</v>
      </c>
      <c r="K54" s="14">
        <v>75.332599999999999</v>
      </c>
      <c r="L54" s="14">
        <v>75.333200000000005</v>
      </c>
      <c r="M54" s="14">
        <v>75.334199999999996</v>
      </c>
      <c r="N54" s="14">
        <v>75.334900000000005</v>
      </c>
      <c r="O54" s="14">
        <v>75.335099999999997</v>
      </c>
      <c r="P54" s="14">
        <v>50.005099999999999</v>
      </c>
      <c r="Q54" s="14">
        <v>30.005099999999999</v>
      </c>
      <c r="R54" s="14">
        <v>30.005800000000001</v>
      </c>
      <c r="S54" s="14">
        <v>30.006499999999999</v>
      </c>
      <c r="T54" s="14">
        <v>30.006599999999999</v>
      </c>
      <c r="U54" s="14">
        <v>30.007100000000001</v>
      </c>
      <c r="V54" s="14">
        <v>30.007999999999999</v>
      </c>
      <c r="W54" s="14">
        <v>30.008099999999999</v>
      </c>
      <c r="X54" s="14">
        <v>30.008800000000001</v>
      </c>
      <c r="Y54" s="14">
        <v>30.0091</v>
      </c>
      <c r="Z54" s="14">
        <v>30.0093</v>
      </c>
      <c r="AA54" s="14">
        <v>30.011199999999999</v>
      </c>
    </row>
    <row r="55" spans="1:27" s="11" customFormat="1">
      <c r="A55" s="20" t="s">
        <v>34</v>
      </c>
      <c r="B55" s="20" t="s">
        <v>35</v>
      </c>
      <c r="C55" s="14">
        <v>0</v>
      </c>
      <c r="D55" s="14">
        <v>0</v>
      </c>
      <c r="E55" s="14">
        <v>2.0999999999999999E-3</v>
      </c>
      <c r="F55" s="14">
        <v>2.0999999999999999E-3</v>
      </c>
      <c r="G55" s="14">
        <v>2.5000000000000001E-3</v>
      </c>
      <c r="H55" s="14">
        <v>2.5000000000000001E-3</v>
      </c>
      <c r="I55" s="14">
        <v>2.5000000000000001E-3</v>
      </c>
      <c r="J55" s="14">
        <v>2.5999999999999999E-3</v>
      </c>
      <c r="K55" s="14">
        <v>3.0000000000000001E-3</v>
      </c>
      <c r="L55" s="14">
        <v>4.7000000000000002E-3</v>
      </c>
      <c r="M55" s="14">
        <v>2.63E-2</v>
      </c>
      <c r="N55" s="14">
        <v>3.4599999999999999E-2</v>
      </c>
      <c r="O55" s="14">
        <v>3.4599999999999999E-2</v>
      </c>
      <c r="P55" s="14">
        <v>3.4599999999999999E-2</v>
      </c>
      <c r="Q55" s="14">
        <v>3.4599999999999999E-2</v>
      </c>
      <c r="R55" s="14">
        <v>3.4599999999999999E-2</v>
      </c>
      <c r="S55" s="14">
        <v>3.4599999999999999E-2</v>
      </c>
      <c r="T55" s="14">
        <v>442.88709999999998</v>
      </c>
      <c r="U55" s="14">
        <v>725.06169999999997</v>
      </c>
      <c r="V55" s="14">
        <v>725.06179999999995</v>
      </c>
      <c r="W55" s="14">
        <v>725.06179999999995</v>
      </c>
      <c r="X55" s="14">
        <v>1723.4229</v>
      </c>
      <c r="Y55" s="14">
        <v>1723.4232</v>
      </c>
      <c r="Z55" s="14">
        <v>1723.4232</v>
      </c>
      <c r="AA55" s="14">
        <v>2374.5315000000001</v>
      </c>
    </row>
    <row r="56" spans="1:27" s="11" customFormat="1">
      <c r="A56" s="42" t="s">
        <v>62</v>
      </c>
      <c r="B56" s="42"/>
      <c r="C56" s="27">
        <v>14042.304899999999</v>
      </c>
      <c r="D56" s="27">
        <v>14223.304899999999</v>
      </c>
      <c r="E56" s="27">
        <v>14223.306</v>
      </c>
      <c r="F56" s="27">
        <v>14223.308399999998</v>
      </c>
      <c r="G56" s="27">
        <v>13860.815599999998</v>
      </c>
      <c r="H56" s="27">
        <v>13498.3163</v>
      </c>
      <c r="I56" s="27">
        <v>13598.323</v>
      </c>
      <c r="J56" s="27">
        <v>14598.3315</v>
      </c>
      <c r="K56" s="27">
        <v>14618.372299999999</v>
      </c>
      <c r="L56" s="27">
        <v>15118.3863</v>
      </c>
      <c r="M56" s="27">
        <v>15318.427899999999</v>
      </c>
      <c r="N56" s="27">
        <v>14955.928</v>
      </c>
      <c r="O56" s="27">
        <v>14843.448699999999</v>
      </c>
      <c r="P56" s="27">
        <v>14620.948900000001</v>
      </c>
      <c r="Q56" s="27">
        <v>14630.2179</v>
      </c>
      <c r="R56" s="27">
        <v>14630.2181</v>
      </c>
      <c r="S56" s="27">
        <v>15099.165999999999</v>
      </c>
      <c r="T56" s="27">
        <v>16083.751700000001</v>
      </c>
      <c r="U56" s="27">
        <v>16079.852499999999</v>
      </c>
      <c r="V56" s="27">
        <v>15139.852799999999</v>
      </c>
      <c r="W56" s="27">
        <v>14881.552900000001</v>
      </c>
      <c r="X56" s="27">
        <v>17038.542400000002</v>
      </c>
      <c r="Y56" s="27">
        <v>17243.132100000003</v>
      </c>
      <c r="Z56" s="27">
        <v>16161.274800000001</v>
      </c>
      <c r="AA56" s="27">
        <v>15728.980199999998</v>
      </c>
    </row>
    <row r="57" spans="1:27" s="11" customFormat="1"/>
    <row r="58" spans="1:27" s="11" customFormat="1"/>
    <row r="59" spans="1:27" s="11" customFormat="1">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s="11" customFormat="1">
      <c r="A60" s="20" t="s">
        <v>32</v>
      </c>
      <c r="B60" s="20"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s="11" customFormat="1">
      <c r="A61" s="20" t="s">
        <v>32</v>
      </c>
      <c r="B61" s="20"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s="11" customFormat="1">
      <c r="A62" s="20" t="s">
        <v>32</v>
      </c>
      <c r="B62" s="20" t="s">
        <v>22</v>
      </c>
      <c r="C62" s="14">
        <v>709</v>
      </c>
      <c r="D62" s="14">
        <v>709</v>
      </c>
      <c r="E62" s="14">
        <v>709.00030000000004</v>
      </c>
      <c r="F62" s="14">
        <v>529.00040000000001</v>
      </c>
      <c r="G62" s="14">
        <v>529.00049999999999</v>
      </c>
      <c r="H62" s="14">
        <v>529.00049999999999</v>
      </c>
      <c r="I62" s="14">
        <v>529.00049999999999</v>
      </c>
      <c r="J62" s="14">
        <v>529.00049999999999</v>
      </c>
      <c r="K62" s="14">
        <v>529.00049999999999</v>
      </c>
      <c r="L62" s="14">
        <v>529.00049999999999</v>
      </c>
      <c r="M62" s="14">
        <v>529.00059999999996</v>
      </c>
      <c r="N62" s="14">
        <v>529.00059999999996</v>
      </c>
      <c r="O62" s="14">
        <v>529.00070000000005</v>
      </c>
      <c r="P62" s="14">
        <v>529.00070000000005</v>
      </c>
      <c r="Q62" s="14">
        <v>529.00070000000005</v>
      </c>
      <c r="R62" s="14">
        <v>529.00080000000003</v>
      </c>
      <c r="S62" s="14">
        <v>529.0009</v>
      </c>
      <c r="T62" s="14">
        <v>1.4E-3</v>
      </c>
      <c r="U62" s="14">
        <v>1.4E-3</v>
      </c>
      <c r="V62" s="14">
        <v>1.4E-3</v>
      </c>
      <c r="W62" s="14">
        <v>1.4E-3</v>
      </c>
      <c r="X62" s="14">
        <v>1.4E-3</v>
      </c>
      <c r="Y62" s="14">
        <v>1.9E-3</v>
      </c>
      <c r="Z62" s="14">
        <v>2.5999999999999999E-3</v>
      </c>
      <c r="AA62" s="14">
        <v>2.8999999999999998E-3</v>
      </c>
    </row>
    <row r="63" spans="1:27" s="11" customFormat="1">
      <c r="A63" s="20" t="s">
        <v>32</v>
      </c>
      <c r="B63" s="20" t="s">
        <v>23</v>
      </c>
      <c r="C63" s="14">
        <v>1040</v>
      </c>
      <c r="D63" s="14">
        <v>920</v>
      </c>
      <c r="E63" s="14">
        <v>800</v>
      </c>
      <c r="F63" s="14">
        <v>800</v>
      </c>
      <c r="G63" s="14">
        <v>800</v>
      </c>
      <c r="H63" s="14">
        <v>800</v>
      </c>
      <c r="I63" s="14">
        <v>800</v>
      </c>
      <c r="J63" s="14">
        <v>800</v>
      </c>
      <c r="K63" s="14">
        <v>800</v>
      </c>
      <c r="L63" s="14">
        <v>800</v>
      </c>
      <c r="M63" s="14">
        <v>800</v>
      </c>
      <c r="N63" s="14">
        <v>800</v>
      </c>
      <c r="O63" s="14">
        <v>800</v>
      </c>
      <c r="P63" s="14">
        <v>800</v>
      </c>
      <c r="Q63" s="14">
        <v>800</v>
      </c>
      <c r="R63" s="14">
        <v>0</v>
      </c>
      <c r="S63" s="14">
        <v>0</v>
      </c>
      <c r="T63" s="14">
        <v>0</v>
      </c>
      <c r="U63" s="14">
        <v>0</v>
      </c>
      <c r="V63" s="14">
        <v>0</v>
      </c>
      <c r="W63" s="14">
        <v>0</v>
      </c>
      <c r="X63" s="14">
        <v>0</v>
      </c>
      <c r="Y63" s="14">
        <v>0</v>
      </c>
      <c r="Z63" s="14">
        <v>0</v>
      </c>
      <c r="AA63" s="14">
        <v>0</v>
      </c>
    </row>
    <row r="64" spans="1:27" s="11" customFormat="1">
      <c r="A64" s="20" t="s">
        <v>32</v>
      </c>
      <c r="B64" s="20" t="s">
        <v>21</v>
      </c>
      <c r="C64" s="14">
        <v>1287.5999999999999</v>
      </c>
      <c r="D64" s="14">
        <v>1287.5999999999999</v>
      </c>
      <c r="E64" s="14">
        <v>1287.6005</v>
      </c>
      <c r="F64" s="14">
        <v>1287.6005</v>
      </c>
      <c r="G64" s="14">
        <v>1287.6006</v>
      </c>
      <c r="H64" s="14">
        <v>1287.6006</v>
      </c>
      <c r="I64" s="14">
        <v>1287.6006</v>
      </c>
      <c r="J64" s="14">
        <v>1287.6006</v>
      </c>
      <c r="K64" s="14">
        <v>1287.6007</v>
      </c>
      <c r="L64" s="14">
        <v>1287.6007</v>
      </c>
      <c r="M64" s="14">
        <v>881.60070000000007</v>
      </c>
      <c r="N64" s="14">
        <v>881.60080000000005</v>
      </c>
      <c r="O64" s="14">
        <v>647.30089999999996</v>
      </c>
      <c r="P64" s="14">
        <v>647.30089999999996</v>
      </c>
      <c r="Q64" s="14">
        <v>567.30089999999996</v>
      </c>
      <c r="R64" s="14">
        <v>567.30109999999991</v>
      </c>
      <c r="S64" s="14">
        <v>567.30149999999992</v>
      </c>
      <c r="T64" s="14">
        <v>567.30169999999998</v>
      </c>
      <c r="U64" s="14">
        <v>567.30169999999998</v>
      </c>
      <c r="V64" s="14">
        <v>567.30169999999998</v>
      </c>
      <c r="W64" s="14">
        <v>567.30169999999998</v>
      </c>
      <c r="X64" s="14">
        <v>567.30169999999998</v>
      </c>
      <c r="Y64" s="14">
        <v>567.30179999999996</v>
      </c>
      <c r="Z64" s="14">
        <v>567.30309999999997</v>
      </c>
      <c r="AA64" s="14">
        <v>420.9314</v>
      </c>
    </row>
    <row r="65" spans="1:27" s="11" customFormat="1">
      <c r="A65" s="20" t="s">
        <v>32</v>
      </c>
      <c r="B65" s="20"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s="11" customFormat="1">
      <c r="A66" s="20" t="s">
        <v>32</v>
      </c>
      <c r="B66" s="20" t="s">
        <v>25</v>
      </c>
      <c r="C66" s="14">
        <v>2159.9085</v>
      </c>
      <c r="D66" s="14">
        <v>2159.9086000000002</v>
      </c>
      <c r="E66" s="14">
        <v>2159.9088000000006</v>
      </c>
      <c r="F66" s="14">
        <v>2159.9160999999999</v>
      </c>
      <c r="G66" s="14">
        <v>2159.9341000000004</v>
      </c>
      <c r="H66" s="14">
        <v>2159.9351000000011</v>
      </c>
      <c r="I66" s="14">
        <v>2159.9700999999995</v>
      </c>
      <c r="J66" s="14">
        <v>2159.9900999999995</v>
      </c>
      <c r="K66" s="14">
        <v>2722.7478000000001</v>
      </c>
      <c r="L66" s="14">
        <v>3063.6700999999989</v>
      </c>
      <c r="M66" s="14">
        <v>3347.4285999999997</v>
      </c>
      <c r="N66" s="14">
        <v>3347.4285999999997</v>
      </c>
      <c r="O66" s="14">
        <v>3602.7339999999999</v>
      </c>
      <c r="P66" s="14">
        <v>3378.6345000000001</v>
      </c>
      <c r="Q66" s="14">
        <v>3378.6350000000002</v>
      </c>
      <c r="R66" s="14">
        <v>3225.6356000000001</v>
      </c>
      <c r="S66" s="14">
        <v>3120.8334000000009</v>
      </c>
      <c r="T66" s="14">
        <v>3875.4749999999999</v>
      </c>
      <c r="U66" s="14">
        <v>4064.3962000000006</v>
      </c>
      <c r="V66" s="14">
        <v>3737.6986000000006</v>
      </c>
      <c r="W66" s="14">
        <v>3698.6986000000006</v>
      </c>
      <c r="X66" s="14">
        <v>3780.1351000000004</v>
      </c>
      <c r="Y66" s="14">
        <v>3780.136</v>
      </c>
      <c r="Z66" s="14">
        <v>3660.7411999999995</v>
      </c>
      <c r="AA66" s="14">
        <v>3660.7785999999996</v>
      </c>
    </row>
    <row r="67" spans="1:27" s="11" customFormat="1">
      <c r="A67" s="20" t="s">
        <v>32</v>
      </c>
      <c r="B67" s="20" t="s">
        <v>26</v>
      </c>
      <c r="C67" s="14">
        <v>378.00330000000008</v>
      </c>
      <c r="D67" s="14">
        <v>378.00330000000008</v>
      </c>
      <c r="E67" s="14">
        <v>378.00340000000006</v>
      </c>
      <c r="F67" s="14">
        <v>378.00610000000012</v>
      </c>
      <c r="G67" s="14">
        <v>378.01219999999995</v>
      </c>
      <c r="H67" s="14">
        <v>378.01519999999999</v>
      </c>
      <c r="I67" s="14">
        <v>611.90420000000006</v>
      </c>
      <c r="J67" s="14">
        <v>796.2890000000001</v>
      </c>
      <c r="K67" s="14">
        <v>796.2890000000001</v>
      </c>
      <c r="L67" s="14">
        <v>796.2890000000001</v>
      </c>
      <c r="M67" s="14">
        <v>796.2890000000001</v>
      </c>
      <c r="N67" s="14">
        <v>796.2890000000001</v>
      </c>
      <c r="O67" s="14">
        <v>796.28910000000008</v>
      </c>
      <c r="P67" s="14">
        <v>796.28920000000005</v>
      </c>
      <c r="Q67" s="14">
        <v>796.28920000000005</v>
      </c>
      <c r="R67" s="14">
        <v>796.28930000000003</v>
      </c>
      <c r="S67" s="14">
        <v>796.28930000000003</v>
      </c>
      <c r="T67" s="14">
        <v>832.80520000000013</v>
      </c>
      <c r="U67" s="14">
        <v>951.81420000000003</v>
      </c>
      <c r="V67" s="14">
        <v>951.81569999999999</v>
      </c>
      <c r="W67" s="14">
        <v>951.81569999999999</v>
      </c>
      <c r="X67" s="14">
        <v>2112.9332999999997</v>
      </c>
      <c r="Y67" s="14">
        <v>2185.1825999999996</v>
      </c>
      <c r="Z67" s="14">
        <v>2796.1424999999999</v>
      </c>
      <c r="AA67" s="14">
        <v>2661.1428000000001</v>
      </c>
    </row>
    <row r="68" spans="1:27" s="11" customFormat="1">
      <c r="A68" s="20" t="s">
        <v>32</v>
      </c>
      <c r="B68" s="20" t="s">
        <v>30</v>
      </c>
      <c r="C68" s="14">
        <v>165</v>
      </c>
      <c r="D68" s="14">
        <v>165</v>
      </c>
      <c r="E68" s="14">
        <v>165.0008</v>
      </c>
      <c r="F68" s="14">
        <v>165.00110000000001</v>
      </c>
      <c r="G68" s="14">
        <v>165.00120000000001</v>
      </c>
      <c r="H68" s="14">
        <v>165.00129999999999</v>
      </c>
      <c r="I68" s="14">
        <v>165.0025</v>
      </c>
      <c r="J68" s="14">
        <v>165.0026</v>
      </c>
      <c r="K68" s="14">
        <v>165.00290000000001</v>
      </c>
      <c r="L68" s="14">
        <v>165.00360000000001</v>
      </c>
      <c r="M68" s="14">
        <v>135.00479999999999</v>
      </c>
      <c r="N68" s="14">
        <v>135.0051</v>
      </c>
      <c r="O68" s="14">
        <v>135.00579999999999</v>
      </c>
      <c r="P68" s="14">
        <v>135.00579999999999</v>
      </c>
      <c r="Q68" s="14">
        <v>135.00579999999999</v>
      </c>
      <c r="R68" s="14">
        <v>135.00640000000001</v>
      </c>
      <c r="S68" s="14">
        <v>135.012</v>
      </c>
      <c r="T68" s="14">
        <v>135.0111</v>
      </c>
      <c r="U68" s="14">
        <v>135.01089999999999</v>
      </c>
      <c r="V68" s="14">
        <v>135.01089999999999</v>
      </c>
      <c r="W68" s="14">
        <v>135.01070000000001</v>
      </c>
      <c r="X68" s="14">
        <v>135.0112</v>
      </c>
      <c r="Y68" s="14">
        <v>135.01130000000001</v>
      </c>
      <c r="Z68" s="14">
        <v>135.01220000000001</v>
      </c>
      <c r="AA68" s="14">
        <v>135.01429999999999</v>
      </c>
    </row>
    <row r="69" spans="1:27" s="11" customFormat="1">
      <c r="A69" s="20" t="s">
        <v>32</v>
      </c>
      <c r="B69" s="20" t="s">
        <v>35</v>
      </c>
      <c r="C69" s="14">
        <v>0</v>
      </c>
      <c r="D69" s="14">
        <v>0</v>
      </c>
      <c r="E69" s="14">
        <v>1E-3</v>
      </c>
      <c r="F69" s="14">
        <v>1.2999999999999999E-3</v>
      </c>
      <c r="G69" s="14">
        <v>1.2999999999999999E-3</v>
      </c>
      <c r="H69" s="14">
        <v>1.4E-3</v>
      </c>
      <c r="I69" s="14">
        <v>2E-3</v>
      </c>
      <c r="J69" s="14">
        <v>2.2000000000000001E-3</v>
      </c>
      <c r="K69" s="14">
        <v>2.5000000000000001E-3</v>
      </c>
      <c r="L69" s="14">
        <v>4.1000000000000003E-3</v>
      </c>
      <c r="M69" s="14">
        <v>1.06E-2</v>
      </c>
      <c r="N69" s="14">
        <v>1.0699999999999999E-2</v>
      </c>
      <c r="O69" s="14">
        <v>1.0699999999999999E-2</v>
      </c>
      <c r="P69" s="14">
        <v>1.0699999999999999E-2</v>
      </c>
      <c r="Q69" s="14">
        <v>1.0699999999999999E-2</v>
      </c>
      <c r="R69" s="14">
        <v>1.1299999999999999E-2</v>
      </c>
      <c r="S69" s="14">
        <v>83.456999999999994</v>
      </c>
      <c r="T69" s="14">
        <v>234.17689999999999</v>
      </c>
      <c r="U69" s="14">
        <v>234.17689999999999</v>
      </c>
      <c r="V69" s="14">
        <v>234.17689999999999</v>
      </c>
      <c r="W69" s="14">
        <v>234.17689999999999</v>
      </c>
      <c r="X69" s="14">
        <v>426.55169999999998</v>
      </c>
      <c r="Y69" s="14">
        <v>426.55169999999998</v>
      </c>
      <c r="Z69" s="14">
        <v>426.55169999999998</v>
      </c>
      <c r="AA69" s="14">
        <v>678.65629999999999</v>
      </c>
    </row>
    <row r="70" spans="1:27" s="11" customFormat="1">
      <c r="A70" s="42" t="s">
        <v>62</v>
      </c>
      <c r="B70" s="42"/>
      <c r="C70" s="27">
        <v>5574.5118000000002</v>
      </c>
      <c r="D70" s="27">
        <v>5454.5119000000004</v>
      </c>
      <c r="E70" s="27">
        <v>5334.5130000000008</v>
      </c>
      <c r="F70" s="27">
        <v>5154.5231000000003</v>
      </c>
      <c r="G70" s="27">
        <v>5154.5474000000004</v>
      </c>
      <c r="H70" s="27">
        <v>5154.5514000000003</v>
      </c>
      <c r="I70" s="27">
        <v>5388.4753999999994</v>
      </c>
      <c r="J70" s="27">
        <v>5572.8801999999987</v>
      </c>
      <c r="K70" s="27">
        <v>6135.6379999999999</v>
      </c>
      <c r="L70" s="27">
        <v>6476.5602999999983</v>
      </c>
      <c r="M70" s="27">
        <v>6354.3188999999993</v>
      </c>
      <c r="N70" s="27">
        <v>6354.3189999999995</v>
      </c>
      <c r="O70" s="27">
        <v>6375.3247000000001</v>
      </c>
      <c r="P70" s="27">
        <v>6151.2253000000001</v>
      </c>
      <c r="Q70" s="27">
        <v>6071.2258000000002</v>
      </c>
      <c r="R70" s="27">
        <v>5118.2268000000004</v>
      </c>
      <c r="S70" s="27">
        <v>5013.4251000000013</v>
      </c>
      <c r="T70" s="27">
        <v>5275.5832999999993</v>
      </c>
      <c r="U70" s="27">
        <v>5583.5135</v>
      </c>
      <c r="V70" s="27">
        <v>5256.8174000000008</v>
      </c>
      <c r="W70" s="27">
        <v>5217.8174000000008</v>
      </c>
      <c r="X70" s="27">
        <v>6460.3715000000002</v>
      </c>
      <c r="Y70" s="27">
        <v>6532.6222999999991</v>
      </c>
      <c r="Z70" s="27">
        <v>7024.1893999999993</v>
      </c>
      <c r="AA70" s="27">
        <v>6742.8557000000001</v>
      </c>
    </row>
    <row r="71" spans="1:27" s="11" customFormat="1"/>
    <row r="72" spans="1:27" s="11" customFormat="1"/>
    <row r="73" spans="1:27" s="11" customFormat="1">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s="11" customFormat="1">
      <c r="A74" s="20" t="s">
        <v>33</v>
      </c>
      <c r="B74" s="20"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s="11" customFormat="1">
      <c r="A75" s="20" t="s">
        <v>33</v>
      </c>
      <c r="B75" s="20"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s="11" customFormat="1">
      <c r="A76" s="20" t="s">
        <v>33</v>
      </c>
      <c r="B76" s="20" t="s">
        <v>22</v>
      </c>
      <c r="C76" s="14">
        <v>208</v>
      </c>
      <c r="D76" s="14">
        <v>208</v>
      </c>
      <c r="E76" s="14">
        <v>208.00030000000001</v>
      </c>
      <c r="F76" s="14">
        <v>208.00040000000001</v>
      </c>
      <c r="G76" s="14">
        <v>208.00040000000001</v>
      </c>
      <c r="H76" s="14">
        <v>208.00040000000001</v>
      </c>
      <c r="I76" s="14">
        <v>208.00040000000001</v>
      </c>
      <c r="J76" s="14">
        <v>208.00040000000001</v>
      </c>
      <c r="K76" s="14">
        <v>208.00040000000001</v>
      </c>
      <c r="L76" s="14">
        <v>208.00040000000001</v>
      </c>
      <c r="M76" s="14">
        <v>208.00040000000001</v>
      </c>
      <c r="N76" s="14">
        <v>208.00040000000001</v>
      </c>
      <c r="O76" s="14">
        <v>208.00049999999999</v>
      </c>
      <c r="P76" s="14">
        <v>208.00049999999999</v>
      </c>
      <c r="Q76" s="14">
        <v>208.00049999999999</v>
      </c>
      <c r="R76" s="14">
        <v>208.00059999999999</v>
      </c>
      <c r="S76" s="14">
        <v>208.00059999999999</v>
      </c>
      <c r="T76" s="14">
        <v>208.0008</v>
      </c>
      <c r="U76" s="14">
        <v>208.0009</v>
      </c>
      <c r="V76" s="14">
        <v>208.0009</v>
      </c>
      <c r="W76" s="14">
        <v>208.0009</v>
      </c>
      <c r="X76" s="14">
        <v>208.0009</v>
      </c>
      <c r="Y76" s="14">
        <v>208.00110000000001</v>
      </c>
      <c r="Z76" s="14">
        <v>208.00110000000001</v>
      </c>
      <c r="AA76" s="14">
        <v>208.00120000000001</v>
      </c>
    </row>
    <row r="77" spans="1:27" s="11" customFormat="1">
      <c r="A77" s="20" t="s">
        <v>33</v>
      </c>
      <c r="B77" s="20"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s="11" customFormat="1">
      <c r="A78" s="20" t="s">
        <v>33</v>
      </c>
      <c r="B78" s="20" t="s">
        <v>21</v>
      </c>
      <c r="C78" s="14">
        <v>178</v>
      </c>
      <c r="D78" s="14">
        <v>178</v>
      </c>
      <c r="E78" s="14">
        <v>178.00049999999999</v>
      </c>
      <c r="F78" s="14">
        <v>178.00049999999999</v>
      </c>
      <c r="G78" s="14">
        <v>178.00059999999999</v>
      </c>
      <c r="H78" s="14">
        <v>178.00059999999999</v>
      </c>
      <c r="I78" s="14">
        <v>178.00059999999999</v>
      </c>
      <c r="J78" s="14">
        <v>178.00059999999999</v>
      </c>
      <c r="K78" s="14">
        <v>178.00069999999999</v>
      </c>
      <c r="L78" s="14">
        <v>178.00069999999999</v>
      </c>
      <c r="M78" s="14">
        <v>178.00069999999999</v>
      </c>
      <c r="N78" s="14">
        <v>178.0008</v>
      </c>
      <c r="O78" s="14">
        <v>178.0008</v>
      </c>
      <c r="P78" s="14">
        <v>178.0009</v>
      </c>
      <c r="Q78" s="14">
        <v>178.0009</v>
      </c>
      <c r="R78" s="14">
        <v>178.001</v>
      </c>
      <c r="S78" s="14">
        <v>178.00110000000001</v>
      </c>
      <c r="T78" s="14">
        <v>178.00110000000001</v>
      </c>
      <c r="U78" s="14">
        <v>178.00120000000001</v>
      </c>
      <c r="V78" s="14">
        <v>178.00129999999999</v>
      </c>
      <c r="W78" s="14">
        <v>58.001399999999997</v>
      </c>
      <c r="X78" s="14">
        <v>58.001399999999997</v>
      </c>
      <c r="Y78" s="14">
        <v>58.0015</v>
      </c>
      <c r="Z78" s="14">
        <v>58.001800000000003</v>
      </c>
      <c r="AA78" s="14">
        <v>58.003700000000002</v>
      </c>
    </row>
    <row r="79" spans="1:27" s="11" customFormat="1">
      <c r="A79" s="20" t="s">
        <v>33</v>
      </c>
      <c r="B79" s="20" t="s">
        <v>24</v>
      </c>
      <c r="C79" s="14">
        <v>2170.4</v>
      </c>
      <c r="D79" s="14">
        <v>2170.4</v>
      </c>
      <c r="E79" s="14">
        <v>2170.4</v>
      </c>
      <c r="F79" s="14">
        <v>2170.4</v>
      </c>
      <c r="G79" s="14">
        <v>2170.4</v>
      </c>
      <c r="H79" s="14">
        <v>2170.4</v>
      </c>
      <c r="I79" s="14">
        <v>2170.4</v>
      </c>
      <c r="J79" s="14">
        <v>2170.4</v>
      </c>
      <c r="K79" s="14">
        <v>2170.4</v>
      </c>
      <c r="L79" s="14">
        <v>2170.4</v>
      </c>
      <c r="M79" s="14">
        <v>2170.4</v>
      </c>
      <c r="N79" s="14">
        <v>2170.4</v>
      </c>
      <c r="O79" s="14">
        <v>2170.4</v>
      </c>
      <c r="P79" s="14">
        <v>2170.4</v>
      </c>
      <c r="Q79" s="14">
        <v>2170.4</v>
      </c>
      <c r="R79" s="14">
        <v>2170.4</v>
      </c>
      <c r="S79" s="14">
        <v>2170.4</v>
      </c>
      <c r="T79" s="14">
        <v>2170.4</v>
      </c>
      <c r="U79" s="14">
        <v>2170.4</v>
      </c>
      <c r="V79" s="14">
        <v>2170.4</v>
      </c>
      <c r="W79" s="14">
        <v>2170.4</v>
      </c>
      <c r="X79" s="14">
        <v>2170.4</v>
      </c>
      <c r="Y79" s="14">
        <v>2170.4</v>
      </c>
      <c r="Z79" s="14">
        <v>2170.4</v>
      </c>
      <c r="AA79" s="14">
        <v>2170.4</v>
      </c>
    </row>
    <row r="80" spans="1:27" s="11" customFormat="1">
      <c r="A80" s="20" t="s">
        <v>33</v>
      </c>
      <c r="B80" s="20" t="s">
        <v>25</v>
      </c>
      <c r="C80" s="14">
        <v>573.20339999999987</v>
      </c>
      <c r="D80" s="14">
        <v>573.20339999999987</v>
      </c>
      <c r="E80" s="14">
        <v>573.20339999999987</v>
      </c>
      <c r="F80" s="14">
        <v>573.21259999999984</v>
      </c>
      <c r="G80" s="14">
        <v>844.09239999999988</v>
      </c>
      <c r="H80" s="14">
        <v>844.09249999999997</v>
      </c>
      <c r="I80" s="14">
        <v>844.09249999999997</v>
      </c>
      <c r="J80" s="14">
        <v>844.09249999999997</v>
      </c>
      <c r="K80" s="14">
        <v>862.10230000000013</v>
      </c>
      <c r="L80" s="14">
        <v>910.35720000000015</v>
      </c>
      <c r="M80" s="14">
        <v>910.35720000000015</v>
      </c>
      <c r="N80" s="14">
        <v>910.35720000000015</v>
      </c>
      <c r="O80" s="14">
        <v>970.91520000000003</v>
      </c>
      <c r="P80" s="14">
        <v>2343.2109</v>
      </c>
      <c r="Q80" s="14">
        <v>2343.2109</v>
      </c>
      <c r="R80" s="14">
        <v>2343.2109</v>
      </c>
      <c r="S80" s="14">
        <v>2343.2109</v>
      </c>
      <c r="T80" s="14">
        <v>2461.8516</v>
      </c>
      <c r="U80" s="14">
        <v>2461.8516</v>
      </c>
      <c r="V80" s="14">
        <v>2461.8516</v>
      </c>
      <c r="W80" s="14">
        <v>2461.8516</v>
      </c>
      <c r="X80" s="14">
        <v>2586.9270000000001</v>
      </c>
      <c r="Y80" s="14">
        <v>2586.9270000000001</v>
      </c>
      <c r="Z80" s="14">
        <v>2586.9270000000001</v>
      </c>
      <c r="AA80" s="14">
        <v>2433.3353999999999</v>
      </c>
    </row>
    <row r="81" spans="1:27" s="11" customFormat="1">
      <c r="A81" s="20" t="s">
        <v>33</v>
      </c>
      <c r="B81" s="20" t="s">
        <v>26</v>
      </c>
      <c r="C81" s="14">
        <v>4.0000000000000002E-4</v>
      </c>
      <c r="D81" s="14">
        <v>4.0000000000000002E-4</v>
      </c>
      <c r="E81" s="14">
        <v>4.0000000000000002E-4</v>
      </c>
      <c r="F81" s="14">
        <v>6.9999999999999999E-4</v>
      </c>
      <c r="G81" s="14">
        <v>1E-3</v>
      </c>
      <c r="H81" s="14">
        <v>1E-3</v>
      </c>
      <c r="I81" s="14">
        <v>2.3999999999999998E-3</v>
      </c>
      <c r="J81" s="14">
        <v>4.0000000000000001E-3</v>
      </c>
      <c r="K81" s="14">
        <v>5.1999999999999998E-3</v>
      </c>
      <c r="L81" s="14">
        <v>6.4000000000000003E-3</v>
      </c>
      <c r="M81" s="14">
        <v>6.4000000000000003E-3</v>
      </c>
      <c r="N81" s="14">
        <v>6.4000000000000003E-3</v>
      </c>
      <c r="O81" s="14">
        <v>6.4000000000000003E-3</v>
      </c>
      <c r="P81" s="14">
        <v>6.4000000000000003E-3</v>
      </c>
      <c r="Q81" s="14">
        <v>6.4000000000000003E-3</v>
      </c>
      <c r="R81" s="14">
        <v>6.4000000000000003E-3</v>
      </c>
      <c r="S81" s="14">
        <v>6.4000000000000003E-3</v>
      </c>
      <c r="T81" s="14">
        <v>8.5000000000000006E-3</v>
      </c>
      <c r="U81" s="14">
        <v>8.5000000000000006E-3</v>
      </c>
      <c r="V81" s="14">
        <v>8.5000000000000006E-3</v>
      </c>
      <c r="W81" s="14">
        <v>8.5000000000000006E-3</v>
      </c>
      <c r="X81" s="14">
        <v>2.06E-2</v>
      </c>
      <c r="Y81" s="14">
        <v>2.06E-2</v>
      </c>
      <c r="Z81" s="14">
        <v>2.06E-2</v>
      </c>
      <c r="AA81" s="14">
        <v>3.6499999999999998E-2</v>
      </c>
    </row>
    <row r="82" spans="1:27" s="11" customFormat="1">
      <c r="A82" s="20" t="s">
        <v>33</v>
      </c>
      <c r="B82" s="20" t="s">
        <v>30</v>
      </c>
      <c r="C82" s="14">
        <v>0</v>
      </c>
      <c r="D82" s="14">
        <v>0</v>
      </c>
      <c r="E82" s="14">
        <v>8.9999999999999998E-4</v>
      </c>
      <c r="F82" s="14">
        <v>8.9999999999999998E-4</v>
      </c>
      <c r="G82" s="14">
        <v>1E-3</v>
      </c>
      <c r="H82" s="14">
        <v>1.1000000000000001E-3</v>
      </c>
      <c r="I82" s="14">
        <v>1.6999999999999999E-3</v>
      </c>
      <c r="J82" s="14">
        <v>1.8E-3</v>
      </c>
      <c r="K82" s="14">
        <v>2E-3</v>
      </c>
      <c r="L82" s="14">
        <v>2.2000000000000001E-3</v>
      </c>
      <c r="M82" s="14">
        <v>2.3999999999999998E-3</v>
      </c>
      <c r="N82" s="14">
        <v>2.3999999999999998E-3</v>
      </c>
      <c r="O82" s="14">
        <v>2.8999999999999998E-3</v>
      </c>
      <c r="P82" s="14">
        <v>4.0000000000000001E-3</v>
      </c>
      <c r="Q82" s="14">
        <v>4.1000000000000003E-3</v>
      </c>
      <c r="R82" s="14">
        <v>4.5999999999999999E-3</v>
      </c>
      <c r="S82" s="14">
        <v>4.7999999999999996E-3</v>
      </c>
      <c r="T82" s="14">
        <v>5.4999999999999997E-3</v>
      </c>
      <c r="U82" s="14">
        <v>5.7999999999999996E-3</v>
      </c>
      <c r="V82" s="14">
        <v>6.4000000000000003E-3</v>
      </c>
      <c r="W82" s="14">
        <v>6.3E-3</v>
      </c>
      <c r="X82" s="14">
        <v>7.1999999999999998E-3</v>
      </c>
      <c r="Y82" s="14">
        <v>7.6E-3</v>
      </c>
      <c r="Z82" s="14">
        <v>7.4000000000000003E-3</v>
      </c>
      <c r="AA82" s="14">
        <v>8.9999999999999993E-3</v>
      </c>
    </row>
    <row r="83" spans="1:27" s="11" customFormat="1">
      <c r="A83" s="20" t="s">
        <v>33</v>
      </c>
      <c r="B83" s="20" t="s">
        <v>35</v>
      </c>
      <c r="C83" s="14">
        <v>0</v>
      </c>
      <c r="D83" s="14">
        <v>0</v>
      </c>
      <c r="E83" s="14">
        <v>1.4E-3</v>
      </c>
      <c r="F83" s="14">
        <v>1.4E-3</v>
      </c>
      <c r="G83" s="14">
        <v>1.4E-3</v>
      </c>
      <c r="H83" s="14">
        <v>1.6000000000000001E-3</v>
      </c>
      <c r="I83" s="14">
        <v>1.6999999999999999E-3</v>
      </c>
      <c r="J83" s="14">
        <v>1.9E-3</v>
      </c>
      <c r="K83" s="14">
        <v>2.0999999999999999E-3</v>
      </c>
      <c r="L83" s="14">
        <v>2.3999999999999998E-3</v>
      </c>
      <c r="M83" s="14">
        <v>2.7000000000000001E-3</v>
      </c>
      <c r="N83" s="14">
        <v>2.7000000000000001E-3</v>
      </c>
      <c r="O83" s="14">
        <v>3.2000000000000002E-3</v>
      </c>
      <c r="P83" s="14">
        <v>1.0999999999999999E-2</v>
      </c>
      <c r="Q83" s="14">
        <v>1.0999999999999999E-2</v>
      </c>
      <c r="R83" s="14">
        <v>1.7399999999999999E-2</v>
      </c>
      <c r="S83" s="14">
        <v>1.7399999999999999E-2</v>
      </c>
      <c r="T83" s="14">
        <v>68.656499999999994</v>
      </c>
      <c r="U83" s="14">
        <v>154.2679</v>
      </c>
      <c r="V83" s="14">
        <v>154.2679</v>
      </c>
      <c r="W83" s="14">
        <v>154.2679</v>
      </c>
      <c r="X83" s="14">
        <v>209.2338</v>
      </c>
      <c r="Y83" s="14">
        <v>209.23400000000001</v>
      </c>
      <c r="Z83" s="14">
        <v>209.23400000000001</v>
      </c>
      <c r="AA83" s="14">
        <v>263.12920000000003</v>
      </c>
    </row>
    <row r="84" spans="1:27" s="11" customFormat="1">
      <c r="A84" s="42" t="s">
        <v>62</v>
      </c>
      <c r="B84" s="42"/>
      <c r="C84" s="27">
        <v>3129.6037999999999</v>
      </c>
      <c r="D84" s="27">
        <v>3129.6037999999999</v>
      </c>
      <c r="E84" s="27">
        <v>3129.6046000000001</v>
      </c>
      <c r="F84" s="27">
        <v>3129.6142</v>
      </c>
      <c r="G84" s="27">
        <v>3400.4944</v>
      </c>
      <c r="H84" s="27">
        <v>3400.4944999999998</v>
      </c>
      <c r="I84" s="27">
        <v>3400.4958999999994</v>
      </c>
      <c r="J84" s="27">
        <v>3400.4974999999995</v>
      </c>
      <c r="K84" s="27">
        <v>3418.5086000000001</v>
      </c>
      <c r="L84" s="27">
        <v>3466.7647000000006</v>
      </c>
      <c r="M84" s="27">
        <v>3466.7647000000006</v>
      </c>
      <c r="N84" s="27">
        <v>3466.7648000000008</v>
      </c>
      <c r="O84" s="27">
        <v>3527.3229000000001</v>
      </c>
      <c r="P84" s="27">
        <v>4899.6187000000009</v>
      </c>
      <c r="Q84" s="27">
        <v>4899.6187000000009</v>
      </c>
      <c r="R84" s="27">
        <v>4899.6189000000004</v>
      </c>
      <c r="S84" s="27">
        <v>4899.6190000000006</v>
      </c>
      <c r="T84" s="27">
        <v>5018.2619999999997</v>
      </c>
      <c r="U84" s="27">
        <v>5018.2622000000001</v>
      </c>
      <c r="V84" s="27">
        <v>5018.2623000000003</v>
      </c>
      <c r="W84" s="27">
        <v>4898.2623999999996</v>
      </c>
      <c r="X84" s="27">
        <v>5023.3499000000002</v>
      </c>
      <c r="Y84" s="27">
        <v>5023.3502000000008</v>
      </c>
      <c r="Z84" s="27">
        <v>5023.3505000000005</v>
      </c>
      <c r="AA84" s="27">
        <v>4869.7767999999996</v>
      </c>
    </row>
    <row r="85" spans="1:27" s="11" customFormat="1"/>
  </sheetData>
  <sheetProtection algorithmName="SHA-512" hashValue="0IAENDqCfKJOOou8iyBKgsln06QjIAF5Q6A5VanpRU7Yw5GhgmA+fRdSjQr63zuIgEBJft9IT5l1DAhF0AXRBA==" saltValue="rTaqyCigywtB9OMCJDbh8A==" spinCount="100000" sheet="1" objects="1" scenarios="1"/>
  <mergeCells count="6">
    <mergeCell ref="A84:B84"/>
    <mergeCell ref="A14:B14"/>
    <mergeCell ref="A28:B28"/>
    <mergeCell ref="A42:B42"/>
    <mergeCell ref="A56:B56"/>
    <mergeCell ref="A70:B70"/>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1777CF"/>
  </sheetPr>
  <dimension ref="A1:AA86"/>
  <sheetViews>
    <sheetView zoomScale="85" zoomScaleNormal="85" workbookViewId="0"/>
  </sheetViews>
  <sheetFormatPr defaultRowHeight="15"/>
  <cols>
    <col min="1" max="1" width="9.140625" style="10"/>
    <col min="2" max="2" width="21.42578125" style="10" bestFit="1" customWidth="1"/>
    <col min="3" max="3" width="10.28515625" style="10" bestFit="1" customWidth="1"/>
    <col min="4" max="16384" width="9.140625" style="10"/>
  </cols>
  <sheetData>
    <row r="1" spans="1:27" s="11" customFormat="1" ht="23.25" customHeight="1">
      <c r="A1" s="13" t="s">
        <v>83</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s="11" customFormat="1" ht="39.950000000000003" customHeight="1"/>
    <row r="3" spans="1:27" s="11" customFormat="1" ht="15" customHeight="1">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s="11" customFormat="1" ht="15" customHeight="1">
      <c r="A4" s="24" t="s">
        <v>49</v>
      </c>
      <c r="B4" s="24" t="s">
        <v>37</v>
      </c>
      <c r="C4" s="14">
        <v>97819.00529999999</v>
      </c>
      <c r="D4" s="14">
        <v>93728.611700000009</v>
      </c>
      <c r="E4" s="14">
        <v>87422.587400000019</v>
      </c>
      <c r="F4" s="14">
        <v>89008.270399999994</v>
      </c>
      <c r="G4" s="14">
        <v>87965.541700000002</v>
      </c>
      <c r="H4" s="14">
        <v>86187.999499999991</v>
      </c>
      <c r="I4" s="14">
        <v>77878.917799999996</v>
      </c>
      <c r="J4" s="14">
        <v>74582.396999999997</v>
      </c>
      <c r="K4" s="14">
        <v>70596.514859999996</v>
      </c>
      <c r="L4" s="14">
        <v>65304.502590000004</v>
      </c>
      <c r="M4" s="14">
        <v>58740.176640000005</v>
      </c>
      <c r="N4" s="14">
        <v>52127.706799999993</v>
      </c>
      <c r="O4" s="14">
        <v>51736.349800000011</v>
      </c>
      <c r="P4" s="14">
        <v>51648.485699999997</v>
      </c>
      <c r="Q4" s="14">
        <v>48537.103699999992</v>
      </c>
      <c r="R4" s="14">
        <v>40776.379999999997</v>
      </c>
      <c r="S4" s="14">
        <v>39070.816599999998</v>
      </c>
      <c r="T4" s="14">
        <v>27732.849399999999</v>
      </c>
      <c r="U4" s="14">
        <v>25477.9751</v>
      </c>
      <c r="V4" s="14">
        <v>21783.2912</v>
      </c>
      <c r="W4" s="14">
        <v>21724.378699999997</v>
      </c>
      <c r="X4" s="14">
        <v>21000.007400000002</v>
      </c>
      <c r="Y4" s="14">
        <v>14241.2286</v>
      </c>
      <c r="Z4" s="14">
        <v>13460.024799999999</v>
      </c>
      <c r="AA4" s="14">
        <v>13192.8652</v>
      </c>
    </row>
    <row r="5" spans="1:27" s="11" customFormat="1" ht="15" customHeight="1">
      <c r="A5" s="24" t="s">
        <v>49</v>
      </c>
      <c r="B5" s="24" t="s">
        <v>38</v>
      </c>
      <c r="C5" s="14">
        <v>32968.247400000007</v>
      </c>
      <c r="D5" s="14">
        <v>32789.002799999995</v>
      </c>
      <c r="E5" s="14">
        <v>30079.807199999999</v>
      </c>
      <c r="F5" s="14">
        <v>33897.2713</v>
      </c>
      <c r="G5" s="14">
        <v>30263.938099999999</v>
      </c>
      <c r="H5" s="14">
        <v>27248.690000000002</v>
      </c>
      <c r="I5" s="14">
        <v>28913.739700000002</v>
      </c>
      <c r="J5" s="14">
        <v>26814.6682</v>
      </c>
      <c r="K5" s="14">
        <v>25577.914900000003</v>
      </c>
      <c r="L5" s="14">
        <v>24991.232</v>
      </c>
      <c r="M5" s="14">
        <v>24944.635099999996</v>
      </c>
      <c r="N5" s="14">
        <v>25646.543999999998</v>
      </c>
      <c r="O5" s="14">
        <v>23614.572700000001</v>
      </c>
      <c r="P5" s="14">
        <v>22290.609399999998</v>
      </c>
      <c r="Q5" s="14">
        <v>21763.7202</v>
      </c>
      <c r="R5" s="14">
        <v>23341.862700000001</v>
      </c>
      <c r="S5" s="14">
        <v>22663.157600000002</v>
      </c>
      <c r="T5" s="14">
        <v>22362.519600000003</v>
      </c>
      <c r="U5" s="14">
        <v>23252.375400000001</v>
      </c>
      <c r="V5" s="14">
        <v>22207.838300000003</v>
      </c>
      <c r="W5" s="14">
        <v>21683.260799999996</v>
      </c>
      <c r="X5" s="14">
        <v>20625.714100000001</v>
      </c>
      <c r="Y5" s="14">
        <v>18366.4267</v>
      </c>
      <c r="Z5" s="14">
        <v>11239.2598</v>
      </c>
      <c r="AA5" s="14">
        <v>11440.0118</v>
      </c>
    </row>
    <row r="6" spans="1:27" s="11" customFormat="1" ht="15" customHeight="1">
      <c r="A6" s="24" t="s">
        <v>49</v>
      </c>
      <c r="B6" s="24" t="s">
        <v>22</v>
      </c>
      <c r="C6" s="14">
        <v>7233.0754959999995</v>
      </c>
      <c r="D6" s="14">
        <v>7264.7211649999999</v>
      </c>
      <c r="E6" s="14">
        <v>7223.9818867929989</v>
      </c>
      <c r="F6" s="14">
        <v>5402.7728697880002</v>
      </c>
      <c r="G6" s="14">
        <v>5750.9928089960003</v>
      </c>
      <c r="H6" s="14">
        <v>5426.5964988449996</v>
      </c>
      <c r="I6" s="14">
        <v>5224.6500803999998</v>
      </c>
      <c r="J6" s="14">
        <v>5128.6155794189999</v>
      </c>
      <c r="K6" s="14">
        <v>4313.0143460300005</v>
      </c>
      <c r="L6" s="14">
        <v>4405.9500053629999</v>
      </c>
      <c r="M6" s="14">
        <v>5430.7309168130005</v>
      </c>
      <c r="N6" s="14">
        <v>6415.6098096779997</v>
      </c>
      <c r="O6" s="14">
        <v>6840.6552944390005</v>
      </c>
      <c r="P6" s="14">
        <v>5264.9078730259998</v>
      </c>
      <c r="Q6" s="14">
        <v>5360.8123799999994</v>
      </c>
      <c r="R6" s="14">
        <v>5656.8772054419996</v>
      </c>
      <c r="S6" s="14">
        <v>5757.5157399450009</v>
      </c>
      <c r="T6" s="14">
        <v>5002.0192085529998</v>
      </c>
      <c r="U6" s="14">
        <v>5528.9988611460003</v>
      </c>
      <c r="V6" s="14">
        <v>4901.8988985540009</v>
      </c>
      <c r="W6" s="14">
        <v>4482.4785411029998</v>
      </c>
      <c r="X6" s="14">
        <v>4113.4818447850012</v>
      </c>
      <c r="Y6" s="14">
        <v>8497.3382133239993</v>
      </c>
      <c r="Z6" s="14">
        <v>8196.1982079670015</v>
      </c>
      <c r="AA6" s="14">
        <v>7402.8456782850008</v>
      </c>
    </row>
    <row r="7" spans="1:27" s="11" customFormat="1" ht="15" customHeight="1">
      <c r="A7" s="24" t="s">
        <v>49</v>
      </c>
      <c r="B7" s="24" t="s">
        <v>23</v>
      </c>
      <c r="C7" s="14">
        <v>1418.3443123709999</v>
      </c>
      <c r="D7" s="14">
        <v>1434.046160915</v>
      </c>
      <c r="E7" s="14">
        <v>1411.8016762899999</v>
      </c>
      <c r="F7" s="14">
        <v>47.254466000000001</v>
      </c>
      <c r="G7" s="14">
        <v>67.724052</v>
      </c>
      <c r="H7" s="14">
        <v>58.258064000000005</v>
      </c>
      <c r="I7" s="14">
        <v>42.776150999999999</v>
      </c>
      <c r="J7" s="14">
        <v>19.902594699999998</v>
      </c>
      <c r="K7" s="14">
        <v>34.340627999999995</v>
      </c>
      <c r="L7" s="14">
        <v>20.469524</v>
      </c>
      <c r="M7" s="14">
        <v>68.707087000000001</v>
      </c>
      <c r="N7" s="14">
        <v>61.294049999999999</v>
      </c>
      <c r="O7" s="14">
        <v>182.87019000000001</v>
      </c>
      <c r="P7" s="14">
        <v>29.173128000000002</v>
      </c>
      <c r="Q7" s="14">
        <v>36.822764999999997</v>
      </c>
      <c r="R7" s="14">
        <v>84.89631</v>
      </c>
      <c r="S7" s="14">
        <v>117.179085</v>
      </c>
      <c r="T7" s="14">
        <v>330.55637000000002</v>
      </c>
      <c r="U7" s="14">
        <v>351.29912999999999</v>
      </c>
      <c r="V7" s="14">
        <v>0</v>
      </c>
      <c r="W7" s="14">
        <v>0</v>
      </c>
      <c r="X7" s="14">
        <v>0</v>
      </c>
      <c r="Y7" s="14">
        <v>0</v>
      </c>
      <c r="Z7" s="14">
        <v>0</v>
      </c>
      <c r="AA7" s="14">
        <v>0</v>
      </c>
    </row>
    <row r="8" spans="1:27" s="11" customFormat="1" ht="15" customHeight="1">
      <c r="A8" s="24" t="s">
        <v>49</v>
      </c>
      <c r="B8" s="24" t="s">
        <v>21</v>
      </c>
      <c r="C8" s="14">
        <v>176.67234717999997</v>
      </c>
      <c r="D8" s="14">
        <v>166.12335752499999</v>
      </c>
      <c r="E8" s="14">
        <v>169.11751246</v>
      </c>
      <c r="F8" s="14">
        <v>182.16550589099998</v>
      </c>
      <c r="G8" s="14">
        <v>233.511189382</v>
      </c>
      <c r="H8" s="14">
        <v>185.08946408400001</v>
      </c>
      <c r="I8" s="14">
        <v>187.73206110300001</v>
      </c>
      <c r="J8" s="14">
        <v>154.79361378799999</v>
      </c>
      <c r="K8" s="14">
        <v>192.406915207</v>
      </c>
      <c r="L8" s="14">
        <v>188.95256218500001</v>
      </c>
      <c r="M8" s="14">
        <v>344.09172521600004</v>
      </c>
      <c r="N8" s="14">
        <v>1141.9872540860001</v>
      </c>
      <c r="O8" s="14">
        <v>1678.78444356</v>
      </c>
      <c r="P8" s="14">
        <v>300.30923864100004</v>
      </c>
      <c r="Q8" s="14">
        <v>280.73260646200004</v>
      </c>
      <c r="R8" s="14">
        <v>1164.7948883089998</v>
      </c>
      <c r="S8" s="14">
        <v>1322.6360167590001</v>
      </c>
      <c r="T8" s="14">
        <v>4525.038639763</v>
      </c>
      <c r="U8" s="14">
        <v>5477.9206636250001</v>
      </c>
      <c r="V8" s="14">
        <v>7284.7727322909986</v>
      </c>
      <c r="W8" s="14">
        <v>5878.5800825799997</v>
      </c>
      <c r="X8" s="14">
        <v>4182.6969492460003</v>
      </c>
      <c r="Y8" s="14">
        <v>8022.9518584979996</v>
      </c>
      <c r="Z8" s="14">
        <v>9846.0168906959989</v>
      </c>
      <c r="AA8" s="14">
        <v>6315.7628785400002</v>
      </c>
    </row>
    <row r="9" spans="1:27" s="11" customFormat="1" ht="15" customHeight="1">
      <c r="A9" s="24" t="s">
        <v>49</v>
      </c>
      <c r="B9" s="24" t="s">
        <v>24</v>
      </c>
      <c r="C9" s="14">
        <v>13119.571645799999</v>
      </c>
      <c r="D9" s="14">
        <v>12672.914949599999</v>
      </c>
      <c r="E9" s="14">
        <v>16273.225694400002</v>
      </c>
      <c r="F9" s="14">
        <v>13283.536796999999</v>
      </c>
      <c r="G9" s="14">
        <v>14592.9888598</v>
      </c>
      <c r="H9" s="14">
        <v>16447.7179684</v>
      </c>
      <c r="I9" s="14">
        <v>16072.7644003</v>
      </c>
      <c r="J9" s="14">
        <v>15841.880352900002</v>
      </c>
      <c r="K9" s="14">
        <v>18476.180845999996</v>
      </c>
      <c r="L9" s="14">
        <v>16212.410349700003</v>
      </c>
      <c r="M9" s="14">
        <v>13901.843472299997</v>
      </c>
      <c r="N9" s="14">
        <v>17828.043057999999</v>
      </c>
      <c r="O9" s="14">
        <v>14479.94843</v>
      </c>
      <c r="P9" s="14">
        <v>15449.927004000001</v>
      </c>
      <c r="Q9" s="14">
        <v>17436.400233</v>
      </c>
      <c r="R9" s="14">
        <v>16342.423945</v>
      </c>
      <c r="S9" s="14">
        <v>16234.761699999999</v>
      </c>
      <c r="T9" s="14">
        <v>18704.379396</v>
      </c>
      <c r="U9" s="14">
        <v>16292.179523999999</v>
      </c>
      <c r="V9" s="14">
        <v>13864.746824999998</v>
      </c>
      <c r="W9" s="14">
        <v>17285.398116</v>
      </c>
      <c r="X9" s="14">
        <v>14179.833529999998</v>
      </c>
      <c r="Y9" s="14">
        <v>15184.729614</v>
      </c>
      <c r="Z9" s="14">
        <v>17245.867087999999</v>
      </c>
      <c r="AA9" s="14">
        <v>16070.968924000003</v>
      </c>
    </row>
    <row r="10" spans="1:27" s="11" customFormat="1" ht="15" customHeight="1">
      <c r="A10" s="24" t="s">
        <v>49</v>
      </c>
      <c r="B10" s="24" t="s">
        <v>25</v>
      </c>
      <c r="C10" s="14">
        <v>27769.980156465001</v>
      </c>
      <c r="D10" s="14">
        <v>28142.944965141003</v>
      </c>
      <c r="E10" s="14">
        <v>30799.553382779995</v>
      </c>
      <c r="F10" s="14">
        <v>29892.185967535006</v>
      </c>
      <c r="G10" s="14">
        <v>31012.034511032998</v>
      </c>
      <c r="H10" s="14">
        <v>34431.128353577005</v>
      </c>
      <c r="I10" s="14">
        <v>37107.418751320998</v>
      </c>
      <c r="J10" s="14">
        <v>36880.291616215</v>
      </c>
      <c r="K10" s="14">
        <v>43111.397632534005</v>
      </c>
      <c r="L10" s="14">
        <v>48439.452441843001</v>
      </c>
      <c r="M10" s="14">
        <v>52326.664827155008</v>
      </c>
      <c r="N10" s="14">
        <v>55372.500658794001</v>
      </c>
      <c r="O10" s="14">
        <v>58516.588874090994</v>
      </c>
      <c r="P10" s="14">
        <v>60133.15031302</v>
      </c>
      <c r="Q10" s="14">
        <v>65552.754006446994</v>
      </c>
      <c r="R10" s="14">
        <v>68865.578586955002</v>
      </c>
      <c r="S10" s="14">
        <v>71880.879525564989</v>
      </c>
      <c r="T10" s="14">
        <v>78816.302204741005</v>
      </c>
      <c r="U10" s="14">
        <v>78405.000352065006</v>
      </c>
      <c r="V10" s="14">
        <v>78014.436072587996</v>
      </c>
      <c r="W10" s="14">
        <v>77095.946756514008</v>
      </c>
      <c r="X10" s="14">
        <v>77227.158243268015</v>
      </c>
      <c r="Y10" s="14">
        <v>78644.054385158001</v>
      </c>
      <c r="Z10" s="14">
        <v>84593.850946025996</v>
      </c>
      <c r="AA10" s="14">
        <v>84967.812035929994</v>
      </c>
    </row>
    <row r="11" spans="1:27" s="11" customFormat="1" ht="15" customHeight="1">
      <c r="A11" s="24" t="s">
        <v>49</v>
      </c>
      <c r="B11" s="24" t="s">
        <v>26</v>
      </c>
      <c r="C11" s="14">
        <v>15125.682562760998</v>
      </c>
      <c r="D11" s="14">
        <v>15769.470321623996</v>
      </c>
      <c r="E11" s="14">
        <v>15934.877896918999</v>
      </c>
      <c r="F11" s="14">
        <v>16525.675954101</v>
      </c>
      <c r="G11" s="14">
        <v>16935.644821482005</v>
      </c>
      <c r="H11" s="14">
        <v>16295.9419762</v>
      </c>
      <c r="I11" s="14">
        <v>21140.551388749998</v>
      </c>
      <c r="J11" s="14">
        <v>27348.175735852998</v>
      </c>
      <c r="K11" s="14">
        <v>27456.80377128</v>
      </c>
      <c r="L11" s="14">
        <v>30482.228067462005</v>
      </c>
      <c r="M11" s="14">
        <v>34834.669734226998</v>
      </c>
      <c r="N11" s="14">
        <v>35638.093176791997</v>
      </c>
      <c r="O11" s="14">
        <v>38454.268491799005</v>
      </c>
      <c r="P11" s="14">
        <v>42958.995588480997</v>
      </c>
      <c r="Q11" s="14">
        <v>41870.774744643</v>
      </c>
      <c r="R11" s="14">
        <v>44674.779127049012</v>
      </c>
      <c r="S11" s="14">
        <v>45010.574429464999</v>
      </c>
      <c r="T11" s="14">
        <v>51219.824459550997</v>
      </c>
      <c r="U11" s="14">
        <v>53813.621275033001</v>
      </c>
      <c r="V11" s="14">
        <v>60029.841753008004</v>
      </c>
      <c r="W11" s="14">
        <v>61479.255087585996</v>
      </c>
      <c r="X11" s="14">
        <v>69189.212431530992</v>
      </c>
      <c r="Y11" s="14">
        <v>68937.233159473995</v>
      </c>
      <c r="Z11" s="14">
        <v>68070.443734072993</v>
      </c>
      <c r="AA11" s="14">
        <v>71246.232417034</v>
      </c>
    </row>
    <row r="12" spans="1:27" s="11" customFormat="1" ht="15" customHeight="1">
      <c r="A12" s="24" t="s">
        <v>49</v>
      </c>
      <c r="B12" s="24" t="s">
        <v>30</v>
      </c>
      <c r="C12" s="14">
        <v>76.292252200000007</v>
      </c>
      <c r="D12" s="14">
        <v>89.700410300000001</v>
      </c>
      <c r="E12" s="14">
        <v>54.431765035000005</v>
      </c>
      <c r="F12" s="14">
        <v>92.425440995000002</v>
      </c>
      <c r="G12" s="14">
        <v>82.375393666000008</v>
      </c>
      <c r="H12" s="14">
        <v>96.410343247</v>
      </c>
      <c r="I12" s="14">
        <v>115.223036511</v>
      </c>
      <c r="J12" s="14">
        <v>111.72071121099999</v>
      </c>
      <c r="K12" s="14">
        <v>102.16639970899999</v>
      </c>
      <c r="L12" s="14">
        <v>110.47536930600002</v>
      </c>
      <c r="M12" s="14">
        <v>107.30539802999999</v>
      </c>
      <c r="N12" s="14">
        <v>105.618107541</v>
      </c>
      <c r="O12" s="14">
        <v>108.72117621400001</v>
      </c>
      <c r="P12" s="14">
        <v>85.701791602</v>
      </c>
      <c r="Q12" s="14">
        <v>65.091053200000005</v>
      </c>
      <c r="R12" s="14">
        <v>72.123074012999993</v>
      </c>
      <c r="S12" s="14">
        <v>71.071859363000002</v>
      </c>
      <c r="T12" s="14">
        <v>69.321874352999984</v>
      </c>
      <c r="U12" s="14">
        <v>65.940114186000002</v>
      </c>
      <c r="V12" s="14">
        <v>65.765609757000007</v>
      </c>
      <c r="W12" s="14">
        <v>68.13923789899998</v>
      </c>
      <c r="X12" s="14">
        <v>84.648876472000012</v>
      </c>
      <c r="Y12" s="14">
        <v>77.887494981999993</v>
      </c>
      <c r="Z12" s="14">
        <v>81.260121495000007</v>
      </c>
      <c r="AA12" s="14">
        <v>78.030936740999991</v>
      </c>
    </row>
    <row r="13" spans="1:27" s="11" customFormat="1" ht="15" customHeight="1">
      <c r="A13" s="24" t="s">
        <v>49</v>
      </c>
      <c r="B13" s="24" t="s">
        <v>35</v>
      </c>
      <c r="C13" s="14">
        <v>117.63815820000001</v>
      </c>
      <c r="D13" s="14">
        <v>163.38875829999998</v>
      </c>
      <c r="E13" s="14">
        <v>117.70548378999999</v>
      </c>
      <c r="F13" s="14">
        <v>335.63497582000002</v>
      </c>
      <c r="G13" s="14">
        <v>220.71125332699998</v>
      </c>
      <c r="H13" s="14">
        <v>599.39637169000014</v>
      </c>
      <c r="I13" s="14">
        <v>2704.5530675759992</v>
      </c>
      <c r="J13" s="14">
        <v>2130.663061531</v>
      </c>
      <c r="K13" s="14">
        <v>2356.7752028769996</v>
      </c>
      <c r="L13" s="14">
        <v>3361.7188888649994</v>
      </c>
      <c r="M13" s="14">
        <v>5860.5654484709994</v>
      </c>
      <c r="N13" s="14">
        <v>9005.0778260900024</v>
      </c>
      <c r="O13" s="14">
        <v>11273.561831489998</v>
      </c>
      <c r="P13" s="14">
        <v>10667.663283947999</v>
      </c>
      <c r="Q13" s="14">
        <v>10692.597103235001</v>
      </c>
      <c r="R13" s="14">
        <v>14476.096790552001</v>
      </c>
      <c r="S13" s="14">
        <v>14096.713410877999</v>
      </c>
      <c r="T13" s="14">
        <v>17231.390513575003</v>
      </c>
      <c r="U13" s="14">
        <v>17724.004627762002</v>
      </c>
      <c r="V13" s="14">
        <v>20842.19349315</v>
      </c>
      <c r="W13" s="14">
        <v>20380.759662397995</v>
      </c>
      <c r="X13" s="14">
        <v>24116.984584569003</v>
      </c>
      <c r="Y13" s="14">
        <v>23224.093240360002</v>
      </c>
      <c r="Z13" s="14">
        <v>23140.304833800001</v>
      </c>
      <c r="AA13" s="14">
        <v>27397.081710000002</v>
      </c>
    </row>
    <row r="14" spans="1:27" s="11" customFormat="1" ht="15" customHeight="1">
      <c r="A14" s="42" t="s">
        <v>62</v>
      </c>
      <c r="B14" s="42"/>
      <c r="C14" s="27">
        <v>195630.57922057697</v>
      </c>
      <c r="D14" s="27">
        <v>191967.83541980499</v>
      </c>
      <c r="E14" s="27">
        <v>189314.95264964201</v>
      </c>
      <c r="F14" s="27">
        <v>188239.13326031499</v>
      </c>
      <c r="G14" s="27">
        <v>186822.37604269304</v>
      </c>
      <c r="H14" s="27">
        <v>186281.42182510599</v>
      </c>
      <c r="I14" s="27">
        <v>186568.550332874</v>
      </c>
      <c r="J14" s="27">
        <v>186770.724692875</v>
      </c>
      <c r="K14" s="27">
        <v>189758.573899051</v>
      </c>
      <c r="L14" s="27">
        <v>190045.19754055302</v>
      </c>
      <c r="M14" s="27">
        <v>190591.51950271102</v>
      </c>
      <c r="N14" s="27">
        <v>194231.77880735</v>
      </c>
      <c r="O14" s="27">
        <v>195504.03822388902</v>
      </c>
      <c r="P14" s="27">
        <v>198075.55824516798</v>
      </c>
      <c r="Q14" s="27">
        <v>200839.12063555198</v>
      </c>
      <c r="R14" s="27">
        <v>200907.592762755</v>
      </c>
      <c r="S14" s="27">
        <v>202057.52069673396</v>
      </c>
      <c r="T14" s="27">
        <v>208693.489278608</v>
      </c>
      <c r="U14" s="27">
        <v>208599.37030586897</v>
      </c>
      <c r="V14" s="27">
        <v>208086.825781441</v>
      </c>
      <c r="W14" s="27">
        <v>209629.29808378301</v>
      </c>
      <c r="X14" s="27">
        <v>210518.10449882998</v>
      </c>
      <c r="Y14" s="27">
        <v>211893.96253045398</v>
      </c>
      <c r="Z14" s="27">
        <v>212651.66146676199</v>
      </c>
      <c r="AA14" s="27">
        <v>210636.49893378897</v>
      </c>
    </row>
    <row r="15" spans="1:27" s="11" customFormat="1" ht="15" customHeight="1"/>
    <row r="16" spans="1:27" s="11" customFormat="1" ht="15" customHeight="1"/>
    <row r="17" spans="1:27" s="11" customFormat="1">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s="11" customFormat="1">
      <c r="A18" s="20" t="s">
        <v>29</v>
      </c>
      <c r="B18" s="20" t="s">
        <v>37</v>
      </c>
      <c r="C18" s="14">
        <v>44400.2238</v>
      </c>
      <c r="D18" s="14">
        <v>43406.9836</v>
      </c>
      <c r="E18" s="14">
        <v>39190.687000000005</v>
      </c>
      <c r="F18" s="14">
        <v>43383.092199999992</v>
      </c>
      <c r="G18" s="14">
        <v>42571.872199999998</v>
      </c>
      <c r="H18" s="14">
        <v>42003.281999999999</v>
      </c>
      <c r="I18" s="14">
        <v>33983.728000000003</v>
      </c>
      <c r="J18" s="14">
        <v>33171.417699999998</v>
      </c>
      <c r="K18" s="14">
        <v>33485.594400000002</v>
      </c>
      <c r="L18" s="14">
        <v>29072.749999999996</v>
      </c>
      <c r="M18" s="14">
        <v>23443.017400000001</v>
      </c>
      <c r="N18" s="14">
        <v>15975.7736</v>
      </c>
      <c r="O18" s="14">
        <v>16083.179</v>
      </c>
      <c r="P18" s="14">
        <v>16041.2763</v>
      </c>
      <c r="Q18" s="14">
        <v>15076.375199999999</v>
      </c>
      <c r="R18" s="14">
        <v>8094.24</v>
      </c>
      <c r="S18" s="14">
        <v>7986.8202999999994</v>
      </c>
      <c r="T18" s="14">
        <v>4047.1199000000001</v>
      </c>
      <c r="U18" s="14">
        <v>3824.8766999999998</v>
      </c>
      <c r="V18" s="14">
        <v>4036.9077000000002</v>
      </c>
      <c r="W18" s="14">
        <v>3178.9722000000002</v>
      </c>
      <c r="X18" s="14">
        <v>3955.3119999999999</v>
      </c>
      <c r="Y18" s="14">
        <v>0</v>
      </c>
      <c r="Z18" s="14">
        <v>0</v>
      </c>
      <c r="AA18" s="14">
        <v>0</v>
      </c>
    </row>
    <row r="19" spans="1:27" s="11" customFormat="1">
      <c r="A19" s="20" t="s">
        <v>29</v>
      </c>
      <c r="B19" s="20"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s="11" customFormat="1">
      <c r="A20" s="20" t="s">
        <v>29</v>
      </c>
      <c r="B20" s="20" t="s">
        <v>22</v>
      </c>
      <c r="C20" s="14">
        <v>1794.9065499999999</v>
      </c>
      <c r="D20" s="14">
        <v>1811.3046899999999</v>
      </c>
      <c r="E20" s="14">
        <v>1800.665099413</v>
      </c>
      <c r="F20" s="14">
        <v>1860.2053974729999</v>
      </c>
      <c r="G20" s="14">
        <v>1922.949115093</v>
      </c>
      <c r="H20" s="14">
        <v>1861.4637290860003</v>
      </c>
      <c r="I20" s="14">
        <v>1824.3504879310001</v>
      </c>
      <c r="J20" s="14">
        <v>1825.2176736990002</v>
      </c>
      <c r="K20" s="14">
        <v>1857.8300589999999</v>
      </c>
      <c r="L20" s="14">
        <v>1907.0643008199997</v>
      </c>
      <c r="M20" s="14">
        <v>2129.6605290540001</v>
      </c>
      <c r="N20" s="14">
        <v>2437.409372953</v>
      </c>
      <c r="O20" s="14">
        <v>2606.5471393940002</v>
      </c>
      <c r="P20" s="14">
        <v>2099.6675365310002</v>
      </c>
      <c r="Q20" s="14">
        <v>2185.1547668610001</v>
      </c>
      <c r="R20" s="14">
        <v>2472.2453995549999</v>
      </c>
      <c r="S20" s="14">
        <v>2575.0225757140001</v>
      </c>
      <c r="T20" s="14">
        <v>3077.2084781870003</v>
      </c>
      <c r="U20" s="14">
        <v>3329.3664055459999</v>
      </c>
      <c r="V20" s="14">
        <v>3350.4770782520004</v>
      </c>
      <c r="W20" s="14">
        <v>3023.71896298</v>
      </c>
      <c r="X20" s="14">
        <v>2880.9469774900003</v>
      </c>
      <c r="Y20" s="14">
        <v>6721.2173999999995</v>
      </c>
      <c r="Z20" s="14">
        <v>6636.5142999999998</v>
      </c>
      <c r="AA20" s="14">
        <v>5907.1670000000004</v>
      </c>
    </row>
    <row r="21" spans="1:27" s="11" customFormat="1">
      <c r="A21" s="20" t="s">
        <v>29</v>
      </c>
      <c r="B21" s="20"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s="11" customFormat="1">
      <c r="A22" s="20" t="s">
        <v>29</v>
      </c>
      <c r="B22" s="20" t="s">
        <v>21</v>
      </c>
      <c r="C22" s="14">
        <v>10.637661839</v>
      </c>
      <c r="D22" s="14">
        <v>2.2350839000000001E-2</v>
      </c>
      <c r="E22" s="14">
        <v>3.1477099999999997E-3</v>
      </c>
      <c r="F22" s="14">
        <v>10.434217924999999</v>
      </c>
      <c r="G22" s="14">
        <v>20.167547026999998</v>
      </c>
      <c r="H22" s="14">
        <v>3.0438411940000001</v>
      </c>
      <c r="I22" s="14">
        <v>24.541392511999998</v>
      </c>
      <c r="J22" s="14">
        <v>16.339714273000002</v>
      </c>
      <c r="K22" s="14">
        <v>34.416316492</v>
      </c>
      <c r="L22" s="14">
        <v>32.492482048000007</v>
      </c>
      <c r="M22" s="14">
        <v>81.926872028000005</v>
      </c>
      <c r="N22" s="14">
        <v>847.57905565800002</v>
      </c>
      <c r="O22" s="14">
        <v>1154.2317368720001</v>
      </c>
      <c r="P22" s="14">
        <v>105.601296015</v>
      </c>
      <c r="Q22" s="14">
        <v>147.29712511400001</v>
      </c>
      <c r="R22" s="14">
        <v>716.53519893999999</v>
      </c>
      <c r="S22" s="14">
        <v>794.52863952999996</v>
      </c>
      <c r="T22" s="14">
        <v>2794.2431616249996</v>
      </c>
      <c r="U22" s="14">
        <v>3571.6226595349999</v>
      </c>
      <c r="V22" s="14">
        <v>4147.6774085039997</v>
      </c>
      <c r="W22" s="14">
        <v>3366.1443362780001</v>
      </c>
      <c r="X22" s="14">
        <v>2250.6010338760002</v>
      </c>
      <c r="Y22" s="14">
        <v>4200.2118259709996</v>
      </c>
      <c r="Z22" s="14">
        <v>5266.4043608100001</v>
      </c>
      <c r="AA22" s="14">
        <v>2126.3314605240002</v>
      </c>
    </row>
    <row r="23" spans="1:27" s="11" customFormat="1">
      <c r="A23" s="20" t="s">
        <v>29</v>
      </c>
      <c r="B23" s="20" t="s">
        <v>24</v>
      </c>
      <c r="C23" s="14">
        <v>2092.1085899999998</v>
      </c>
      <c r="D23" s="14">
        <v>1918.3616239999999</v>
      </c>
      <c r="E23" s="14">
        <v>1942.0407399999999</v>
      </c>
      <c r="F23" s="14">
        <v>1888.5209460000001</v>
      </c>
      <c r="G23" s="14">
        <v>2438.4834299999998</v>
      </c>
      <c r="H23" s="14">
        <v>2544.3887199999999</v>
      </c>
      <c r="I23" s="14">
        <v>3225.0611550000003</v>
      </c>
      <c r="J23" s="14">
        <v>2911.9085299999997</v>
      </c>
      <c r="K23" s="14">
        <v>3780.4814299999998</v>
      </c>
      <c r="L23" s="14">
        <v>3282.6254900000004</v>
      </c>
      <c r="M23" s="14">
        <v>3201.0430699999997</v>
      </c>
      <c r="N23" s="14">
        <v>3399.9347240000002</v>
      </c>
      <c r="O23" s="14">
        <v>3193.4101350000001</v>
      </c>
      <c r="P23" s="14">
        <v>3385.3933200000001</v>
      </c>
      <c r="Q23" s="14">
        <v>3621.2370700000001</v>
      </c>
      <c r="R23" s="14">
        <v>3536.5223400000004</v>
      </c>
      <c r="S23" s="14">
        <v>3469.8077599999997</v>
      </c>
      <c r="T23" s="14">
        <v>4112.3249500000002</v>
      </c>
      <c r="U23" s="14">
        <v>3467.1156599999999</v>
      </c>
      <c r="V23" s="14">
        <v>3175.5641900000001</v>
      </c>
      <c r="W23" s="14">
        <v>3059.3452159999997</v>
      </c>
      <c r="X23" s="14">
        <v>2999.7746400000001</v>
      </c>
      <c r="Y23" s="14">
        <v>3224.1186499999999</v>
      </c>
      <c r="Z23" s="14">
        <v>3513.56122</v>
      </c>
      <c r="AA23" s="14">
        <v>3446.0136700000003</v>
      </c>
    </row>
    <row r="24" spans="1:27" s="11" customFormat="1">
      <c r="A24" s="20" t="s">
        <v>29</v>
      </c>
      <c r="B24" s="20" t="s">
        <v>25</v>
      </c>
      <c r="C24" s="14">
        <v>5599.2325607130006</v>
      </c>
      <c r="D24" s="14">
        <v>6450.6543771080014</v>
      </c>
      <c r="E24" s="14">
        <v>7148.065825282999</v>
      </c>
      <c r="F24" s="14">
        <v>6780.5507940190009</v>
      </c>
      <c r="G24" s="14">
        <v>6477.5549805009996</v>
      </c>
      <c r="H24" s="14">
        <v>6699.9880787260017</v>
      </c>
      <c r="I24" s="14">
        <v>7101.8877135149996</v>
      </c>
      <c r="J24" s="14">
        <v>6983.1255936000016</v>
      </c>
      <c r="K24" s="14">
        <v>7384.316180281</v>
      </c>
      <c r="L24" s="14">
        <v>8380.7541743170004</v>
      </c>
      <c r="M24" s="14">
        <v>10620.957369389003</v>
      </c>
      <c r="N24" s="14">
        <v>11284.608373992998</v>
      </c>
      <c r="O24" s="14">
        <v>16244.086456758001</v>
      </c>
      <c r="P24" s="14">
        <v>15242.092473458999</v>
      </c>
      <c r="Q24" s="14">
        <v>16912.626280008997</v>
      </c>
      <c r="R24" s="14">
        <v>18101.635286189001</v>
      </c>
      <c r="S24" s="14">
        <v>17911.619504547001</v>
      </c>
      <c r="T24" s="14">
        <v>15557.652392699003</v>
      </c>
      <c r="U24" s="14">
        <v>14387.487084022001</v>
      </c>
      <c r="V24" s="14">
        <v>15179.513983971001</v>
      </c>
      <c r="W24" s="14">
        <v>14396.158287112001</v>
      </c>
      <c r="X24" s="14">
        <v>14451.841907733</v>
      </c>
      <c r="Y24" s="14">
        <v>13770.047389179001</v>
      </c>
      <c r="Z24" s="14">
        <v>14709.150973927999</v>
      </c>
      <c r="AA24" s="14">
        <v>15358.648939368</v>
      </c>
    </row>
    <row r="25" spans="1:27" s="11" customFormat="1">
      <c r="A25" s="20" t="s">
        <v>29</v>
      </c>
      <c r="B25" s="20" t="s">
        <v>26</v>
      </c>
      <c r="C25" s="14">
        <v>6795.9319377759994</v>
      </c>
      <c r="D25" s="14">
        <v>7134.0220398729989</v>
      </c>
      <c r="E25" s="14">
        <v>7177.1301644689993</v>
      </c>
      <c r="F25" s="14">
        <v>7568.1325139090013</v>
      </c>
      <c r="G25" s="14">
        <v>8373.0684610990029</v>
      </c>
      <c r="H25" s="14">
        <v>8009.4034691719999</v>
      </c>
      <c r="I25" s="14">
        <v>11484.934645987998</v>
      </c>
      <c r="J25" s="14">
        <v>12077.543432021001</v>
      </c>
      <c r="K25" s="14">
        <v>13921.185378414</v>
      </c>
      <c r="L25" s="14">
        <v>15961.980212200002</v>
      </c>
      <c r="M25" s="14">
        <v>19886.538552565999</v>
      </c>
      <c r="N25" s="14">
        <v>20294.986204909001</v>
      </c>
      <c r="O25" s="14">
        <v>20898.289040002001</v>
      </c>
      <c r="P25" s="14">
        <v>23356.073589544998</v>
      </c>
      <c r="Q25" s="14">
        <v>22667.714006974998</v>
      </c>
      <c r="R25" s="14">
        <v>24467.646937640002</v>
      </c>
      <c r="S25" s="14">
        <v>24568.187787079001</v>
      </c>
      <c r="T25" s="14">
        <v>28795.466048121998</v>
      </c>
      <c r="U25" s="14">
        <v>29063.256344829002</v>
      </c>
      <c r="V25" s="14">
        <v>30798.187761499998</v>
      </c>
      <c r="W25" s="14">
        <v>31314.795776986</v>
      </c>
      <c r="X25" s="14">
        <v>32809.348281457002</v>
      </c>
      <c r="Y25" s="14">
        <v>31628.833021495004</v>
      </c>
      <c r="Z25" s="14">
        <v>30570.916468594998</v>
      </c>
      <c r="AA25" s="14">
        <v>32837.104753480002</v>
      </c>
    </row>
    <row r="26" spans="1:27" s="11" customFormat="1">
      <c r="A26" s="20" t="s">
        <v>29</v>
      </c>
      <c r="B26" s="20" t="s">
        <v>30</v>
      </c>
      <c r="C26" s="14">
        <v>0</v>
      </c>
      <c r="D26" s="14">
        <v>0</v>
      </c>
      <c r="E26" s="14">
        <v>1.2634803999999999E-2</v>
      </c>
      <c r="F26" s="14">
        <v>1.8580236999999999E-2</v>
      </c>
      <c r="G26" s="14">
        <v>2.180737E-2</v>
      </c>
      <c r="H26" s="14">
        <v>2.2104833000000001E-2</v>
      </c>
      <c r="I26" s="14">
        <v>2.4415797E-2</v>
      </c>
      <c r="J26" s="14">
        <v>3.5030011E-2</v>
      </c>
      <c r="K26" s="14">
        <v>4.9132302000000003E-2</v>
      </c>
      <c r="L26" s="14">
        <v>5.2237137000000003E-2</v>
      </c>
      <c r="M26" s="14">
        <v>7.0970899000000004E-2</v>
      </c>
      <c r="N26" s="14">
        <v>7.1332902000000004E-2</v>
      </c>
      <c r="O26" s="14">
        <v>7.8422186000000005E-2</v>
      </c>
      <c r="P26" s="14">
        <v>9.1761074999999998E-2</v>
      </c>
      <c r="Q26" s="14">
        <v>9.5312114000000003E-2</v>
      </c>
      <c r="R26" s="14">
        <v>0.100796279</v>
      </c>
      <c r="S26" s="14">
        <v>0.10064104599999998</v>
      </c>
      <c r="T26" s="14">
        <v>0.118074757</v>
      </c>
      <c r="U26" s="14">
        <v>0.11936269099999999</v>
      </c>
      <c r="V26" s="14">
        <v>0.12892619899999999</v>
      </c>
      <c r="W26" s="14">
        <v>0.12883080699999999</v>
      </c>
      <c r="X26" s="14">
        <v>0.14303794</v>
      </c>
      <c r="Y26" s="14">
        <v>0.16472389500000001</v>
      </c>
      <c r="Z26" s="14">
        <v>0.151325448</v>
      </c>
      <c r="AA26" s="14">
        <v>0.17485068400000001</v>
      </c>
    </row>
    <row r="27" spans="1:27" s="11" customFormat="1">
      <c r="A27" s="20" t="s">
        <v>29</v>
      </c>
      <c r="B27" s="20" t="s">
        <v>35</v>
      </c>
      <c r="C27" s="14">
        <v>5.7805232000000002</v>
      </c>
      <c r="D27" s="14">
        <v>7.3342682999999997</v>
      </c>
      <c r="E27" s="14">
        <v>9.1113251450000003</v>
      </c>
      <c r="F27" s="14">
        <v>45.557021026000001</v>
      </c>
      <c r="G27" s="14">
        <v>45.361652595999999</v>
      </c>
      <c r="H27" s="14">
        <v>423.35148409500005</v>
      </c>
      <c r="I27" s="14">
        <v>2194.585256679999</v>
      </c>
      <c r="J27" s="14">
        <v>1608.1049259869999</v>
      </c>
      <c r="K27" s="14">
        <v>1896.7158609879998</v>
      </c>
      <c r="L27" s="14">
        <v>2511.3474703979996</v>
      </c>
      <c r="M27" s="14">
        <v>4888.1160031529998</v>
      </c>
      <c r="N27" s="14">
        <v>7106.8133257540003</v>
      </c>
      <c r="O27" s="14">
        <v>7553.3487661919999</v>
      </c>
      <c r="P27" s="14">
        <v>6391.525390496</v>
      </c>
      <c r="Q27" s="14">
        <v>6342.5013705359997</v>
      </c>
      <c r="R27" s="14">
        <v>8445.5602675419996</v>
      </c>
      <c r="S27" s="14">
        <v>8030.5685832650006</v>
      </c>
      <c r="T27" s="14">
        <v>9167.4919235750003</v>
      </c>
      <c r="U27" s="14">
        <v>8787.9575277620006</v>
      </c>
      <c r="V27" s="14">
        <v>9857.1026431499995</v>
      </c>
      <c r="W27" s="14">
        <v>9340.297532397999</v>
      </c>
      <c r="X27" s="14">
        <v>10287.097614569</v>
      </c>
      <c r="Y27" s="14">
        <v>9332.2997203600007</v>
      </c>
      <c r="Z27" s="14">
        <v>9687.7907938000008</v>
      </c>
      <c r="AA27" s="14">
        <v>11589.67173</v>
      </c>
    </row>
    <row r="28" spans="1:27" s="11" customFormat="1">
      <c r="A28" s="42" t="s">
        <v>62</v>
      </c>
      <c r="B28" s="42"/>
      <c r="C28" s="27">
        <v>60693.041100328002</v>
      </c>
      <c r="D28" s="27">
        <v>60721.348681819996</v>
      </c>
      <c r="E28" s="27">
        <v>57258.591976875003</v>
      </c>
      <c r="F28" s="27">
        <v>61490.936069325995</v>
      </c>
      <c r="G28" s="27">
        <v>61804.095733719994</v>
      </c>
      <c r="H28" s="27">
        <v>61121.569838178002</v>
      </c>
      <c r="I28" s="27">
        <v>57644.503394945998</v>
      </c>
      <c r="J28" s="27">
        <v>56985.552643593008</v>
      </c>
      <c r="K28" s="27">
        <v>60463.823764187007</v>
      </c>
      <c r="L28" s="27">
        <v>58637.666659385002</v>
      </c>
      <c r="M28" s="27">
        <v>59363.143793037001</v>
      </c>
      <c r="N28" s="27">
        <v>54240.291331512999</v>
      </c>
      <c r="O28" s="27">
        <v>60179.743508026004</v>
      </c>
      <c r="P28" s="27">
        <v>60230.104515549996</v>
      </c>
      <c r="Q28" s="27">
        <v>60610.404448959001</v>
      </c>
      <c r="R28" s="27">
        <v>57388.825162324007</v>
      </c>
      <c r="S28" s="27">
        <v>57305.98656687</v>
      </c>
      <c r="T28" s="27">
        <v>58384.014930632999</v>
      </c>
      <c r="U28" s="27">
        <v>57643.724853931999</v>
      </c>
      <c r="V28" s="27">
        <v>60688.328122227002</v>
      </c>
      <c r="W28" s="27">
        <v>58339.134779355998</v>
      </c>
      <c r="X28" s="27">
        <v>59347.824840556001</v>
      </c>
      <c r="Y28" s="27">
        <v>59544.428286645001</v>
      </c>
      <c r="Z28" s="27">
        <v>60696.547323332998</v>
      </c>
      <c r="AA28" s="27">
        <v>59675.265823371999</v>
      </c>
    </row>
    <row r="29" spans="1:27" s="11" customFormat="1"/>
    <row r="30" spans="1:27" s="11" customFormat="1"/>
    <row r="31" spans="1:27" s="11" customFormat="1">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s="11" customFormat="1">
      <c r="A32" s="20" t="s">
        <v>31</v>
      </c>
      <c r="B32" s="20" t="s">
        <v>37</v>
      </c>
      <c r="C32" s="14">
        <v>53418.781499999997</v>
      </c>
      <c r="D32" s="14">
        <v>50321.628100000002</v>
      </c>
      <c r="E32" s="14">
        <v>48231.900400000013</v>
      </c>
      <c r="F32" s="14">
        <v>45625.178200000002</v>
      </c>
      <c r="G32" s="14">
        <v>45393.669500000004</v>
      </c>
      <c r="H32" s="14">
        <v>44184.717499999992</v>
      </c>
      <c r="I32" s="14">
        <v>43895.189799999986</v>
      </c>
      <c r="J32" s="14">
        <v>41410.979299999992</v>
      </c>
      <c r="K32" s="14">
        <v>37110.920459999994</v>
      </c>
      <c r="L32" s="14">
        <v>36231.752590000004</v>
      </c>
      <c r="M32" s="14">
        <v>35297.159240000001</v>
      </c>
      <c r="N32" s="14">
        <v>36151.933199999992</v>
      </c>
      <c r="O32" s="14">
        <v>35653.170800000007</v>
      </c>
      <c r="P32" s="14">
        <v>35607.2094</v>
      </c>
      <c r="Q32" s="14">
        <v>33460.728499999997</v>
      </c>
      <c r="R32" s="14">
        <v>32682.14</v>
      </c>
      <c r="S32" s="14">
        <v>31083.996299999999</v>
      </c>
      <c r="T32" s="14">
        <v>23685.729499999998</v>
      </c>
      <c r="U32" s="14">
        <v>21653.098399999999</v>
      </c>
      <c r="V32" s="14">
        <v>17746.3835</v>
      </c>
      <c r="W32" s="14">
        <v>18545.406499999997</v>
      </c>
      <c r="X32" s="14">
        <v>17044.695400000001</v>
      </c>
      <c r="Y32" s="14">
        <v>14241.2286</v>
      </c>
      <c r="Z32" s="14">
        <v>13460.024799999999</v>
      </c>
      <c r="AA32" s="14">
        <v>13192.8652</v>
      </c>
    </row>
    <row r="33" spans="1:27" s="11" customFormat="1">
      <c r="A33" s="20" t="s">
        <v>31</v>
      </c>
      <c r="B33" s="20"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s="11" customFormat="1">
      <c r="A34" s="20" t="s">
        <v>31</v>
      </c>
      <c r="B34" s="20" t="s">
        <v>22</v>
      </c>
      <c r="C34" s="14">
        <v>2226.678946</v>
      </c>
      <c r="D34" s="14">
        <v>2223.3126750000001</v>
      </c>
      <c r="E34" s="14">
        <v>2204.149466676</v>
      </c>
      <c r="F34" s="14">
        <v>2441.6096729249998</v>
      </c>
      <c r="G34" s="14">
        <v>2616.1863073119998</v>
      </c>
      <c r="H34" s="14">
        <v>2326.9817060260002</v>
      </c>
      <c r="I34" s="14">
        <v>2330.8680578240001</v>
      </c>
      <c r="J34" s="14">
        <v>2282.721211558</v>
      </c>
      <c r="K34" s="14">
        <v>1370.7030769</v>
      </c>
      <c r="L34" s="14">
        <v>1365.4793655560002</v>
      </c>
      <c r="M34" s="14">
        <v>1716.8967230479998</v>
      </c>
      <c r="N34" s="14">
        <v>2181.6660314569999</v>
      </c>
      <c r="O34" s="14">
        <v>2255.7186182569999</v>
      </c>
      <c r="P34" s="14">
        <v>1784.2757195070001</v>
      </c>
      <c r="Q34" s="14">
        <v>1585.3068827899999</v>
      </c>
      <c r="R34" s="14">
        <v>1417.1449487340001</v>
      </c>
      <c r="S34" s="14">
        <v>1438.2687766460001</v>
      </c>
      <c r="T34" s="14">
        <v>1924.7894817399999</v>
      </c>
      <c r="U34" s="14">
        <v>2199.608806402</v>
      </c>
      <c r="V34" s="14">
        <v>1551.3977454660001</v>
      </c>
      <c r="W34" s="14">
        <v>1458.7369042580001</v>
      </c>
      <c r="X34" s="14">
        <v>1232.511892856</v>
      </c>
      <c r="Y34" s="14">
        <v>1776.0889128419999</v>
      </c>
      <c r="Z34" s="14">
        <v>1559.641400661</v>
      </c>
      <c r="AA34" s="14">
        <v>1495.6312381739999</v>
      </c>
    </row>
    <row r="35" spans="1:27" s="11" customFormat="1">
      <c r="A35" s="20" t="s">
        <v>31</v>
      </c>
      <c r="B35" s="20"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s="11" customFormat="1">
      <c r="A36" s="20" t="s">
        <v>31</v>
      </c>
      <c r="B36" s="20" t="s">
        <v>21</v>
      </c>
      <c r="C36" s="14">
        <v>115.65665402699999</v>
      </c>
      <c r="D36" s="14">
        <v>114.32759292899999</v>
      </c>
      <c r="E36" s="14">
        <v>115.15391828300001</v>
      </c>
      <c r="F36" s="14">
        <v>121.79010487099998</v>
      </c>
      <c r="G36" s="14">
        <v>121.36675549300001</v>
      </c>
      <c r="H36" s="14">
        <v>115.67798713100001</v>
      </c>
      <c r="I36" s="14">
        <v>125.65954950900002</v>
      </c>
      <c r="J36" s="14">
        <v>116.21827217999999</v>
      </c>
      <c r="K36" s="14">
        <v>129.34991159800001</v>
      </c>
      <c r="L36" s="14">
        <v>127.759310297</v>
      </c>
      <c r="M36" s="14">
        <v>164.26018546600002</v>
      </c>
      <c r="N36" s="14">
        <v>143.19429286000002</v>
      </c>
      <c r="O36" s="14">
        <v>169.68496361699999</v>
      </c>
      <c r="P36" s="14">
        <v>126.40085791699998</v>
      </c>
      <c r="Q36" s="14">
        <v>12.700767269</v>
      </c>
      <c r="R36" s="14">
        <v>175.752694233</v>
      </c>
      <c r="S36" s="14">
        <v>258.79294681300001</v>
      </c>
      <c r="T36" s="14">
        <v>894.04841550000003</v>
      </c>
      <c r="U36" s="14">
        <v>1031.735409208</v>
      </c>
      <c r="V36" s="14">
        <v>1583.1964585999999</v>
      </c>
      <c r="W36" s="14">
        <v>1303.8015093499998</v>
      </c>
      <c r="X36" s="14">
        <v>1053.1371836000001</v>
      </c>
      <c r="Y36" s="14">
        <v>2426.2347728</v>
      </c>
      <c r="Z36" s="14">
        <v>1758.0655057180002</v>
      </c>
      <c r="AA36" s="14">
        <v>2400.81711</v>
      </c>
    </row>
    <row r="37" spans="1:27" s="11" customFormat="1">
      <c r="A37" s="20" t="s">
        <v>31</v>
      </c>
      <c r="B37" s="20" t="s">
        <v>24</v>
      </c>
      <c r="C37" s="14">
        <v>560.33948000000009</v>
      </c>
      <c r="D37" s="14">
        <v>701.32704000000001</v>
      </c>
      <c r="E37" s="14">
        <v>699.64958000000001</v>
      </c>
      <c r="F37" s="14">
        <v>703.11477000000002</v>
      </c>
      <c r="G37" s="14">
        <v>699.98641999999995</v>
      </c>
      <c r="H37" s="14">
        <v>697.76535000000001</v>
      </c>
      <c r="I37" s="14">
        <v>697.08864999999992</v>
      </c>
      <c r="J37" s="14">
        <v>695.48075999999992</v>
      </c>
      <c r="K37" s="14">
        <v>696.43850999999995</v>
      </c>
      <c r="L37" s="14">
        <v>694.58199999999999</v>
      </c>
      <c r="M37" s="14">
        <v>694.62837999999999</v>
      </c>
      <c r="N37" s="14">
        <v>695.82782999999995</v>
      </c>
      <c r="O37" s="14">
        <v>692.36502999999993</v>
      </c>
      <c r="P37" s="14">
        <v>690.55375000000004</v>
      </c>
      <c r="Q37" s="14">
        <v>690.18253000000004</v>
      </c>
      <c r="R37" s="14">
        <v>692.1722400000001</v>
      </c>
      <c r="S37" s="14">
        <v>688.48340000000007</v>
      </c>
      <c r="T37" s="14">
        <v>683.83097999999995</v>
      </c>
      <c r="U37" s="14">
        <v>684.96534999999994</v>
      </c>
      <c r="V37" s="14">
        <v>687.92822000000001</v>
      </c>
      <c r="W37" s="14">
        <v>680.48487</v>
      </c>
      <c r="X37" s="14">
        <v>672.0847</v>
      </c>
      <c r="Y37" s="14">
        <v>669.87919999999997</v>
      </c>
      <c r="Z37" s="14">
        <v>655.64356999999995</v>
      </c>
      <c r="AA37" s="14">
        <v>650.36072999999999</v>
      </c>
    </row>
    <row r="38" spans="1:27" s="11" customFormat="1">
      <c r="A38" s="20" t="s">
        <v>31</v>
      </c>
      <c r="B38" s="20" t="s">
        <v>25</v>
      </c>
      <c r="C38" s="14">
        <v>2115.1453449110004</v>
      </c>
      <c r="D38" s="14">
        <v>2153.6225368390001</v>
      </c>
      <c r="E38" s="14">
        <v>1992.9267749560004</v>
      </c>
      <c r="F38" s="14">
        <v>3810.1826331620005</v>
      </c>
      <c r="G38" s="14">
        <v>4061.8610660140002</v>
      </c>
      <c r="H38" s="14">
        <v>6777.6654432030018</v>
      </c>
      <c r="I38" s="14">
        <v>7482.9298651229992</v>
      </c>
      <c r="J38" s="14">
        <v>7499.4739300139991</v>
      </c>
      <c r="K38" s="14">
        <v>13710.613016173002</v>
      </c>
      <c r="L38" s="14">
        <v>15222.248087934</v>
      </c>
      <c r="M38" s="14">
        <v>15841.165730084998</v>
      </c>
      <c r="N38" s="14">
        <v>15624.718219537999</v>
      </c>
      <c r="O38" s="14">
        <v>14929.188263917998</v>
      </c>
      <c r="P38" s="14">
        <v>13080.179630854002</v>
      </c>
      <c r="Q38" s="14">
        <v>16189.416745250999</v>
      </c>
      <c r="R38" s="14">
        <v>16434.045840744006</v>
      </c>
      <c r="S38" s="14">
        <v>18130.492531427997</v>
      </c>
      <c r="T38" s="14">
        <v>26641.869882294002</v>
      </c>
      <c r="U38" s="14">
        <v>26420.018973453003</v>
      </c>
      <c r="V38" s="14">
        <v>26511.744215889001</v>
      </c>
      <c r="W38" s="14">
        <v>24471.424151388001</v>
      </c>
      <c r="X38" s="14">
        <v>24934.985610776002</v>
      </c>
      <c r="Y38" s="14">
        <v>24420.034966075997</v>
      </c>
      <c r="Z38" s="14">
        <v>28419.662032420998</v>
      </c>
      <c r="AA38" s="14">
        <v>26334.601210700999</v>
      </c>
    </row>
    <row r="39" spans="1:27" s="11" customFormat="1">
      <c r="A39" s="20" t="s">
        <v>31</v>
      </c>
      <c r="B39" s="20" t="s">
        <v>26</v>
      </c>
      <c r="C39" s="14">
        <v>5023.716731259</v>
      </c>
      <c r="D39" s="14">
        <v>5275.5771711790003</v>
      </c>
      <c r="E39" s="14">
        <v>5403.1289775939986</v>
      </c>
      <c r="F39" s="14">
        <v>5492.8874911629991</v>
      </c>
      <c r="G39" s="14">
        <v>5255.0902811229998</v>
      </c>
      <c r="H39" s="14">
        <v>5126.9671552790005</v>
      </c>
      <c r="I39" s="14">
        <v>5446.2024311960004</v>
      </c>
      <c r="J39" s="14">
        <v>7894.3062974109971</v>
      </c>
      <c r="K39" s="14">
        <v>6695.9606123539988</v>
      </c>
      <c r="L39" s="14">
        <v>7437.250914307001</v>
      </c>
      <c r="M39" s="14">
        <v>7768.7890124559981</v>
      </c>
      <c r="N39" s="14">
        <v>8082.485610443</v>
      </c>
      <c r="O39" s="14">
        <v>10133.318680250002</v>
      </c>
      <c r="P39" s="14">
        <v>12543.818203951003</v>
      </c>
      <c r="Q39" s="14">
        <v>12312.553662267001</v>
      </c>
      <c r="R39" s="14">
        <v>13013.101740970002</v>
      </c>
      <c r="S39" s="14">
        <v>13092.092430897997</v>
      </c>
      <c r="T39" s="14">
        <v>14636.681188061999</v>
      </c>
      <c r="U39" s="14">
        <v>16021.426210547002</v>
      </c>
      <c r="V39" s="14">
        <v>20305.291695136999</v>
      </c>
      <c r="W39" s="14">
        <v>21268.589240367</v>
      </c>
      <c r="X39" s="14">
        <v>23825.922489353998</v>
      </c>
      <c r="Y39" s="14">
        <v>25114.427516888998</v>
      </c>
      <c r="Z39" s="14">
        <v>24306.828854597003</v>
      </c>
      <c r="AA39" s="14">
        <v>25186.340547018997</v>
      </c>
    </row>
    <row r="40" spans="1:27" s="11" customFormat="1">
      <c r="A40" s="20" t="s">
        <v>31</v>
      </c>
      <c r="B40" s="20" t="s">
        <v>30</v>
      </c>
      <c r="C40" s="14">
        <v>0.95739870000000005</v>
      </c>
      <c r="D40" s="14">
        <v>1.1510313000000001</v>
      </c>
      <c r="E40" s="14">
        <v>1.1618705899999999</v>
      </c>
      <c r="F40" s="14">
        <v>1.4030188020000001</v>
      </c>
      <c r="G40" s="14">
        <v>1.376502085</v>
      </c>
      <c r="H40" s="14">
        <v>1.3770613410000001</v>
      </c>
      <c r="I40" s="14">
        <v>1.808309784</v>
      </c>
      <c r="J40" s="14">
        <v>1.7292754779999999</v>
      </c>
      <c r="K40" s="14">
        <v>1.4769168399999999</v>
      </c>
      <c r="L40" s="14">
        <v>1.5412541800000001</v>
      </c>
      <c r="M40" s="14">
        <v>1.680345881</v>
      </c>
      <c r="N40" s="14">
        <v>1.556401055</v>
      </c>
      <c r="O40" s="14">
        <v>1.5078737630000001</v>
      </c>
      <c r="P40" s="14">
        <v>1.3864142719999999</v>
      </c>
      <c r="Q40" s="14">
        <v>1.23814906</v>
      </c>
      <c r="R40" s="14">
        <v>1.3862595370000002</v>
      </c>
      <c r="S40" s="14">
        <v>1.36389322</v>
      </c>
      <c r="T40" s="14">
        <v>1.1375924199999998</v>
      </c>
      <c r="U40" s="14">
        <v>1.2653566030000001</v>
      </c>
      <c r="V40" s="14">
        <v>1.2571652069999999</v>
      </c>
      <c r="W40" s="14">
        <v>1.3033256900000001</v>
      </c>
      <c r="X40" s="14">
        <v>1.573136423</v>
      </c>
      <c r="Y40" s="14">
        <v>1.58742684</v>
      </c>
      <c r="Z40" s="14">
        <v>1.4911218399999999</v>
      </c>
      <c r="AA40" s="14">
        <v>1.672602667</v>
      </c>
    </row>
    <row r="41" spans="1:27" s="11" customFormat="1">
      <c r="A41" s="20" t="s">
        <v>31</v>
      </c>
      <c r="B41" s="20" t="s">
        <v>35</v>
      </c>
      <c r="C41" s="14">
        <v>111.857635</v>
      </c>
      <c r="D41" s="14">
        <v>156.05448999999999</v>
      </c>
      <c r="E41" s="14">
        <v>108.580704844</v>
      </c>
      <c r="F41" s="14">
        <v>290.066753414</v>
      </c>
      <c r="G41" s="14">
        <v>175.33845006199999</v>
      </c>
      <c r="H41" s="14">
        <v>176.03226950600001</v>
      </c>
      <c r="I41" s="14">
        <v>509.95116948200001</v>
      </c>
      <c r="J41" s="14">
        <v>522.540631039</v>
      </c>
      <c r="K41" s="14">
        <v>460.04114104099995</v>
      </c>
      <c r="L41" s="14">
        <v>850.34548000000007</v>
      </c>
      <c r="M41" s="14">
        <v>972.36234000000002</v>
      </c>
      <c r="N41" s="14">
        <v>1898.14906</v>
      </c>
      <c r="O41" s="14">
        <v>3720.1016399999999</v>
      </c>
      <c r="P41" s="14">
        <v>4276.0135799999998</v>
      </c>
      <c r="Q41" s="14">
        <v>4349.9779699999999</v>
      </c>
      <c r="R41" s="14">
        <v>6030.3894</v>
      </c>
      <c r="S41" s="14">
        <v>5884.67418</v>
      </c>
      <c r="T41" s="14">
        <v>6615.0114000000003</v>
      </c>
      <c r="U41" s="14">
        <v>6926.2593999999999</v>
      </c>
      <c r="V41" s="14">
        <v>8937.0938399999995</v>
      </c>
      <c r="W41" s="14">
        <v>9022.5246500000012</v>
      </c>
      <c r="X41" s="14">
        <v>9445.1850300000006</v>
      </c>
      <c r="Y41" s="14">
        <v>9756.1093999999994</v>
      </c>
      <c r="Z41" s="14">
        <v>9309.9524599999986</v>
      </c>
      <c r="AA41" s="14">
        <v>9885.4092799999999</v>
      </c>
    </row>
    <row r="42" spans="1:27" s="11" customFormat="1">
      <c r="A42" s="42" t="s">
        <v>62</v>
      </c>
      <c r="B42" s="42"/>
      <c r="C42" s="27">
        <v>63460.318656197</v>
      </c>
      <c r="D42" s="27">
        <v>60789.795115947003</v>
      </c>
      <c r="E42" s="27">
        <v>58646.909117509014</v>
      </c>
      <c r="F42" s="27">
        <v>58194.762872120999</v>
      </c>
      <c r="G42" s="27">
        <v>58148.160329942002</v>
      </c>
      <c r="H42" s="27">
        <v>59229.775141639002</v>
      </c>
      <c r="I42" s="27">
        <v>59977.938353651982</v>
      </c>
      <c r="J42" s="27">
        <v>59899.179771162984</v>
      </c>
      <c r="K42" s="27">
        <v>59713.985587024996</v>
      </c>
      <c r="L42" s="27">
        <v>61079.072268094002</v>
      </c>
      <c r="M42" s="27">
        <v>61482.899271055001</v>
      </c>
      <c r="N42" s="27">
        <v>62879.825184297988</v>
      </c>
      <c r="O42" s="27">
        <v>63833.446356042012</v>
      </c>
      <c r="P42" s="27">
        <v>63832.437562228995</v>
      </c>
      <c r="Q42" s="27">
        <v>64250.889087577001</v>
      </c>
      <c r="R42" s="27">
        <v>64414.357464681001</v>
      </c>
      <c r="S42" s="27">
        <v>64692.126385784992</v>
      </c>
      <c r="T42" s="27">
        <v>68466.949447595995</v>
      </c>
      <c r="U42" s="27">
        <v>68010.853149610004</v>
      </c>
      <c r="V42" s="27">
        <v>68385.941835092002</v>
      </c>
      <c r="W42" s="27">
        <v>67728.443175363005</v>
      </c>
      <c r="X42" s="27">
        <v>68763.337276585997</v>
      </c>
      <c r="Y42" s="27">
        <v>68647.893968606993</v>
      </c>
      <c r="Z42" s="27">
        <v>70159.866163397004</v>
      </c>
      <c r="AA42" s="27">
        <v>69260.616035893996</v>
      </c>
    </row>
    <row r="43" spans="1:27" s="11" customFormat="1"/>
    <row r="44" spans="1:27" s="11" customFormat="1"/>
    <row r="45" spans="1:27" s="11" customFormat="1">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s="11" customFormat="1">
      <c r="A46" s="20" t="s">
        <v>34</v>
      </c>
      <c r="B46" s="20"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s="11" customFormat="1">
      <c r="A47" s="20" t="s">
        <v>34</v>
      </c>
      <c r="B47" s="20" t="s">
        <v>38</v>
      </c>
      <c r="C47" s="14">
        <v>32968.247400000007</v>
      </c>
      <c r="D47" s="14">
        <v>32789.002799999995</v>
      </c>
      <c r="E47" s="14">
        <v>30079.807199999999</v>
      </c>
      <c r="F47" s="14">
        <v>33897.2713</v>
      </c>
      <c r="G47" s="14">
        <v>30263.938099999999</v>
      </c>
      <c r="H47" s="14">
        <v>27248.690000000002</v>
      </c>
      <c r="I47" s="14">
        <v>28913.739700000002</v>
      </c>
      <c r="J47" s="14">
        <v>26814.6682</v>
      </c>
      <c r="K47" s="14">
        <v>25577.914900000003</v>
      </c>
      <c r="L47" s="14">
        <v>24991.232</v>
      </c>
      <c r="M47" s="14">
        <v>24944.635099999996</v>
      </c>
      <c r="N47" s="14">
        <v>25646.543999999998</v>
      </c>
      <c r="O47" s="14">
        <v>23614.572700000001</v>
      </c>
      <c r="P47" s="14">
        <v>22290.609399999998</v>
      </c>
      <c r="Q47" s="14">
        <v>21763.7202</v>
      </c>
      <c r="R47" s="14">
        <v>23341.862700000001</v>
      </c>
      <c r="S47" s="14">
        <v>22663.157600000002</v>
      </c>
      <c r="T47" s="14">
        <v>22362.519600000003</v>
      </c>
      <c r="U47" s="14">
        <v>23252.375400000001</v>
      </c>
      <c r="V47" s="14">
        <v>22207.838300000003</v>
      </c>
      <c r="W47" s="14">
        <v>21683.260799999996</v>
      </c>
      <c r="X47" s="14">
        <v>20625.714100000001</v>
      </c>
      <c r="Y47" s="14">
        <v>18366.4267</v>
      </c>
      <c r="Z47" s="14">
        <v>11239.2598</v>
      </c>
      <c r="AA47" s="14">
        <v>11440.0118</v>
      </c>
    </row>
    <row r="48" spans="1:27" s="11" customFormat="1">
      <c r="A48" s="20" t="s">
        <v>34</v>
      </c>
      <c r="B48" s="20" t="s">
        <v>22</v>
      </c>
      <c r="C48" s="14">
        <v>0</v>
      </c>
      <c r="D48" s="14">
        <v>0</v>
      </c>
      <c r="E48" s="14">
        <v>1.818919E-3</v>
      </c>
      <c r="F48" s="14">
        <v>2.3884700000000002E-3</v>
      </c>
      <c r="G48" s="14">
        <v>2.804281E-3</v>
      </c>
      <c r="H48" s="14">
        <v>2.7823359999999998E-3</v>
      </c>
      <c r="I48" s="14">
        <v>2.7383400000000001E-3</v>
      </c>
      <c r="J48" s="14">
        <v>2.7328729999999998E-3</v>
      </c>
      <c r="K48" s="14">
        <v>2.7548870000000001E-3</v>
      </c>
      <c r="L48" s="14">
        <v>2.853324E-3</v>
      </c>
      <c r="M48" s="14">
        <v>3.53295E-3</v>
      </c>
      <c r="N48" s="14">
        <v>3.5472659999999999E-3</v>
      </c>
      <c r="O48" s="14">
        <v>4.1196430000000001E-3</v>
      </c>
      <c r="P48" s="14">
        <v>4.0681600000000004E-3</v>
      </c>
      <c r="Q48" s="14">
        <v>4.1132429999999999E-3</v>
      </c>
      <c r="R48" s="14">
        <v>4.8221940000000001E-3</v>
      </c>
      <c r="S48" s="14">
        <v>4.9632870000000003E-3</v>
      </c>
      <c r="T48" s="14">
        <v>7.6257749999999996E-3</v>
      </c>
      <c r="U48" s="14">
        <v>9.2446579999999993E-3</v>
      </c>
      <c r="V48" s="14">
        <v>9.3781360000000005E-3</v>
      </c>
      <c r="W48" s="14">
        <v>8.8529920000000005E-3</v>
      </c>
      <c r="X48" s="14">
        <v>8.9231880000000003E-3</v>
      </c>
      <c r="Y48" s="14">
        <v>1.3235367E-2</v>
      </c>
      <c r="Z48" s="14">
        <v>1.9087868000000001E-2</v>
      </c>
      <c r="AA48" s="14">
        <v>2.2093004999999999E-2</v>
      </c>
    </row>
    <row r="49" spans="1:27" s="11" customFormat="1">
      <c r="A49" s="20" t="s">
        <v>34</v>
      </c>
      <c r="B49" s="20" t="s">
        <v>23</v>
      </c>
      <c r="C49" s="14">
        <v>14.912858999999999</v>
      </c>
      <c r="D49" s="14">
        <v>31.57479</v>
      </c>
      <c r="E49" s="14">
        <v>10.081481</v>
      </c>
      <c r="F49" s="14">
        <v>14.690032</v>
      </c>
      <c r="G49" s="14">
        <v>29.455501999999999</v>
      </c>
      <c r="H49" s="14">
        <v>29.786149999999999</v>
      </c>
      <c r="I49" s="14">
        <v>12.767894</v>
      </c>
      <c r="J49" s="14">
        <v>6.6437806999999998</v>
      </c>
      <c r="K49" s="14">
        <v>10.145038</v>
      </c>
      <c r="L49" s="14">
        <v>8.1837149999999994</v>
      </c>
      <c r="M49" s="14">
        <v>33.538887000000003</v>
      </c>
      <c r="N49" s="14">
        <v>29.53274</v>
      </c>
      <c r="O49" s="14">
        <v>85.264070000000004</v>
      </c>
      <c r="P49" s="14">
        <v>12.855249000000001</v>
      </c>
      <c r="Q49" s="14">
        <v>13.067302</v>
      </c>
      <c r="R49" s="14">
        <v>84.89631</v>
      </c>
      <c r="S49" s="14">
        <v>117.179085</v>
      </c>
      <c r="T49" s="14">
        <v>330.55637000000002</v>
      </c>
      <c r="U49" s="14">
        <v>351.29912999999999</v>
      </c>
      <c r="V49" s="14">
        <v>0</v>
      </c>
      <c r="W49" s="14">
        <v>0</v>
      </c>
      <c r="X49" s="14">
        <v>0</v>
      </c>
      <c r="Y49" s="14">
        <v>0</v>
      </c>
      <c r="Z49" s="14">
        <v>0</v>
      </c>
      <c r="AA49" s="14">
        <v>0</v>
      </c>
    </row>
    <row r="50" spans="1:27" s="11" customFormat="1">
      <c r="A50" s="20" t="s">
        <v>34</v>
      </c>
      <c r="B50" s="20" t="s">
        <v>21</v>
      </c>
      <c r="C50" s="14">
        <v>27.983479799999998</v>
      </c>
      <c r="D50" s="14">
        <v>24.903571300000003</v>
      </c>
      <c r="E50" s="14">
        <v>31.873723897999998</v>
      </c>
      <c r="F50" s="14">
        <v>6.0256849969999999</v>
      </c>
      <c r="G50" s="14">
        <v>20.862012398000001</v>
      </c>
      <c r="H50" s="14">
        <v>9.1696448680000007</v>
      </c>
      <c r="I50" s="14">
        <v>8.8416964170000014</v>
      </c>
      <c r="J50" s="14">
        <v>3.2816420419999996</v>
      </c>
      <c r="K50" s="14">
        <v>4.0233582810000001</v>
      </c>
      <c r="L50" s="14">
        <v>2.8455239039999998</v>
      </c>
      <c r="M50" s="14">
        <v>21.910547266000002</v>
      </c>
      <c r="N50" s="14">
        <v>14.581028230999999</v>
      </c>
      <c r="O50" s="14">
        <v>42.952305247999995</v>
      </c>
      <c r="P50" s="14">
        <v>6.0793683229999997</v>
      </c>
      <c r="Q50" s="14">
        <v>6.7414099140000001</v>
      </c>
      <c r="R50" s="14">
        <v>71.742397100999995</v>
      </c>
      <c r="S50" s="14">
        <v>79.50883323299999</v>
      </c>
      <c r="T50" s="14">
        <v>229.18771210699998</v>
      </c>
      <c r="U50" s="14">
        <v>163.74154289700002</v>
      </c>
      <c r="V50" s="14">
        <v>641.96145106499989</v>
      </c>
      <c r="W50" s="14">
        <v>481.44630271599999</v>
      </c>
      <c r="X50" s="14">
        <v>339.45518748100005</v>
      </c>
      <c r="Y50" s="14">
        <v>562.20725808200007</v>
      </c>
      <c r="Z50" s="14">
        <v>1678.0485071409998</v>
      </c>
      <c r="AA50" s="14">
        <v>1396.4536768819999</v>
      </c>
    </row>
    <row r="51" spans="1:27" s="11" customFormat="1">
      <c r="A51" s="20" t="s">
        <v>34</v>
      </c>
      <c r="B51" s="20" t="s">
        <v>24</v>
      </c>
      <c r="C51" s="14">
        <v>2964.5079249999999</v>
      </c>
      <c r="D51" s="14">
        <v>2894.6356900000001</v>
      </c>
      <c r="E51" s="14">
        <v>2821.7658984000004</v>
      </c>
      <c r="F51" s="14">
        <v>2647.9654899999996</v>
      </c>
      <c r="G51" s="14">
        <v>3256.1940399999999</v>
      </c>
      <c r="H51" s="14">
        <v>3367.4446050000006</v>
      </c>
      <c r="I51" s="14">
        <v>3204.6444299999998</v>
      </c>
      <c r="J51" s="14">
        <v>3221.991125</v>
      </c>
      <c r="K51" s="14">
        <v>4054.9968659999995</v>
      </c>
      <c r="L51" s="14">
        <v>3366.4603540000003</v>
      </c>
      <c r="M51" s="14">
        <v>2890.9667239999999</v>
      </c>
      <c r="N51" s="14">
        <v>2902.991325</v>
      </c>
      <c r="O51" s="14">
        <v>2629.0228400000005</v>
      </c>
      <c r="P51" s="14">
        <v>3225.442544</v>
      </c>
      <c r="Q51" s="14">
        <v>3336.6996849999996</v>
      </c>
      <c r="R51" s="14">
        <v>3173.5333849999997</v>
      </c>
      <c r="S51" s="14">
        <v>3171.6152259999999</v>
      </c>
      <c r="T51" s="14">
        <v>4014.4380860000006</v>
      </c>
      <c r="U51" s="14">
        <v>3325.3788139999997</v>
      </c>
      <c r="V51" s="14">
        <v>2871.85871</v>
      </c>
      <c r="W51" s="14">
        <v>2856.0286699999997</v>
      </c>
      <c r="X51" s="14">
        <v>2591.4412299999999</v>
      </c>
      <c r="Y51" s="14">
        <v>3183.6838039999998</v>
      </c>
      <c r="Z51" s="14">
        <v>3298.1709500000002</v>
      </c>
      <c r="AA51" s="14">
        <v>3128.3260839999998</v>
      </c>
    </row>
    <row r="52" spans="1:27" s="11" customFormat="1">
      <c r="A52" s="20" t="s">
        <v>34</v>
      </c>
      <c r="B52" s="20" t="s">
        <v>25</v>
      </c>
      <c r="C52" s="14">
        <v>11988.379183885998</v>
      </c>
      <c r="D52" s="14">
        <v>11610.782625872998</v>
      </c>
      <c r="E52" s="14">
        <v>13019.248025597997</v>
      </c>
      <c r="F52" s="14">
        <v>11372.238089398001</v>
      </c>
      <c r="G52" s="14">
        <v>11317.631817318003</v>
      </c>
      <c r="H52" s="14">
        <v>11779.556136518999</v>
      </c>
      <c r="I52" s="14">
        <v>12529.135555765002</v>
      </c>
      <c r="J52" s="14">
        <v>12424.343725981</v>
      </c>
      <c r="K52" s="14">
        <v>11173.894484113</v>
      </c>
      <c r="L52" s="14">
        <v>12971.596570299</v>
      </c>
      <c r="M52" s="14">
        <v>13222.307075251003</v>
      </c>
      <c r="N52" s="14">
        <v>15087.268849525002</v>
      </c>
      <c r="O52" s="14">
        <v>13857.411003564004</v>
      </c>
      <c r="P52" s="14">
        <v>13833.952502339</v>
      </c>
      <c r="Q52" s="14">
        <v>14224.339526525999</v>
      </c>
      <c r="R52" s="14">
        <v>15187.537181233994</v>
      </c>
      <c r="S52" s="14">
        <v>16783.676488814996</v>
      </c>
      <c r="T52" s="14">
        <v>16828.399216713999</v>
      </c>
      <c r="U52" s="14">
        <v>17284.835017553996</v>
      </c>
      <c r="V52" s="14">
        <v>16896.261464248997</v>
      </c>
      <c r="W52" s="14">
        <v>17261.551950343997</v>
      </c>
      <c r="X52" s="14">
        <v>19693.058483899003</v>
      </c>
      <c r="Y52" s="14">
        <v>22127.279773669998</v>
      </c>
      <c r="Z52" s="14">
        <v>23353.248263441998</v>
      </c>
      <c r="AA52" s="14">
        <v>24094.415961287003</v>
      </c>
    </row>
    <row r="53" spans="1:27" s="11" customFormat="1">
      <c r="A53" s="20" t="s">
        <v>34</v>
      </c>
      <c r="B53" s="20" t="s">
        <v>26</v>
      </c>
      <c r="C53" s="14">
        <v>2343.1588293600003</v>
      </c>
      <c r="D53" s="14">
        <v>2389.241065493</v>
      </c>
      <c r="E53" s="14">
        <v>2378.5964229040005</v>
      </c>
      <c r="F53" s="14">
        <v>2473.2867043379993</v>
      </c>
      <c r="G53" s="14">
        <v>2363.2800259580004</v>
      </c>
      <c r="H53" s="14">
        <v>2240.5200112369998</v>
      </c>
      <c r="I53" s="14">
        <v>2624.7494210899995</v>
      </c>
      <c r="J53" s="14">
        <v>5267.4765873349997</v>
      </c>
      <c r="K53" s="14">
        <v>4869.8635911119991</v>
      </c>
      <c r="L53" s="14">
        <v>5049.1424704090005</v>
      </c>
      <c r="M53" s="14">
        <v>5130.1173742780002</v>
      </c>
      <c r="N53" s="14">
        <v>5158.1035200630004</v>
      </c>
      <c r="O53" s="14">
        <v>5318.5770437119991</v>
      </c>
      <c r="P53" s="14">
        <v>5054.5957438819987</v>
      </c>
      <c r="Q53" s="14">
        <v>4906.4578782899998</v>
      </c>
      <c r="R53" s="14">
        <v>5155.1796985050005</v>
      </c>
      <c r="S53" s="14">
        <v>5249.9628136580004</v>
      </c>
      <c r="T53" s="14">
        <v>5746.8940202419999</v>
      </c>
      <c r="U53" s="14">
        <v>6324.5872799999997</v>
      </c>
      <c r="V53" s="14">
        <v>6480.8072400000001</v>
      </c>
      <c r="W53" s="14">
        <v>6422.9781599999997</v>
      </c>
      <c r="X53" s="14">
        <v>7249.9544749999995</v>
      </c>
      <c r="Y53" s="14">
        <v>6912.5992499999993</v>
      </c>
      <c r="Z53" s="14">
        <v>6683.770786000001</v>
      </c>
      <c r="AA53" s="14">
        <v>6745.8888199999992</v>
      </c>
    </row>
    <row r="54" spans="1:27" s="11" customFormat="1">
      <c r="A54" s="20" t="s">
        <v>34</v>
      </c>
      <c r="B54" s="20" t="s">
        <v>30</v>
      </c>
      <c r="C54" s="14">
        <v>32.962232</v>
      </c>
      <c r="D54" s="14">
        <v>39.240100999999996</v>
      </c>
      <c r="E54" s="14">
        <v>19.934156831000003</v>
      </c>
      <c r="F54" s="14">
        <v>37.234118659000004</v>
      </c>
      <c r="G54" s="14">
        <v>30.671001875000002</v>
      </c>
      <c r="H54" s="14">
        <v>41.078333450999999</v>
      </c>
      <c r="I54" s="14">
        <v>50.885806273000007</v>
      </c>
      <c r="J54" s="14">
        <v>48.435425289000001</v>
      </c>
      <c r="K54" s="14">
        <v>43.025228069000001</v>
      </c>
      <c r="L54" s="14">
        <v>45.938177311000004</v>
      </c>
      <c r="M54" s="14">
        <v>46.870987417000002</v>
      </c>
      <c r="N54" s="14">
        <v>47.161663478000001</v>
      </c>
      <c r="O54" s="14">
        <v>48.218933084</v>
      </c>
      <c r="P54" s="14">
        <v>26.273311165000003</v>
      </c>
      <c r="Q54" s="14">
        <v>11.734182734999999</v>
      </c>
      <c r="R54" s="14">
        <v>13.36603977</v>
      </c>
      <c r="S54" s="14">
        <v>13.472149249999999</v>
      </c>
      <c r="T54" s="14">
        <v>12.870264865999999</v>
      </c>
      <c r="U54" s="14">
        <v>11.877532492999999</v>
      </c>
      <c r="V54" s="14">
        <v>11.547777180000001</v>
      </c>
      <c r="W54" s="14">
        <v>12.669317223</v>
      </c>
      <c r="X54" s="14">
        <v>14.513264946</v>
      </c>
      <c r="Y54" s="14">
        <v>13.011919970000001</v>
      </c>
      <c r="Z54" s="14">
        <v>11.480590142999999</v>
      </c>
      <c r="AA54" s="14">
        <v>11.416435786999999</v>
      </c>
    </row>
    <row r="55" spans="1:27" s="11" customFormat="1">
      <c r="A55" s="20" t="s">
        <v>34</v>
      </c>
      <c r="B55" s="20" t="s">
        <v>35</v>
      </c>
      <c r="C55" s="14">
        <v>0</v>
      </c>
      <c r="D55" s="14">
        <v>0</v>
      </c>
      <c r="E55" s="14">
        <v>6.3161570000000002E-3</v>
      </c>
      <c r="F55" s="14">
        <v>4.9251240000000003E-3</v>
      </c>
      <c r="G55" s="14">
        <v>5.0983829999999997E-3</v>
      </c>
      <c r="H55" s="14">
        <v>5.8423340000000002E-3</v>
      </c>
      <c r="I55" s="14">
        <v>7.1405119999999999E-3</v>
      </c>
      <c r="J55" s="14">
        <v>7.1872639999999996E-3</v>
      </c>
      <c r="K55" s="14">
        <v>7.5139330000000004E-3</v>
      </c>
      <c r="L55" s="14">
        <v>1.136995E-2</v>
      </c>
      <c r="M55" s="14">
        <v>5.7688516000000002E-2</v>
      </c>
      <c r="N55" s="14">
        <v>7.9508744000000006E-2</v>
      </c>
      <c r="O55" s="14">
        <v>7.8564949999999995E-2</v>
      </c>
      <c r="P55" s="14">
        <v>7.5348525999999999E-2</v>
      </c>
      <c r="Q55" s="14">
        <v>7.2455673999999998E-2</v>
      </c>
      <c r="R55" s="14">
        <v>8.1021436000000002E-2</v>
      </c>
      <c r="S55" s="14">
        <v>8.0046430000000002E-2</v>
      </c>
      <c r="T55" s="14">
        <v>856.86770000000001</v>
      </c>
      <c r="U55" s="14">
        <v>1316.1357</v>
      </c>
      <c r="V55" s="14">
        <v>1333.0137</v>
      </c>
      <c r="W55" s="14">
        <v>1321.0621000000001</v>
      </c>
      <c r="X55" s="14">
        <v>3196.6145000000001</v>
      </c>
      <c r="Y55" s="14">
        <v>2997.5929999999998</v>
      </c>
      <c r="Z55" s="14">
        <v>2960.3757000000001</v>
      </c>
      <c r="AA55" s="14">
        <v>4202.5527000000002</v>
      </c>
    </row>
    <row r="56" spans="1:27" s="11" customFormat="1">
      <c r="A56" s="42" t="s">
        <v>62</v>
      </c>
      <c r="B56" s="42"/>
      <c r="C56" s="27">
        <v>50307.189677046001</v>
      </c>
      <c r="D56" s="27">
        <v>49740.140542665991</v>
      </c>
      <c r="E56" s="27">
        <v>48341.374570719003</v>
      </c>
      <c r="F56" s="27">
        <v>50411.479689202999</v>
      </c>
      <c r="G56" s="27">
        <v>47251.364301955007</v>
      </c>
      <c r="H56" s="27">
        <v>44675.169329960001</v>
      </c>
      <c r="I56" s="27">
        <v>47293.881435612006</v>
      </c>
      <c r="J56" s="27">
        <v>47738.407793930994</v>
      </c>
      <c r="K56" s="27">
        <v>45690.840992393001</v>
      </c>
      <c r="L56" s="27">
        <v>46389.463486936002</v>
      </c>
      <c r="M56" s="27">
        <v>46243.479240745</v>
      </c>
      <c r="N56" s="27">
        <v>48839.025010084995</v>
      </c>
      <c r="O56" s="27">
        <v>45547.804082167007</v>
      </c>
      <c r="P56" s="27">
        <v>44423.538875703998</v>
      </c>
      <c r="Q56" s="27">
        <v>44251.030114973</v>
      </c>
      <c r="R56" s="27">
        <v>47014.756494033994</v>
      </c>
      <c r="S56" s="27">
        <v>48065.105009993</v>
      </c>
      <c r="T56" s="27">
        <v>49512.002630837997</v>
      </c>
      <c r="U56" s="27">
        <v>50702.226429108996</v>
      </c>
      <c r="V56" s="27">
        <v>49098.736543450003</v>
      </c>
      <c r="W56" s="27">
        <v>48705.274736051986</v>
      </c>
      <c r="X56" s="27">
        <v>50499.632399568007</v>
      </c>
      <c r="Y56" s="27">
        <v>51152.210021118997</v>
      </c>
      <c r="Z56" s="27">
        <v>46252.517394450995</v>
      </c>
      <c r="AA56" s="27">
        <v>46805.118435174001</v>
      </c>
    </row>
    <row r="57" spans="1:27" s="11" customFormat="1"/>
    <row r="58" spans="1:27" s="11" customFormat="1"/>
    <row r="59" spans="1:27" s="11" customFormat="1">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s="11" customFormat="1">
      <c r="A60" s="20" t="s">
        <v>32</v>
      </c>
      <c r="B60" s="20"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s="11" customFormat="1">
      <c r="A61" s="20" t="s">
        <v>32</v>
      </c>
      <c r="B61" s="20"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s="11" customFormat="1">
      <c r="A62" s="20" t="s">
        <v>32</v>
      </c>
      <c r="B62" s="20" t="s">
        <v>22</v>
      </c>
      <c r="C62" s="14">
        <v>3211.49</v>
      </c>
      <c r="D62" s="14">
        <v>3230.1037999999999</v>
      </c>
      <c r="E62" s="14">
        <v>3219.1637730389998</v>
      </c>
      <c r="F62" s="14">
        <v>1100.953102383</v>
      </c>
      <c r="G62" s="14">
        <v>1211.8521762099999</v>
      </c>
      <c r="H62" s="14">
        <v>1238.145860093</v>
      </c>
      <c r="I62" s="14">
        <v>1069.4264119009999</v>
      </c>
      <c r="J62" s="14">
        <v>1020.67156256</v>
      </c>
      <c r="K62" s="14">
        <v>1084.476009403</v>
      </c>
      <c r="L62" s="14">
        <v>1133.4008319479999</v>
      </c>
      <c r="M62" s="14">
        <v>1584.16745513</v>
      </c>
      <c r="N62" s="14">
        <v>1796.528291154</v>
      </c>
      <c r="O62" s="14">
        <v>1978.3825437060002</v>
      </c>
      <c r="P62" s="14">
        <v>1380.957496923</v>
      </c>
      <c r="Q62" s="14">
        <v>1590.3435410349998</v>
      </c>
      <c r="R62" s="14">
        <v>1767.4785782250001</v>
      </c>
      <c r="S62" s="14">
        <v>1744.215931881</v>
      </c>
      <c r="T62" s="14">
        <v>8.8314829999999993E-3</v>
      </c>
      <c r="U62" s="14">
        <v>8.9696749999999999E-3</v>
      </c>
      <c r="V62" s="14">
        <v>9.1399710000000002E-3</v>
      </c>
      <c r="W62" s="14">
        <v>8.7014299999999996E-3</v>
      </c>
      <c r="X62" s="14">
        <v>8.7164200000000008E-3</v>
      </c>
      <c r="Y62" s="14">
        <v>1.1790851999999999E-2</v>
      </c>
      <c r="Z62" s="14">
        <v>1.6741695000000001E-2</v>
      </c>
      <c r="AA62" s="14">
        <v>1.7806633999999998E-2</v>
      </c>
    </row>
    <row r="63" spans="1:27" s="11" customFormat="1">
      <c r="A63" s="20" t="s">
        <v>32</v>
      </c>
      <c r="B63" s="20" t="s">
        <v>23</v>
      </c>
      <c r="C63" s="14">
        <v>1403.4314533709999</v>
      </c>
      <c r="D63" s="14">
        <v>1402.4713709150001</v>
      </c>
      <c r="E63" s="14">
        <v>1401.72019529</v>
      </c>
      <c r="F63" s="14">
        <v>32.564433999999999</v>
      </c>
      <c r="G63" s="14">
        <v>38.268549999999998</v>
      </c>
      <c r="H63" s="14">
        <v>28.471914000000002</v>
      </c>
      <c r="I63" s="14">
        <v>30.008257</v>
      </c>
      <c r="J63" s="14">
        <v>13.258813999999999</v>
      </c>
      <c r="K63" s="14">
        <v>24.195589999999999</v>
      </c>
      <c r="L63" s="14">
        <v>12.285809</v>
      </c>
      <c r="M63" s="14">
        <v>35.168199999999999</v>
      </c>
      <c r="N63" s="14">
        <v>31.761310000000002</v>
      </c>
      <c r="O63" s="14">
        <v>97.606120000000004</v>
      </c>
      <c r="P63" s="14">
        <v>16.317879000000001</v>
      </c>
      <c r="Q63" s="14">
        <v>23.755462999999999</v>
      </c>
      <c r="R63" s="14">
        <v>0</v>
      </c>
      <c r="S63" s="14">
        <v>0</v>
      </c>
      <c r="T63" s="14">
        <v>0</v>
      </c>
      <c r="U63" s="14">
        <v>0</v>
      </c>
      <c r="V63" s="14">
        <v>0</v>
      </c>
      <c r="W63" s="14">
        <v>0</v>
      </c>
      <c r="X63" s="14">
        <v>0</v>
      </c>
      <c r="Y63" s="14">
        <v>0</v>
      </c>
      <c r="Z63" s="14">
        <v>0</v>
      </c>
      <c r="AA63" s="14">
        <v>0</v>
      </c>
    </row>
    <row r="64" spans="1:27" s="11" customFormat="1">
      <c r="A64" s="20" t="s">
        <v>32</v>
      </c>
      <c r="B64" s="20" t="s">
        <v>21</v>
      </c>
      <c r="C64" s="14">
        <v>22.393251527</v>
      </c>
      <c r="D64" s="14">
        <v>26.868326980999999</v>
      </c>
      <c r="E64" s="14">
        <v>22.084902712000002</v>
      </c>
      <c r="F64" s="14">
        <v>43.913268176999992</v>
      </c>
      <c r="G64" s="14">
        <v>71.112459067000003</v>
      </c>
      <c r="H64" s="14">
        <v>57.195630161999993</v>
      </c>
      <c r="I64" s="14">
        <v>28.687127989999993</v>
      </c>
      <c r="J64" s="14">
        <v>18.951638133999996</v>
      </c>
      <c r="K64" s="14">
        <v>24.614952143</v>
      </c>
      <c r="L64" s="14">
        <v>25.852626045000001</v>
      </c>
      <c r="M64" s="14">
        <v>75.836941651999993</v>
      </c>
      <c r="N64" s="14">
        <v>136.63055637399998</v>
      </c>
      <c r="O64" s="14">
        <v>310.74217633200004</v>
      </c>
      <c r="P64" s="14">
        <v>62.224400179000007</v>
      </c>
      <c r="Q64" s="14">
        <v>113.98982926800001</v>
      </c>
      <c r="R64" s="14">
        <v>196.99959258399997</v>
      </c>
      <c r="S64" s="14">
        <v>189.37356835599996</v>
      </c>
      <c r="T64" s="14">
        <v>605.2785808829999</v>
      </c>
      <c r="U64" s="14">
        <v>710.46458230399992</v>
      </c>
      <c r="V64" s="14">
        <v>908.76290001699999</v>
      </c>
      <c r="W64" s="14">
        <v>726.87465069300004</v>
      </c>
      <c r="X64" s="14">
        <v>537.60147460099995</v>
      </c>
      <c r="Y64" s="14">
        <v>833.42277302399998</v>
      </c>
      <c r="Z64" s="14">
        <v>1135.4645278420001</v>
      </c>
      <c r="AA64" s="14">
        <v>376.63488439999998</v>
      </c>
    </row>
    <row r="65" spans="1:27" s="11" customFormat="1">
      <c r="A65" s="20" t="s">
        <v>32</v>
      </c>
      <c r="B65" s="20"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s="11" customFormat="1">
      <c r="A66" s="20" t="s">
        <v>32</v>
      </c>
      <c r="B66" s="20" t="s">
        <v>25</v>
      </c>
      <c r="C66" s="14">
        <v>6231.3932638250008</v>
      </c>
      <c r="D66" s="14">
        <v>6132.4098673139997</v>
      </c>
      <c r="E66" s="14">
        <v>6600.1575030290014</v>
      </c>
      <c r="F66" s="14">
        <v>6029.0342955670021</v>
      </c>
      <c r="G66" s="14">
        <v>6090.0394804619973</v>
      </c>
      <c r="H66" s="14">
        <v>5887.5614974189984</v>
      </c>
      <c r="I66" s="14">
        <v>6664.9961439579974</v>
      </c>
      <c r="J66" s="14">
        <v>6561.0702261749966</v>
      </c>
      <c r="K66" s="14">
        <v>7697.3075647800006</v>
      </c>
      <c r="L66" s="14">
        <v>8552.7544802659995</v>
      </c>
      <c r="M66" s="14">
        <v>9404.8435760499979</v>
      </c>
      <c r="N66" s="14">
        <v>10372.352213749995</v>
      </c>
      <c r="O66" s="14">
        <v>9873.0710177699984</v>
      </c>
      <c r="P66" s="14">
        <v>9434.5155639729983</v>
      </c>
      <c r="Q66" s="14">
        <v>9086.8653114850022</v>
      </c>
      <c r="R66" s="14">
        <v>9856.883584621004</v>
      </c>
      <c r="S66" s="14">
        <v>9596.2797808840005</v>
      </c>
      <c r="T66" s="14">
        <v>11150.651725729998</v>
      </c>
      <c r="U66" s="14">
        <v>11799.427017794998</v>
      </c>
      <c r="V66" s="14">
        <v>10951.440988052</v>
      </c>
      <c r="W66" s="14">
        <v>11750.511736609997</v>
      </c>
      <c r="X66" s="14">
        <v>9667.8474615150008</v>
      </c>
      <c r="Y66" s="14">
        <v>9674.4376802389997</v>
      </c>
      <c r="Z66" s="14">
        <v>8822.9079294970015</v>
      </c>
      <c r="AA66" s="14">
        <v>10125.182864143002</v>
      </c>
    </row>
    <row r="67" spans="1:27" s="11" customFormat="1">
      <c r="A67" s="20" t="s">
        <v>32</v>
      </c>
      <c r="B67" s="20" t="s">
        <v>26</v>
      </c>
      <c r="C67" s="14">
        <v>962.87442034200012</v>
      </c>
      <c r="D67" s="14">
        <v>970.62942564299999</v>
      </c>
      <c r="E67" s="14">
        <v>976.02178219100006</v>
      </c>
      <c r="F67" s="14">
        <v>991.36814273899995</v>
      </c>
      <c r="G67" s="14">
        <v>944.20445538200011</v>
      </c>
      <c r="H67" s="14">
        <v>919.04993752400003</v>
      </c>
      <c r="I67" s="14">
        <v>1584.6608279110001</v>
      </c>
      <c r="J67" s="14">
        <v>2108.8427465609998</v>
      </c>
      <c r="K67" s="14">
        <v>1969.7850553089997</v>
      </c>
      <c r="L67" s="14">
        <v>2033.842511481</v>
      </c>
      <c r="M67" s="14">
        <v>2049.212978393</v>
      </c>
      <c r="N67" s="14">
        <v>2102.5089655520001</v>
      </c>
      <c r="O67" s="14">
        <v>2104.0724739450002</v>
      </c>
      <c r="P67" s="14">
        <v>2004.4977559269998</v>
      </c>
      <c r="Q67" s="14">
        <v>1984.0396660900001</v>
      </c>
      <c r="R67" s="14">
        <v>2038.8409402940001</v>
      </c>
      <c r="S67" s="14">
        <v>2100.3219649490002</v>
      </c>
      <c r="T67" s="14">
        <v>2040.7706725330002</v>
      </c>
      <c r="U67" s="14">
        <v>2404.3381452359999</v>
      </c>
      <c r="V67" s="14">
        <v>2445.5419772680002</v>
      </c>
      <c r="W67" s="14">
        <v>2472.879788709</v>
      </c>
      <c r="X67" s="14">
        <v>5303.9548883500001</v>
      </c>
      <c r="Y67" s="14">
        <v>5281.3410717099996</v>
      </c>
      <c r="Z67" s="14">
        <v>6508.8979070969999</v>
      </c>
      <c r="AA67" s="14">
        <v>6476.8388231050003</v>
      </c>
    </row>
    <row r="68" spans="1:27" s="11" customFormat="1">
      <c r="A68" s="20" t="s">
        <v>32</v>
      </c>
      <c r="B68" s="20" t="s">
        <v>30</v>
      </c>
      <c r="C68" s="14">
        <v>42.372621500000001</v>
      </c>
      <c r="D68" s="14">
        <v>49.309278000000006</v>
      </c>
      <c r="E68" s="14">
        <v>33.319712893000002</v>
      </c>
      <c r="F68" s="14">
        <v>53.765975859999998</v>
      </c>
      <c r="G68" s="14">
        <v>50.302109699000006</v>
      </c>
      <c r="H68" s="14">
        <v>53.928362991999997</v>
      </c>
      <c r="I68" s="14">
        <v>62.497625823999996</v>
      </c>
      <c r="J68" s="14">
        <v>61.513794875999999</v>
      </c>
      <c r="K68" s="14">
        <v>57.607140416999997</v>
      </c>
      <c r="L68" s="14">
        <v>62.934755869000007</v>
      </c>
      <c r="M68" s="14">
        <v>58.67344902</v>
      </c>
      <c r="N68" s="14">
        <v>56.818999607999991</v>
      </c>
      <c r="O68" s="14">
        <v>58.904428240000001</v>
      </c>
      <c r="P68" s="14">
        <v>57.934290129999994</v>
      </c>
      <c r="Q68" s="14">
        <v>52.007302132000007</v>
      </c>
      <c r="R68" s="14">
        <v>57.251638</v>
      </c>
      <c r="S68" s="14">
        <v>56.116332525999994</v>
      </c>
      <c r="T68" s="14">
        <v>55.174371137999991</v>
      </c>
      <c r="U68" s="14">
        <v>52.654852654999999</v>
      </c>
      <c r="V68" s="14">
        <v>52.806010766000007</v>
      </c>
      <c r="W68" s="14">
        <v>54.012535061999991</v>
      </c>
      <c r="X68" s="14">
        <v>68.390745730000006</v>
      </c>
      <c r="Y68" s="14">
        <v>63.093249406999995</v>
      </c>
      <c r="Z68" s="14">
        <v>68.107548010000002</v>
      </c>
      <c r="AA68" s="14">
        <v>64.731124836999996</v>
      </c>
    </row>
    <row r="69" spans="1:27" s="11" customFormat="1">
      <c r="A69" s="20" t="s">
        <v>32</v>
      </c>
      <c r="B69" s="20" t="s">
        <v>35</v>
      </c>
      <c r="C69" s="14">
        <v>0</v>
      </c>
      <c r="D69" s="14">
        <v>0</v>
      </c>
      <c r="E69" s="14">
        <v>3.2325880000000002E-3</v>
      </c>
      <c r="F69" s="14">
        <v>3.5122170000000002E-3</v>
      </c>
      <c r="G69" s="14">
        <v>3.3575699999999998E-3</v>
      </c>
      <c r="H69" s="14">
        <v>3.7426120000000002E-3</v>
      </c>
      <c r="I69" s="14">
        <v>5.7049509999999998E-3</v>
      </c>
      <c r="J69" s="14">
        <v>6.2947430000000002E-3</v>
      </c>
      <c r="K69" s="14">
        <v>6.5998439999999997E-3</v>
      </c>
      <c r="L69" s="14">
        <v>1.0452616E-2</v>
      </c>
      <c r="M69" s="14">
        <v>2.5172190000000001E-2</v>
      </c>
      <c r="N69" s="14">
        <v>2.6945920000000002E-2</v>
      </c>
      <c r="O69" s="14">
        <v>2.6457764000000002E-2</v>
      </c>
      <c r="P69" s="14">
        <v>2.5587304000000002E-2</v>
      </c>
      <c r="Q69" s="14">
        <v>2.5117730000000001E-2</v>
      </c>
      <c r="R69" s="14">
        <v>2.8578144E-2</v>
      </c>
      <c r="S69" s="14">
        <v>181.35353000000001</v>
      </c>
      <c r="T69" s="14">
        <v>474.08362</v>
      </c>
      <c r="U69" s="14">
        <v>452.33535999999998</v>
      </c>
      <c r="V69" s="14">
        <v>462.65573000000001</v>
      </c>
      <c r="W69" s="14">
        <v>452.56427000000002</v>
      </c>
      <c r="X69" s="14">
        <v>869.98626999999999</v>
      </c>
      <c r="Y69" s="14">
        <v>827.16179999999997</v>
      </c>
      <c r="Z69" s="14">
        <v>840.31682999999998</v>
      </c>
      <c r="AA69" s="14">
        <v>1330.4597000000001</v>
      </c>
    </row>
    <row r="70" spans="1:27" s="11" customFormat="1">
      <c r="A70" s="42" t="s">
        <v>62</v>
      </c>
      <c r="B70" s="42"/>
      <c r="C70" s="27">
        <v>11831.582389064999</v>
      </c>
      <c r="D70" s="27">
        <v>11762.482790852999</v>
      </c>
      <c r="E70" s="27">
        <v>12219.148156261002</v>
      </c>
      <c r="F70" s="27">
        <v>8197.8332428660015</v>
      </c>
      <c r="G70" s="27">
        <v>8355.4771211209973</v>
      </c>
      <c r="H70" s="27">
        <v>8130.4248391979982</v>
      </c>
      <c r="I70" s="27">
        <v>9377.7787687599975</v>
      </c>
      <c r="J70" s="27">
        <v>9722.7949874299957</v>
      </c>
      <c r="K70" s="27">
        <v>10800.379171635001</v>
      </c>
      <c r="L70" s="27">
        <v>11758.13625874</v>
      </c>
      <c r="M70" s="27">
        <v>13149.229151224998</v>
      </c>
      <c r="N70" s="27">
        <v>14439.781336829996</v>
      </c>
      <c r="O70" s="27">
        <v>14363.874331752999</v>
      </c>
      <c r="P70" s="27">
        <v>12898.513096001998</v>
      </c>
      <c r="Q70" s="27">
        <v>12798.993810878002</v>
      </c>
      <c r="R70" s="27">
        <v>13860.202695724003</v>
      </c>
      <c r="S70" s="27">
        <v>13630.19124607</v>
      </c>
      <c r="T70" s="27">
        <v>13796.709810629</v>
      </c>
      <c r="U70" s="27">
        <v>14914.238715009997</v>
      </c>
      <c r="V70" s="27">
        <v>14305.755005307999</v>
      </c>
      <c r="W70" s="27">
        <v>14950.274877441998</v>
      </c>
      <c r="X70" s="27">
        <v>15509.412540886002</v>
      </c>
      <c r="Y70" s="27">
        <v>15789.213315825</v>
      </c>
      <c r="Z70" s="27">
        <v>16467.287106131</v>
      </c>
      <c r="AA70" s="27">
        <v>16978.674378282001</v>
      </c>
    </row>
    <row r="71" spans="1:27" s="11" customFormat="1"/>
    <row r="72" spans="1:27" s="11" customFormat="1"/>
    <row r="73" spans="1:27" s="11" customFormat="1">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s="11" customFormat="1">
      <c r="A74" s="20" t="s">
        <v>33</v>
      </c>
      <c r="B74" s="20"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s="11" customFormat="1">
      <c r="A75" s="20" t="s">
        <v>33</v>
      </c>
      <c r="B75" s="20"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s="11" customFormat="1">
      <c r="A76" s="20" t="s">
        <v>33</v>
      </c>
      <c r="B76" s="20" t="s">
        <v>22</v>
      </c>
      <c r="C76" s="14">
        <v>0</v>
      </c>
      <c r="D76" s="14">
        <v>0</v>
      </c>
      <c r="E76" s="14">
        <v>1.728746E-3</v>
      </c>
      <c r="F76" s="14">
        <v>2.3085369999999998E-3</v>
      </c>
      <c r="G76" s="14">
        <v>2.4061E-3</v>
      </c>
      <c r="H76" s="14">
        <v>2.421304E-3</v>
      </c>
      <c r="I76" s="14">
        <v>2.3844040000000001E-3</v>
      </c>
      <c r="J76" s="14">
        <v>2.3987290000000001E-3</v>
      </c>
      <c r="K76" s="14">
        <v>2.4458399999999999E-3</v>
      </c>
      <c r="L76" s="14">
        <v>2.6537150000000001E-3</v>
      </c>
      <c r="M76" s="14">
        <v>2.6766310000000001E-3</v>
      </c>
      <c r="N76" s="14">
        <v>2.566848E-3</v>
      </c>
      <c r="O76" s="14">
        <v>2.8734390000000002E-3</v>
      </c>
      <c r="P76" s="14">
        <v>3.0519050000000002E-3</v>
      </c>
      <c r="Q76" s="14">
        <v>3.0760710000000001E-3</v>
      </c>
      <c r="R76" s="14">
        <v>3.4567339999999999E-3</v>
      </c>
      <c r="S76" s="14">
        <v>3.4924169999999998E-3</v>
      </c>
      <c r="T76" s="14">
        <v>4.7913679999999998E-3</v>
      </c>
      <c r="U76" s="14">
        <v>5.4348649999999997E-3</v>
      </c>
      <c r="V76" s="14">
        <v>5.5567289999999998E-3</v>
      </c>
      <c r="W76" s="14">
        <v>5.1194430000000004E-3</v>
      </c>
      <c r="X76" s="14">
        <v>5.3348309999999999E-3</v>
      </c>
      <c r="Y76" s="14">
        <v>6.8742630000000002E-3</v>
      </c>
      <c r="Z76" s="14">
        <v>6.6777429999999999E-3</v>
      </c>
      <c r="AA76" s="14">
        <v>7.5404720000000003E-3</v>
      </c>
    </row>
    <row r="77" spans="1:27" s="11" customFormat="1">
      <c r="A77" s="20" t="s">
        <v>33</v>
      </c>
      <c r="B77" s="20"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s="11" customFormat="1">
      <c r="A78" s="20" t="s">
        <v>33</v>
      </c>
      <c r="B78" s="20" t="s">
        <v>21</v>
      </c>
      <c r="C78" s="14">
        <v>1.2999869999999998E-3</v>
      </c>
      <c r="D78" s="14">
        <v>1.515476E-3</v>
      </c>
      <c r="E78" s="14">
        <v>1.8198569999999998E-3</v>
      </c>
      <c r="F78" s="14">
        <v>2.2299210000000002E-3</v>
      </c>
      <c r="G78" s="14">
        <v>2.4153970000000001E-3</v>
      </c>
      <c r="H78" s="14">
        <v>2.3607289999999998E-3</v>
      </c>
      <c r="I78" s="14">
        <v>2.2946749999999999E-3</v>
      </c>
      <c r="J78" s="14">
        <v>2.3471589999999997E-3</v>
      </c>
      <c r="K78" s="14">
        <v>2.376693E-3</v>
      </c>
      <c r="L78" s="14">
        <v>2.6198910000000001E-3</v>
      </c>
      <c r="M78" s="14">
        <v>0.15717880400000001</v>
      </c>
      <c r="N78" s="14">
        <v>2.3209630000000001E-3</v>
      </c>
      <c r="O78" s="14">
        <v>1.1732614910000001</v>
      </c>
      <c r="P78" s="14">
        <v>3.3162069999999998E-3</v>
      </c>
      <c r="Q78" s="14">
        <v>3.4748969999999998E-3</v>
      </c>
      <c r="R78" s="14">
        <v>3.7650054509999999</v>
      </c>
      <c r="S78" s="14">
        <v>0.432028827</v>
      </c>
      <c r="T78" s="14">
        <v>2.2807696480000001</v>
      </c>
      <c r="U78" s="14">
        <v>0.35646968100000004</v>
      </c>
      <c r="V78" s="14">
        <v>3.1745141049999996</v>
      </c>
      <c r="W78" s="14">
        <v>0.313283543</v>
      </c>
      <c r="X78" s="14">
        <v>1.9020696880000001</v>
      </c>
      <c r="Y78" s="14">
        <v>0.8752286210000001</v>
      </c>
      <c r="Z78" s="14">
        <v>8.0339891849999994</v>
      </c>
      <c r="AA78" s="14">
        <v>15.525746734</v>
      </c>
    </row>
    <row r="79" spans="1:27" s="11" customFormat="1">
      <c r="A79" s="20" t="s">
        <v>33</v>
      </c>
      <c r="B79" s="20" t="s">
        <v>24</v>
      </c>
      <c r="C79" s="14">
        <v>7502.6156507999995</v>
      </c>
      <c r="D79" s="14">
        <v>7158.5905955999997</v>
      </c>
      <c r="E79" s="14">
        <v>10809.769476000001</v>
      </c>
      <c r="F79" s="14">
        <v>8043.9355909999995</v>
      </c>
      <c r="G79" s="14">
        <v>8198.3249698</v>
      </c>
      <c r="H79" s="14">
        <v>9838.1192933999992</v>
      </c>
      <c r="I79" s="14">
        <v>8945.9701653000011</v>
      </c>
      <c r="J79" s="14">
        <v>9012.4999379000019</v>
      </c>
      <c r="K79" s="14">
        <v>9944.2640399999982</v>
      </c>
      <c r="L79" s="14">
        <v>8868.7425057000019</v>
      </c>
      <c r="M79" s="14">
        <v>7115.2052982999976</v>
      </c>
      <c r="N79" s="14">
        <v>10829.289178999999</v>
      </c>
      <c r="O79" s="14">
        <v>7965.1504250000007</v>
      </c>
      <c r="P79" s="14">
        <v>8148.5373900000013</v>
      </c>
      <c r="Q79" s="14">
        <v>9788.2809480000014</v>
      </c>
      <c r="R79" s="14">
        <v>8940.1959800000004</v>
      </c>
      <c r="S79" s="14">
        <v>8904.8553139999985</v>
      </c>
      <c r="T79" s="14">
        <v>9893.7853799999993</v>
      </c>
      <c r="U79" s="14">
        <v>8814.7196999999996</v>
      </c>
      <c r="V79" s="14">
        <v>7129.395704999999</v>
      </c>
      <c r="W79" s="14">
        <v>10689.539360000001</v>
      </c>
      <c r="X79" s="14">
        <v>7916.5329599999986</v>
      </c>
      <c r="Y79" s="14">
        <v>8107.047959999999</v>
      </c>
      <c r="Z79" s="14">
        <v>9778.4913480000014</v>
      </c>
      <c r="AA79" s="14">
        <v>8846.2684400000016</v>
      </c>
    </row>
    <row r="80" spans="1:27" s="11" customFormat="1">
      <c r="A80" s="20" t="s">
        <v>33</v>
      </c>
      <c r="B80" s="20" t="s">
        <v>25</v>
      </c>
      <c r="C80" s="14">
        <v>1835.8298031300001</v>
      </c>
      <c r="D80" s="14">
        <v>1795.4755580069998</v>
      </c>
      <c r="E80" s="14">
        <v>2039.1552539140002</v>
      </c>
      <c r="F80" s="14">
        <v>1900.1801553890002</v>
      </c>
      <c r="G80" s="14">
        <v>3064.9471667379999</v>
      </c>
      <c r="H80" s="14">
        <v>3286.3571977100005</v>
      </c>
      <c r="I80" s="14">
        <v>3328.469472960001</v>
      </c>
      <c r="J80" s="14">
        <v>3412.2781404449993</v>
      </c>
      <c r="K80" s="14">
        <v>3145.2663871870004</v>
      </c>
      <c r="L80" s="14">
        <v>3312.0991290269999</v>
      </c>
      <c r="M80" s="14">
        <v>3237.39107638</v>
      </c>
      <c r="N80" s="14">
        <v>3003.5530019880002</v>
      </c>
      <c r="O80" s="14">
        <v>3612.8321320810001</v>
      </c>
      <c r="P80" s="14">
        <v>8542.4101423950015</v>
      </c>
      <c r="Q80" s="14">
        <v>9139.5061431760005</v>
      </c>
      <c r="R80" s="14">
        <v>9285.4766941669986</v>
      </c>
      <c r="S80" s="14">
        <v>9458.8112198910003</v>
      </c>
      <c r="T80" s="14">
        <v>8637.728987303999</v>
      </c>
      <c r="U80" s="14">
        <v>8513.2322592410001</v>
      </c>
      <c r="V80" s="14">
        <v>8475.4754204270012</v>
      </c>
      <c r="W80" s="14">
        <v>9216.3006310600013</v>
      </c>
      <c r="X80" s="14">
        <v>8479.4247793450013</v>
      </c>
      <c r="Y80" s="14">
        <v>8652.2545759940003</v>
      </c>
      <c r="Z80" s="14">
        <v>9288.8817467379995</v>
      </c>
      <c r="AA80" s="14">
        <v>9054.9630604310005</v>
      </c>
    </row>
    <row r="81" spans="1:27" s="11" customFormat="1">
      <c r="A81" s="20" t="s">
        <v>33</v>
      </c>
      <c r="B81" s="20" t="s">
        <v>26</v>
      </c>
      <c r="C81" s="14">
        <v>6.4402399999999999E-4</v>
      </c>
      <c r="D81" s="14">
        <v>6.1943600000000001E-4</v>
      </c>
      <c r="E81" s="14">
        <v>5.4976099999999996E-4</v>
      </c>
      <c r="F81" s="14">
        <v>1.101952E-3</v>
      </c>
      <c r="G81" s="14">
        <v>1.5979200000000001E-3</v>
      </c>
      <c r="H81" s="14">
        <v>1.402988E-3</v>
      </c>
      <c r="I81" s="14">
        <v>4.0625649999999998E-3</v>
      </c>
      <c r="J81" s="14">
        <v>6.6725250000000003E-3</v>
      </c>
      <c r="K81" s="14">
        <v>9.1340910000000004E-3</v>
      </c>
      <c r="L81" s="14">
        <v>1.1959065E-2</v>
      </c>
      <c r="M81" s="14">
        <v>1.1816534E-2</v>
      </c>
      <c r="N81" s="14">
        <v>8.8758250000000004E-3</v>
      </c>
      <c r="O81" s="14">
        <v>1.1253890000000001E-2</v>
      </c>
      <c r="P81" s="14">
        <v>1.0295176E-2</v>
      </c>
      <c r="Q81" s="14">
        <v>9.5310210000000006E-3</v>
      </c>
      <c r="R81" s="14">
        <v>9.8096399999999997E-3</v>
      </c>
      <c r="S81" s="14">
        <v>9.4328810000000006E-3</v>
      </c>
      <c r="T81" s="14">
        <v>1.2530592E-2</v>
      </c>
      <c r="U81" s="14">
        <v>1.3294421000000001E-2</v>
      </c>
      <c r="V81" s="14">
        <v>1.3079103E-2</v>
      </c>
      <c r="W81" s="14">
        <v>1.2121524E-2</v>
      </c>
      <c r="X81" s="14">
        <v>3.2297369999999999E-2</v>
      </c>
      <c r="Y81" s="14">
        <v>3.2299380000000003E-2</v>
      </c>
      <c r="Z81" s="14">
        <v>2.9717784000000001E-2</v>
      </c>
      <c r="AA81" s="14">
        <v>5.9473430000000001E-2</v>
      </c>
    </row>
    <row r="82" spans="1:27" s="11" customFormat="1">
      <c r="A82" s="20" t="s">
        <v>33</v>
      </c>
      <c r="B82" s="20" t="s">
        <v>30</v>
      </c>
      <c r="C82" s="14">
        <v>0</v>
      </c>
      <c r="D82" s="14">
        <v>0</v>
      </c>
      <c r="E82" s="14">
        <v>3.3899170000000001E-3</v>
      </c>
      <c r="F82" s="14">
        <v>3.7474370000000002E-3</v>
      </c>
      <c r="G82" s="14">
        <v>3.9726370000000002E-3</v>
      </c>
      <c r="H82" s="14">
        <v>4.4806300000000002E-3</v>
      </c>
      <c r="I82" s="14">
        <v>6.878833E-3</v>
      </c>
      <c r="J82" s="14">
        <v>7.1855570000000004E-3</v>
      </c>
      <c r="K82" s="14">
        <v>7.9820810000000002E-3</v>
      </c>
      <c r="L82" s="14">
        <v>8.9448089999999997E-3</v>
      </c>
      <c r="M82" s="14">
        <v>9.6448130000000003E-3</v>
      </c>
      <c r="N82" s="14">
        <v>9.7104979999999997E-3</v>
      </c>
      <c r="O82" s="14">
        <v>1.1518941E-2</v>
      </c>
      <c r="P82" s="14">
        <v>1.6014960000000002E-2</v>
      </c>
      <c r="Q82" s="14">
        <v>1.6107158999999999E-2</v>
      </c>
      <c r="R82" s="14">
        <v>1.8340426999999999E-2</v>
      </c>
      <c r="S82" s="14">
        <v>1.8843321E-2</v>
      </c>
      <c r="T82" s="14">
        <v>2.1571172E-2</v>
      </c>
      <c r="U82" s="14">
        <v>2.3009743999999999E-2</v>
      </c>
      <c r="V82" s="14">
        <v>2.5730405000000001E-2</v>
      </c>
      <c r="W82" s="14">
        <v>2.5229116999999999E-2</v>
      </c>
      <c r="X82" s="14">
        <v>2.8691432999999999E-2</v>
      </c>
      <c r="Y82" s="14">
        <v>3.0174869999999999E-2</v>
      </c>
      <c r="Z82" s="14">
        <v>2.9536053999999999E-2</v>
      </c>
      <c r="AA82" s="14">
        <v>3.5922766000000002E-2</v>
      </c>
    </row>
    <row r="83" spans="1:27" s="11" customFormat="1">
      <c r="A83" s="20" t="s">
        <v>33</v>
      </c>
      <c r="B83" s="20" t="s">
        <v>35</v>
      </c>
      <c r="C83" s="14">
        <v>0</v>
      </c>
      <c r="D83" s="14">
        <v>0</v>
      </c>
      <c r="E83" s="14">
        <v>3.9050560000000001E-3</v>
      </c>
      <c r="F83" s="14">
        <v>2.7640389999999998E-3</v>
      </c>
      <c r="G83" s="14">
        <v>2.6947160000000002E-3</v>
      </c>
      <c r="H83" s="14">
        <v>3.0331429999999999E-3</v>
      </c>
      <c r="I83" s="14">
        <v>3.7959510000000001E-3</v>
      </c>
      <c r="J83" s="14">
        <v>4.0224980000000002E-3</v>
      </c>
      <c r="K83" s="14">
        <v>4.0870710000000003E-3</v>
      </c>
      <c r="L83" s="14">
        <v>4.1159009999999999E-3</v>
      </c>
      <c r="M83" s="14">
        <v>4.244612E-3</v>
      </c>
      <c r="N83" s="14">
        <v>8.9856720000000001E-3</v>
      </c>
      <c r="O83" s="14">
        <v>6.4025840000000002E-3</v>
      </c>
      <c r="P83" s="14">
        <v>2.3377622000000001E-2</v>
      </c>
      <c r="Q83" s="14">
        <v>2.0189294999999999E-2</v>
      </c>
      <c r="R83" s="14">
        <v>3.7523430000000003E-2</v>
      </c>
      <c r="S83" s="14">
        <v>3.7071183000000001E-2</v>
      </c>
      <c r="T83" s="14">
        <v>117.93586999999999</v>
      </c>
      <c r="U83" s="14">
        <v>241.31664000000001</v>
      </c>
      <c r="V83" s="14">
        <v>252.32758000000001</v>
      </c>
      <c r="W83" s="14">
        <v>244.31111000000001</v>
      </c>
      <c r="X83" s="14">
        <v>318.10117000000002</v>
      </c>
      <c r="Y83" s="14">
        <v>310.92932000000002</v>
      </c>
      <c r="Z83" s="14">
        <v>341.86905000000002</v>
      </c>
      <c r="AA83" s="14">
        <v>388.98829999999998</v>
      </c>
    </row>
    <row r="84" spans="1:27" s="11" customFormat="1">
      <c r="A84" s="42" t="s">
        <v>62</v>
      </c>
      <c r="B84" s="42"/>
      <c r="C84" s="27">
        <v>9338.4473979409995</v>
      </c>
      <c r="D84" s="27">
        <v>8954.0682885189999</v>
      </c>
      <c r="E84" s="27">
        <v>12848.928828278</v>
      </c>
      <c r="F84" s="27">
        <v>9944.1213867990009</v>
      </c>
      <c r="G84" s="27">
        <v>11263.278555954999</v>
      </c>
      <c r="H84" s="27">
        <v>13124.482676131</v>
      </c>
      <c r="I84" s="27">
        <v>12274.448379904003</v>
      </c>
      <c r="J84" s="27">
        <v>12424.789496758001</v>
      </c>
      <c r="K84" s="27">
        <v>13089.544383810999</v>
      </c>
      <c r="L84" s="27">
        <v>12180.858867398001</v>
      </c>
      <c r="M84" s="27">
        <v>10352.768046648998</v>
      </c>
      <c r="N84" s="27">
        <v>13832.855944624</v>
      </c>
      <c r="O84" s="27">
        <v>11579.169945901001</v>
      </c>
      <c r="P84" s="27">
        <v>16690.964195683002</v>
      </c>
      <c r="Q84" s="27">
        <v>18927.803173165004</v>
      </c>
      <c r="R84" s="27">
        <v>18229.450945991997</v>
      </c>
      <c r="S84" s="27">
        <v>18364.111488016002</v>
      </c>
      <c r="T84" s="27">
        <v>18533.812458911998</v>
      </c>
      <c r="U84" s="27">
        <v>17328.327158208001</v>
      </c>
      <c r="V84" s="27">
        <v>15608.064275364</v>
      </c>
      <c r="W84" s="27">
        <v>19906.170515570004</v>
      </c>
      <c r="X84" s="27">
        <v>16397.897441233999</v>
      </c>
      <c r="Y84" s="27">
        <v>16760.216938258</v>
      </c>
      <c r="Z84" s="27">
        <v>19075.443479450001</v>
      </c>
      <c r="AA84" s="27">
        <v>17916.824261067002</v>
      </c>
    </row>
    <row r="85" spans="1:27" s="11" customFormat="1"/>
    <row r="86" spans="1:27" s="11" customFormat="1"/>
  </sheetData>
  <sheetProtection algorithmName="SHA-512" hashValue="jq2POFBpekESMDFeR5guIapmWBoEYFU/d2eKNXAF8C3ozrz9z7NPAbieIldd2YwA8wqQcHDBr9putLbSX5g+dA==" saltValue="iUb9B36+LH71ncohGIFGRA==" spinCount="100000" sheet="1" objects="1" scenarios="1"/>
  <mergeCells count="6">
    <mergeCell ref="A84:B84"/>
    <mergeCell ref="A14:B14"/>
    <mergeCell ref="A28:B28"/>
    <mergeCell ref="A42:B42"/>
    <mergeCell ref="A56:B56"/>
    <mergeCell ref="A70:B7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4EBEEB"/>
  </sheetPr>
  <dimension ref="A1:AA85"/>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84</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31" t="s">
        <v>66</v>
      </c>
    </row>
    <row r="3" spans="1:27">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4" t="s">
        <v>49</v>
      </c>
      <c r="B4" s="24" t="s">
        <v>37</v>
      </c>
      <c r="C4" s="14">
        <v>434276.64899999998</v>
      </c>
      <c r="D4" s="14">
        <v>392895.42800000001</v>
      </c>
      <c r="E4" s="14">
        <v>346104.20380000002</v>
      </c>
      <c r="F4" s="14">
        <v>332325.18900000001</v>
      </c>
      <c r="G4" s="14">
        <v>310323.03830000001</v>
      </c>
      <c r="H4" s="14">
        <v>287028.663</v>
      </c>
      <c r="I4" s="14">
        <v>245206.0765</v>
      </c>
      <c r="J4" s="14">
        <v>221678.19339999999</v>
      </c>
      <c r="K4" s="14">
        <v>198006.2752</v>
      </c>
      <c r="L4" s="14">
        <v>173074.6593</v>
      </c>
      <c r="M4" s="14">
        <v>147057.8224</v>
      </c>
      <c r="N4" s="14">
        <v>123363.70070000002</v>
      </c>
      <c r="O4" s="14">
        <v>115508.51129999998</v>
      </c>
      <c r="P4" s="14">
        <v>108932.8597</v>
      </c>
      <c r="Q4" s="14">
        <v>96706.909700000004</v>
      </c>
      <c r="R4" s="14">
        <v>76738.654699999999</v>
      </c>
      <c r="S4" s="14">
        <v>69436.710500000001</v>
      </c>
      <c r="T4" s="14">
        <v>46657.46209999999</v>
      </c>
      <c r="U4" s="14">
        <v>40434.974600000001</v>
      </c>
      <c r="V4" s="14">
        <v>32564.921099999996</v>
      </c>
      <c r="W4" s="14">
        <v>30667.594499999999</v>
      </c>
      <c r="X4" s="14">
        <v>27965.954399999999</v>
      </c>
      <c r="Y4" s="14">
        <v>17904.7075</v>
      </c>
      <c r="Z4" s="14">
        <v>15990.8282</v>
      </c>
      <c r="AA4" s="14">
        <v>14801.804</v>
      </c>
    </row>
    <row r="5" spans="1:27">
      <c r="A5" s="24" t="s">
        <v>49</v>
      </c>
      <c r="B5" s="24" t="s">
        <v>38</v>
      </c>
      <c r="C5" s="14">
        <v>149580.83799999999</v>
      </c>
      <c r="D5" s="14">
        <v>140418.20550000001</v>
      </c>
      <c r="E5" s="14">
        <v>121573.49649999999</v>
      </c>
      <c r="F5" s="14">
        <v>129430.319</v>
      </c>
      <c r="G5" s="14">
        <v>109040.09</v>
      </c>
      <c r="H5" s="14">
        <v>92628.349000000002</v>
      </c>
      <c r="I5" s="14">
        <v>92860.520999999993</v>
      </c>
      <c r="J5" s="14">
        <v>81251.003500000006</v>
      </c>
      <c r="K5" s="14">
        <v>73206.841</v>
      </c>
      <c r="L5" s="14">
        <v>67507.650999999998</v>
      </c>
      <c r="M5" s="14">
        <v>63637.011500000001</v>
      </c>
      <c r="N5" s="14">
        <v>61707.143499999998</v>
      </c>
      <c r="O5" s="14">
        <v>53604.464</v>
      </c>
      <c r="P5" s="14">
        <v>47749.165500000003</v>
      </c>
      <c r="Q5" s="14">
        <v>44047.864500000003</v>
      </c>
      <c r="R5" s="14">
        <v>44614.300499999998</v>
      </c>
      <c r="S5" s="14">
        <v>40917.900999999998</v>
      </c>
      <c r="T5" s="14">
        <v>38103.762999999999</v>
      </c>
      <c r="U5" s="14">
        <v>37424.497499999998</v>
      </c>
      <c r="V5" s="14">
        <v>33730.7405</v>
      </c>
      <c r="W5" s="14">
        <v>31098.5795</v>
      </c>
      <c r="X5" s="14">
        <v>27938.784</v>
      </c>
      <c r="Y5" s="14">
        <v>23514.959999999999</v>
      </c>
      <c r="Z5" s="14">
        <v>13569.9115</v>
      </c>
      <c r="AA5" s="14">
        <v>13044.362499999999</v>
      </c>
    </row>
    <row r="6" spans="1:27">
      <c r="A6" s="24" t="s">
        <v>49</v>
      </c>
      <c r="B6" s="24" t="s">
        <v>22</v>
      </c>
      <c r="C6" s="14">
        <v>54316.959459999998</v>
      </c>
      <c r="D6" s="14">
        <v>51519.827999999994</v>
      </c>
      <c r="E6" s="14">
        <v>48329.381161191995</v>
      </c>
      <c r="F6" s="14">
        <v>34133.059429436005</v>
      </c>
      <c r="G6" s="14">
        <v>34338.055527323006</v>
      </c>
      <c r="H6" s="14">
        <v>30579.267731564003</v>
      </c>
      <c r="I6" s="14">
        <v>27810.667490638498</v>
      </c>
      <c r="J6" s="14">
        <v>25779.709035106</v>
      </c>
      <c r="K6" s="14">
        <v>20457.961893283999</v>
      </c>
      <c r="L6" s="14">
        <v>19737.940517593001</v>
      </c>
      <c r="M6" s="14">
        <v>22969.53292559</v>
      </c>
      <c r="N6" s="14">
        <v>25589.276902562</v>
      </c>
      <c r="O6" s="14">
        <v>25751.460410718002</v>
      </c>
      <c r="P6" s="14">
        <v>18771.758933649002</v>
      </c>
      <c r="Q6" s="14">
        <v>17988.004888373503</v>
      </c>
      <c r="R6" s="14">
        <v>17851.588410952998</v>
      </c>
      <c r="S6" s="14">
        <v>17137.634621443001</v>
      </c>
      <c r="T6" s="14">
        <v>14124.769832042</v>
      </c>
      <c r="U6" s="14">
        <v>14743.315335785001</v>
      </c>
      <c r="V6" s="14">
        <v>12341.462957981001</v>
      </c>
      <c r="W6" s="14">
        <v>10656.828445835501</v>
      </c>
      <c r="X6" s="14">
        <v>9228.761282391999</v>
      </c>
      <c r="Y6" s="14">
        <v>18697.336327736</v>
      </c>
      <c r="Z6" s="14">
        <v>17589.748806660999</v>
      </c>
      <c r="AA6" s="14">
        <v>15058.27544388</v>
      </c>
    </row>
    <row r="7" spans="1:27">
      <c r="A7" s="24" t="s">
        <v>49</v>
      </c>
      <c r="B7" s="24" t="s">
        <v>23</v>
      </c>
      <c r="C7" s="14">
        <v>3404.8951502099999</v>
      </c>
      <c r="D7" s="14">
        <v>3255.0770824699998</v>
      </c>
      <c r="E7" s="14">
        <v>3010.7586881700004</v>
      </c>
      <c r="F7" s="14">
        <v>96.090182999999996</v>
      </c>
      <c r="G7" s="14">
        <v>130.30387000000002</v>
      </c>
      <c r="H7" s="14">
        <v>105.131164</v>
      </c>
      <c r="I7" s="14">
        <v>72.349380999999994</v>
      </c>
      <c r="J7" s="14">
        <v>31.936242999999997</v>
      </c>
      <c r="K7" s="14">
        <v>52.812211000000005</v>
      </c>
      <c r="L7" s="14">
        <v>29.628267000000001</v>
      </c>
      <c r="M7" s="14">
        <v>93.460336999999996</v>
      </c>
      <c r="N7" s="14">
        <v>79.101684000000006</v>
      </c>
      <c r="O7" s="14">
        <v>218.95751999999999</v>
      </c>
      <c r="P7" s="14">
        <v>34.141145999999999</v>
      </c>
      <c r="Q7" s="14">
        <v>39.318764000000002</v>
      </c>
      <c r="R7" s="14">
        <v>85.227266</v>
      </c>
      <c r="S7" s="14">
        <v>111.42582</v>
      </c>
      <c r="T7" s="14">
        <v>303.44584000000003</v>
      </c>
      <c r="U7" s="14">
        <v>300.43150000000003</v>
      </c>
      <c r="V7" s="14">
        <v>0</v>
      </c>
      <c r="W7" s="14">
        <v>0</v>
      </c>
      <c r="X7" s="14">
        <v>0</v>
      </c>
      <c r="Y7" s="14">
        <v>0</v>
      </c>
      <c r="Z7" s="14">
        <v>0</v>
      </c>
      <c r="AA7" s="14">
        <v>0</v>
      </c>
    </row>
    <row r="8" spans="1:27">
      <c r="A8" s="24" t="s">
        <v>49</v>
      </c>
      <c r="B8" s="24" t="s">
        <v>21</v>
      </c>
      <c r="C8" s="14">
        <v>1865.5080889835099</v>
      </c>
      <c r="D8" s="14">
        <v>1661.1540191668198</v>
      </c>
      <c r="E8" s="14">
        <v>1596.4118849846898</v>
      </c>
      <c r="F8" s="14">
        <v>1638.77807686491</v>
      </c>
      <c r="G8" s="14">
        <v>1995.4323876103001</v>
      </c>
      <c r="H8" s="14">
        <v>1495.86065499653</v>
      </c>
      <c r="I8" s="14">
        <v>1408.0780864311998</v>
      </c>
      <c r="J8" s="14">
        <v>1095.5685334315499</v>
      </c>
      <c r="K8" s="14">
        <v>1291.6810547952502</v>
      </c>
      <c r="L8" s="14">
        <v>1197.5183893119502</v>
      </c>
      <c r="M8" s="14">
        <v>2068.3349411432</v>
      </c>
      <c r="N8" s="14">
        <v>6385.2988296058002</v>
      </c>
      <c r="O8" s="14">
        <v>8925.8979162930009</v>
      </c>
      <c r="P8" s="14">
        <v>1535.0950692143999</v>
      </c>
      <c r="Q8" s="14">
        <v>1340.2521895469999</v>
      </c>
      <c r="R8" s="14">
        <v>5191.4144027291995</v>
      </c>
      <c r="S8" s="14">
        <v>5545.2440262415003</v>
      </c>
      <c r="T8" s="14">
        <v>18125.873491159102</v>
      </c>
      <c r="U8" s="14">
        <v>20605.047058955402</v>
      </c>
      <c r="V8" s="14">
        <v>25970.002621019899</v>
      </c>
      <c r="W8" s="14">
        <v>19737.080885448799</v>
      </c>
      <c r="X8" s="14">
        <v>13265.247249505299</v>
      </c>
      <c r="Y8" s="14">
        <v>24176.209572428997</v>
      </c>
      <c r="Z8" s="14">
        <v>28069.580710479699</v>
      </c>
      <c r="AA8" s="14">
        <v>17022.025613275</v>
      </c>
    </row>
    <row r="9" spans="1:27">
      <c r="A9" s="24" t="s">
        <v>49</v>
      </c>
      <c r="B9" s="24" t="s">
        <v>24</v>
      </c>
      <c r="C9" s="14">
        <v>94146.621117999981</v>
      </c>
      <c r="D9" s="14">
        <v>85815.566953999994</v>
      </c>
      <c r="E9" s="14">
        <v>103924.716961</v>
      </c>
      <c r="F9" s="14">
        <v>80121.077929999999</v>
      </c>
      <c r="G9" s="14">
        <v>83206.544068999996</v>
      </c>
      <c r="H9" s="14">
        <v>88441.665329999989</v>
      </c>
      <c r="I9" s="14">
        <v>81541.956329000008</v>
      </c>
      <c r="J9" s="14">
        <v>75907.209853000008</v>
      </c>
      <c r="K9" s="14">
        <v>83605.050832000008</v>
      </c>
      <c r="L9" s="14">
        <v>69321.069833000016</v>
      </c>
      <c r="M9" s="14">
        <v>56095.405437999994</v>
      </c>
      <c r="N9" s="14">
        <v>67778.25553200001</v>
      </c>
      <c r="O9" s="14">
        <v>52058.864955000012</v>
      </c>
      <c r="P9" s="14">
        <v>52524.866020000001</v>
      </c>
      <c r="Q9" s="14">
        <v>55805.333169999998</v>
      </c>
      <c r="R9" s="14">
        <v>49434.381730000001</v>
      </c>
      <c r="S9" s="14">
        <v>46302.26877000001</v>
      </c>
      <c r="T9" s="14">
        <v>50524.860369999995</v>
      </c>
      <c r="U9" s="14">
        <v>41498.431800000006</v>
      </c>
      <c r="V9" s="14">
        <v>33366.23992</v>
      </c>
      <c r="W9" s="14">
        <v>39196.225560000006</v>
      </c>
      <c r="X9" s="14">
        <v>30411.38393</v>
      </c>
      <c r="Y9" s="14">
        <v>30804.092799999999</v>
      </c>
      <c r="Z9" s="14">
        <v>32940.983130000001</v>
      </c>
      <c r="AA9" s="14">
        <v>29009.69399</v>
      </c>
    </row>
    <row r="10" spans="1:27">
      <c r="A10" s="24" t="s">
        <v>49</v>
      </c>
      <c r="B10" s="24" t="s">
        <v>25</v>
      </c>
      <c r="C10" s="14">
        <v>73215.109453177967</v>
      </c>
      <c r="D10" s="14">
        <v>70064.965326989841</v>
      </c>
      <c r="E10" s="14">
        <v>72497.475407300008</v>
      </c>
      <c r="F10" s="14">
        <v>66623.317762687802</v>
      </c>
      <c r="G10" s="14">
        <v>65406.909559658299</v>
      </c>
      <c r="H10" s="14">
        <v>69012.470781691081</v>
      </c>
      <c r="I10" s="14">
        <v>70162.960389199507</v>
      </c>
      <c r="J10" s="14">
        <v>65855.447528272591</v>
      </c>
      <c r="K10" s="14">
        <v>73536.3340460365</v>
      </c>
      <c r="L10" s="14">
        <v>78622.35969165049</v>
      </c>
      <c r="M10" s="14">
        <v>80727.6472747964</v>
      </c>
      <c r="N10" s="14">
        <v>80497.690462382001</v>
      </c>
      <c r="O10" s="14">
        <v>81708.121470981801</v>
      </c>
      <c r="P10" s="14">
        <v>79067.43319915529</v>
      </c>
      <c r="Q10" s="14">
        <v>81874.032687319283</v>
      </c>
      <c r="R10" s="14">
        <v>81094.698659811489</v>
      </c>
      <c r="S10" s="14">
        <v>79952.1383300897</v>
      </c>
      <c r="T10" s="14">
        <v>83112.351492763715</v>
      </c>
      <c r="U10" s="14">
        <v>77976.725062495389</v>
      </c>
      <c r="V10" s="14">
        <v>73381.508946493006</v>
      </c>
      <c r="W10" s="14">
        <v>68410.092823345301</v>
      </c>
      <c r="X10" s="14">
        <v>64801.059944556</v>
      </c>
      <c r="Y10" s="14">
        <v>62114.391430836993</v>
      </c>
      <c r="Z10" s="14">
        <v>63453.433339036004</v>
      </c>
      <c r="AA10" s="14">
        <v>60173.905294963006</v>
      </c>
    </row>
    <row r="11" spans="1:27">
      <c r="A11" s="24" t="s">
        <v>49</v>
      </c>
      <c r="B11" s="24" t="s">
        <v>26</v>
      </c>
      <c r="C11" s="14">
        <v>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row>
    <row r="12" spans="1:27">
      <c r="A12" s="24" t="s">
        <v>49</v>
      </c>
      <c r="B12" s="24" t="s">
        <v>30</v>
      </c>
      <c r="C12" s="14">
        <v>0</v>
      </c>
      <c r="D12" s="14">
        <v>0</v>
      </c>
      <c r="E12" s="14">
        <v>0</v>
      </c>
      <c r="F12" s="14">
        <v>0</v>
      </c>
      <c r="G12" s="14">
        <v>0</v>
      </c>
      <c r="H12" s="14">
        <v>0</v>
      </c>
      <c r="I12" s="14">
        <v>0</v>
      </c>
      <c r="J12" s="14">
        <v>0</v>
      </c>
      <c r="K12" s="14">
        <v>0</v>
      </c>
      <c r="L12" s="14">
        <v>0</v>
      </c>
      <c r="M12" s="14">
        <v>0</v>
      </c>
      <c r="N12" s="14">
        <v>0</v>
      </c>
      <c r="O12" s="14">
        <v>0</v>
      </c>
      <c r="P12" s="14">
        <v>0</v>
      </c>
      <c r="Q12" s="14">
        <v>0</v>
      </c>
      <c r="R12" s="14">
        <v>0</v>
      </c>
      <c r="S12" s="14">
        <v>0</v>
      </c>
      <c r="T12" s="14">
        <v>0</v>
      </c>
      <c r="U12" s="14">
        <v>0</v>
      </c>
      <c r="V12" s="14">
        <v>0</v>
      </c>
      <c r="W12" s="14">
        <v>0</v>
      </c>
      <c r="X12" s="14">
        <v>0</v>
      </c>
      <c r="Y12" s="14">
        <v>0</v>
      </c>
      <c r="Z12" s="14">
        <v>0</v>
      </c>
      <c r="AA12" s="14">
        <v>0</v>
      </c>
    </row>
    <row r="13" spans="1:27">
      <c r="A13" s="24" t="s">
        <v>49</v>
      </c>
      <c r="B13" s="24" t="s">
        <v>35</v>
      </c>
      <c r="C13" s="14">
        <v>839.78762499999993</v>
      </c>
      <c r="D13" s="14">
        <v>1111.2135249999999</v>
      </c>
      <c r="E13" s="14">
        <v>756.70056199999999</v>
      </c>
      <c r="F13" s="14">
        <v>2029.6723299999999</v>
      </c>
      <c r="G13" s="14">
        <v>1267.75449</v>
      </c>
      <c r="H13" s="14">
        <v>3209.192544</v>
      </c>
      <c r="I13" s="14">
        <v>13750.30881</v>
      </c>
      <c r="J13" s="14">
        <v>10241.973170000001</v>
      </c>
      <c r="K13" s="14">
        <v>10700.60554</v>
      </c>
      <c r="L13" s="14">
        <v>13076.509109999999</v>
      </c>
      <c r="M13" s="14">
        <v>15963.32812</v>
      </c>
      <c r="N13" s="14">
        <v>21587.562030000001</v>
      </c>
      <c r="O13" s="14">
        <v>20265.586520000001</v>
      </c>
      <c r="P13" s="14">
        <v>14304.48085</v>
      </c>
      <c r="Q13" s="14">
        <v>13579.535400000001</v>
      </c>
      <c r="R13" s="14">
        <v>16124.615240000001</v>
      </c>
      <c r="S13" s="14">
        <v>13887.980229999999</v>
      </c>
      <c r="T13" s="14">
        <v>12023.707979999999</v>
      </c>
      <c r="U13" s="14">
        <v>10853.263929999999</v>
      </c>
      <c r="V13" s="14">
        <v>12134.297620000001</v>
      </c>
      <c r="W13" s="14">
        <v>10356.70464</v>
      </c>
      <c r="X13" s="14">
        <v>11083.68318</v>
      </c>
      <c r="Y13" s="14">
        <v>8878.3103200000005</v>
      </c>
      <c r="Z13" s="14">
        <v>8868.9450259999994</v>
      </c>
      <c r="AA13" s="14">
        <v>9608.7928400000001</v>
      </c>
    </row>
    <row r="14" spans="1:27">
      <c r="A14" s="24" t="s">
        <v>49</v>
      </c>
      <c r="B14" s="24" t="s">
        <v>39</v>
      </c>
      <c r="C14" s="14">
        <v>1203.654035</v>
      </c>
      <c r="D14" s="14">
        <v>1682.7908439999999</v>
      </c>
      <c r="E14" s="14">
        <v>1309.89879</v>
      </c>
      <c r="F14" s="14">
        <v>4675.2514599999995</v>
      </c>
      <c r="G14" s="14">
        <v>3107.5840500000004</v>
      </c>
      <c r="H14" s="14">
        <v>5898.9788519999993</v>
      </c>
      <c r="I14" s="14">
        <v>25645.589939999998</v>
      </c>
      <c r="J14" s="14">
        <v>20644.750250000001</v>
      </c>
      <c r="K14" s="14">
        <v>18535.55688</v>
      </c>
      <c r="L14" s="14">
        <v>23554.245610000002</v>
      </c>
      <c r="M14" s="14">
        <v>25902.5537</v>
      </c>
      <c r="N14" s="14">
        <v>37291.28976</v>
      </c>
      <c r="O14" s="14">
        <v>33418.820160000003</v>
      </c>
      <c r="P14" s="14">
        <v>24872.473280000002</v>
      </c>
      <c r="Q14" s="14">
        <v>23079.936100000003</v>
      </c>
      <c r="R14" s="14">
        <v>27064.365269999998</v>
      </c>
      <c r="S14" s="14">
        <v>24867.875599999999</v>
      </c>
      <c r="T14" s="14">
        <v>19580.246429999999</v>
      </c>
      <c r="U14" s="14">
        <v>18264.952590000001</v>
      </c>
      <c r="V14" s="14">
        <v>19341.058250000002</v>
      </c>
      <c r="W14" s="14">
        <v>18154.100189999997</v>
      </c>
      <c r="X14" s="14">
        <v>17686.709900000002</v>
      </c>
      <c r="Y14" s="14">
        <v>15233.631810000001</v>
      </c>
      <c r="Z14" s="14">
        <v>14267.51081</v>
      </c>
      <c r="AA14" s="14">
        <v>15840.666309999999</v>
      </c>
    </row>
    <row r="15" spans="1:27">
      <c r="A15" s="42" t="s">
        <v>53</v>
      </c>
      <c r="B15" s="42"/>
      <c r="C15" s="27">
        <v>812850.02193037153</v>
      </c>
      <c r="D15" s="27">
        <v>748424.22925162665</v>
      </c>
      <c r="E15" s="27">
        <v>699103.04375464679</v>
      </c>
      <c r="F15" s="27">
        <v>651072.75517198863</v>
      </c>
      <c r="G15" s="27">
        <v>608815.71225359151</v>
      </c>
      <c r="H15" s="27">
        <v>578399.57905825158</v>
      </c>
      <c r="I15" s="27">
        <v>558458.50792626909</v>
      </c>
      <c r="J15" s="27">
        <v>502485.7915128101</v>
      </c>
      <c r="K15" s="27">
        <v>479393.11865711579</v>
      </c>
      <c r="L15" s="27">
        <v>446121.58171855542</v>
      </c>
      <c r="M15" s="27">
        <v>414515.0966365296</v>
      </c>
      <c r="N15" s="27">
        <v>424279.31940054981</v>
      </c>
      <c r="O15" s="27">
        <v>391460.6842529928</v>
      </c>
      <c r="P15" s="27">
        <v>347792.27369801863</v>
      </c>
      <c r="Q15" s="27">
        <v>334461.1873992398</v>
      </c>
      <c r="R15" s="27">
        <v>318199.24617949373</v>
      </c>
      <c r="S15" s="27">
        <v>298159.1788977742</v>
      </c>
      <c r="T15" s="27">
        <v>282556.48053596483</v>
      </c>
      <c r="U15" s="27">
        <v>262101.63937723578</v>
      </c>
      <c r="V15" s="27">
        <v>242830.2319154939</v>
      </c>
      <c r="W15" s="27">
        <v>228277.20654462962</v>
      </c>
      <c r="X15" s="27">
        <v>202381.5838864533</v>
      </c>
      <c r="Y15" s="27">
        <v>201323.63976100198</v>
      </c>
      <c r="Z15" s="27">
        <v>194750.94152217673</v>
      </c>
      <c r="AA15" s="27">
        <v>174559.52599211803</v>
      </c>
    </row>
    <row r="17" spans="1:27">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c r="A18" s="24" t="s">
        <v>29</v>
      </c>
      <c r="B18" s="24" t="s">
        <v>37</v>
      </c>
      <c r="C18" s="14">
        <v>194908.2935</v>
      </c>
      <c r="D18" s="14">
        <v>179993.5215</v>
      </c>
      <c r="E18" s="14">
        <v>153531.64499999999</v>
      </c>
      <c r="F18" s="14">
        <v>160468.15950000001</v>
      </c>
      <c r="G18" s="14">
        <v>148833.99</v>
      </c>
      <c r="H18" s="14">
        <v>138544.55799999999</v>
      </c>
      <c r="I18" s="14">
        <v>105885.508</v>
      </c>
      <c r="J18" s="14">
        <v>97515.487500000003</v>
      </c>
      <c r="K18" s="14">
        <v>93027.966</v>
      </c>
      <c r="L18" s="14">
        <v>76282.817500000005</v>
      </c>
      <c r="M18" s="14">
        <v>58017.252</v>
      </c>
      <c r="N18" s="14">
        <v>37298.830999999998</v>
      </c>
      <c r="O18" s="14">
        <v>35416.970999999998</v>
      </c>
      <c r="P18" s="14">
        <v>33406.080000000002</v>
      </c>
      <c r="Q18" s="14">
        <v>29630.146499999999</v>
      </c>
      <c r="R18" s="14">
        <v>14925.014499999999</v>
      </c>
      <c r="S18" s="14">
        <v>13901.324500000001</v>
      </c>
      <c r="T18" s="14">
        <v>6653.3305</v>
      </c>
      <c r="U18" s="14">
        <v>5952.2325000000001</v>
      </c>
      <c r="V18" s="14">
        <v>5931.4155000000001</v>
      </c>
      <c r="W18" s="14">
        <v>4391.7619999999997</v>
      </c>
      <c r="X18" s="14">
        <v>5176.8064999999997</v>
      </c>
      <c r="Y18" s="14">
        <v>0</v>
      </c>
      <c r="Z18" s="14">
        <v>0</v>
      </c>
      <c r="AA18" s="14">
        <v>0</v>
      </c>
    </row>
    <row r="19" spans="1:27">
      <c r="A19" s="24" t="s">
        <v>29</v>
      </c>
      <c r="B19" s="24"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c r="A20" s="24" t="s">
        <v>29</v>
      </c>
      <c r="B20" s="24" t="s">
        <v>22</v>
      </c>
      <c r="C20" s="14">
        <v>13507.3192</v>
      </c>
      <c r="D20" s="14">
        <v>12869.303099999999</v>
      </c>
      <c r="E20" s="14">
        <v>12064.382260361001</v>
      </c>
      <c r="F20" s="14">
        <v>11767.514349331001</v>
      </c>
      <c r="G20" s="14">
        <v>11493.993939599</v>
      </c>
      <c r="H20" s="14">
        <v>10501.446543165001</v>
      </c>
      <c r="I20" s="14">
        <v>9732.084084301001</v>
      </c>
      <c r="J20" s="14">
        <v>9193.4774463410013</v>
      </c>
      <c r="K20" s="14">
        <v>8819.5056004809994</v>
      </c>
      <c r="L20" s="14">
        <v>8552.1170657359999</v>
      </c>
      <c r="M20" s="14">
        <v>9020.698733246998</v>
      </c>
      <c r="N20" s="14">
        <v>9742.2790287129992</v>
      </c>
      <c r="O20" s="14">
        <v>9824.0426297840004</v>
      </c>
      <c r="P20" s="14">
        <v>7492.5951850749998</v>
      </c>
      <c r="Q20" s="14">
        <v>7348.408138406</v>
      </c>
      <c r="R20" s="14">
        <v>7858.1520846550002</v>
      </c>
      <c r="S20" s="14">
        <v>7710.6618114860003</v>
      </c>
      <c r="T20" s="14">
        <v>8713.9717189700004</v>
      </c>
      <c r="U20" s="14">
        <v>8909.6263407999995</v>
      </c>
      <c r="V20" s="14">
        <v>8463.22431521</v>
      </c>
      <c r="W20" s="14">
        <v>7211.9003978999999</v>
      </c>
      <c r="X20" s="14">
        <v>6486.3474344899996</v>
      </c>
      <c r="Y20" s="14">
        <v>14954.87</v>
      </c>
      <c r="Z20" s="14">
        <v>14486.125199999999</v>
      </c>
      <c r="AA20" s="14">
        <v>12248.887000000001</v>
      </c>
    </row>
    <row r="21" spans="1:27">
      <c r="A21" s="24" t="s">
        <v>29</v>
      </c>
      <c r="B21" s="24"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c r="A22" s="24" t="s">
        <v>29</v>
      </c>
      <c r="B22" s="24" t="s">
        <v>21</v>
      </c>
      <c r="C22" s="14">
        <v>110.89316820159999</v>
      </c>
      <c r="D22" s="14">
        <v>0.22124276080000002</v>
      </c>
      <c r="E22" s="14">
        <v>3.04981808E-2</v>
      </c>
      <c r="F22" s="14">
        <v>91.664834448999983</v>
      </c>
      <c r="G22" s="14">
        <v>167.77893321560003</v>
      </c>
      <c r="H22" s="14">
        <v>23.864134702399998</v>
      </c>
      <c r="I22" s="14">
        <v>181.19938230069999</v>
      </c>
      <c r="J22" s="14">
        <v>114.1483259144</v>
      </c>
      <c r="K22" s="14">
        <v>229.78772557070002</v>
      </c>
      <c r="L22" s="14">
        <v>204.38120812999998</v>
      </c>
      <c r="M22" s="14">
        <v>484.39728723019999</v>
      </c>
      <c r="N22" s="14">
        <v>4685.7580224973999</v>
      </c>
      <c r="O22" s="14">
        <v>6047.6023970893011</v>
      </c>
      <c r="P22" s="14">
        <v>535.52647611739997</v>
      </c>
      <c r="Q22" s="14">
        <v>681.04023573669986</v>
      </c>
      <c r="R22" s="14">
        <v>3162.7963275489997</v>
      </c>
      <c r="S22" s="14">
        <v>3295.6245058946001</v>
      </c>
      <c r="T22" s="14">
        <v>11073.6834597944</v>
      </c>
      <c r="U22" s="14">
        <v>13335.988642671</v>
      </c>
      <c r="V22" s="14">
        <v>14688.7695073046</v>
      </c>
      <c r="W22" s="14">
        <v>11210.841281755</v>
      </c>
      <c r="X22" s="14">
        <v>7107.2936003797995</v>
      </c>
      <c r="Y22" s="14">
        <v>12600.830533255998</v>
      </c>
      <c r="Z22" s="14">
        <v>15011.266816714</v>
      </c>
      <c r="AA22" s="14">
        <v>5828.8749957520004</v>
      </c>
    </row>
    <row r="23" spans="1:27">
      <c r="A23" s="24" t="s">
        <v>29</v>
      </c>
      <c r="B23" s="24" t="s">
        <v>24</v>
      </c>
      <c r="C23" s="14">
        <v>15080.282999999999</v>
      </c>
      <c r="D23" s="14">
        <v>13054.54334</v>
      </c>
      <c r="E23" s="14">
        <v>12418.420759999999</v>
      </c>
      <c r="F23" s="14">
        <v>11388.003640000001</v>
      </c>
      <c r="G23" s="14">
        <v>13905.96205</v>
      </c>
      <c r="H23" s="14">
        <v>13702.157499999999</v>
      </c>
      <c r="I23" s="14">
        <v>16333.446</v>
      </c>
      <c r="J23" s="14">
        <v>13960.466490000001</v>
      </c>
      <c r="K23" s="14">
        <v>17093.140600000002</v>
      </c>
      <c r="L23" s="14">
        <v>14038.808059999999</v>
      </c>
      <c r="M23" s="14">
        <v>12922.84556</v>
      </c>
      <c r="N23" s="14">
        <v>12925.479080000001</v>
      </c>
      <c r="O23" s="14">
        <v>11489.47069</v>
      </c>
      <c r="P23" s="14">
        <v>11495.63918</v>
      </c>
      <c r="Q23" s="14">
        <v>11597.572249999999</v>
      </c>
      <c r="R23" s="14">
        <v>10701.399219999999</v>
      </c>
      <c r="S23" s="14">
        <v>9910.9919600000012</v>
      </c>
      <c r="T23" s="14">
        <v>11113.957420000001</v>
      </c>
      <c r="U23" s="14">
        <v>8836.9038499999988</v>
      </c>
      <c r="V23" s="14">
        <v>7652.2929700000004</v>
      </c>
      <c r="W23" s="14">
        <v>6944.5228100000004</v>
      </c>
      <c r="X23" s="14">
        <v>6435.5679799999998</v>
      </c>
      <c r="Y23" s="14">
        <v>6539.1925600000004</v>
      </c>
      <c r="Z23" s="14">
        <v>6721.07485</v>
      </c>
      <c r="AA23" s="14">
        <v>6227.6307699999998</v>
      </c>
    </row>
    <row r="24" spans="1:27">
      <c r="A24" s="24" t="s">
        <v>29</v>
      </c>
      <c r="B24" s="24" t="s">
        <v>25</v>
      </c>
      <c r="C24" s="14">
        <v>14763.80163819936</v>
      </c>
      <c r="D24" s="14">
        <v>16051.218865564962</v>
      </c>
      <c r="E24" s="14">
        <v>16822.204583371004</v>
      </c>
      <c r="F24" s="14">
        <v>15057.164222617399</v>
      </c>
      <c r="G24" s="14">
        <v>13552.7698830228</v>
      </c>
      <c r="H24" s="14">
        <v>13273.554299626701</v>
      </c>
      <c r="I24" s="14">
        <v>13268.6128026571</v>
      </c>
      <c r="J24" s="14">
        <v>12326.756578746501</v>
      </c>
      <c r="K24" s="14">
        <v>12509.839009187895</v>
      </c>
      <c r="L24" s="14">
        <v>13937.277748579902</v>
      </c>
      <c r="M24" s="14">
        <v>17072.852881859304</v>
      </c>
      <c r="N24" s="14">
        <v>17015.362296896703</v>
      </c>
      <c r="O24" s="14">
        <v>24227.583623118597</v>
      </c>
      <c r="P24" s="14">
        <v>21396.009717459798</v>
      </c>
      <c r="Q24" s="14">
        <v>22583.598450478603</v>
      </c>
      <c r="R24" s="14">
        <v>22794.092050730404</v>
      </c>
      <c r="S24" s="14">
        <v>21356.867462699502</v>
      </c>
      <c r="T24" s="14">
        <v>17637.215101790702</v>
      </c>
      <c r="U24" s="14">
        <v>15447.591288343399</v>
      </c>
      <c r="V24" s="14">
        <v>15373.165376326699</v>
      </c>
      <c r="W24" s="14">
        <v>13835.999534398097</v>
      </c>
      <c r="X24" s="14">
        <v>13200.782068248</v>
      </c>
      <c r="Y24" s="14">
        <v>11838.115759168999</v>
      </c>
      <c r="Z24" s="14">
        <v>12108.119478787503</v>
      </c>
      <c r="AA24" s="14">
        <v>11928.609673006</v>
      </c>
    </row>
    <row r="25" spans="1:27">
      <c r="A25" s="24" t="s">
        <v>29</v>
      </c>
      <c r="B25" s="24" t="s">
        <v>26</v>
      </c>
      <c r="C25" s="14">
        <v>0</v>
      </c>
      <c r="D25" s="14">
        <v>0</v>
      </c>
      <c r="E25" s="14">
        <v>0</v>
      </c>
      <c r="F25" s="14">
        <v>0</v>
      </c>
      <c r="G25" s="14">
        <v>0</v>
      </c>
      <c r="H25" s="14">
        <v>0</v>
      </c>
      <c r="I25" s="14">
        <v>0</v>
      </c>
      <c r="J25" s="14">
        <v>0</v>
      </c>
      <c r="K25" s="14">
        <v>0</v>
      </c>
      <c r="L25" s="14">
        <v>0</v>
      </c>
      <c r="M25" s="14">
        <v>0</v>
      </c>
      <c r="N25" s="14">
        <v>0</v>
      </c>
      <c r="O25" s="14">
        <v>0</v>
      </c>
      <c r="P25" s="14">
        <v>0</v>
      </c>
      <c r="Q25" s="14">
        <v>0</v>
      </c>
      <c r="R25" s="14">
        <v>0</v>
      </c>
      <c r="S25" s="14">
        <v>0</v>
      </c>
      <c r="T25" s="14">
        <v>0</v>
      </c>
      <c r="U25" s="14">
        <v>0</v>
      </c>
      <c r="V25" s="14">
        <v>0</v>
      </c>
      <c r="W25" s="14">
        <v>0</v>
      </c>
      <c r="X25" s="14">
        <v>0</v>
      </c>
      <c r="Y25" s="14">
        <v>0</v>
      </c>
      <c r="Z25" s="14">
        <v>0</v>
      </c>
      <c r="AA25" s="14">
        <v>0</v>
      </c>
    </row>
    <row r="26" spans="1:27">
      <c r="A26" s="24" t="s">
        <v>29</v>
      </c>
      <c r="B26" s="24" t="s">
        <v>30</v>
      </c>
      <c r="C26" s="14">
        <v>0</v>
      </c>
      <c r="D26" s="14">
        <v>0</v>
      </c>
      <c r="E26" s="14">
        <v>0</v>
      </c>
      <c r="F26" s="14">
        <v>0</v>
      </c>
      <c r="G26" s="14">
        <v>0</v>
      </c>
      <c r="H26" s="14">
        <v>0</v>
      </c>
      <c r="I26" s="14">
        <v>0</v>
      </c>
      <c r="J26" s="14">
        <v>0</v>
      </c>
      <c r="K26" s="14">
        <v>0</v>
      </c>
      <c r="L26" s="14">
        <v>0</v>
      </c>
      <c r="M26" s="14">
        <v>0</v>
      </c>
      <c r="N26" s="14">
        <v>0</v>
      </c>
      <c r="O26" s="14">
        <v>0</v>
      </c>
      <c r="P26" s="14">
        <v>0</v>
      </c>
      <c r="Q26" s="14">
        <v>0</v>
      </c>
      <c r="R26" s="14">
        <v>0</v>
      </c>
      <c r="S26" s="14">
        <v>0</v>
      </c>
      <c r="T26" s="14">
        <v>0</v>
      </c>
      <c r="U26" s="14">
        <v>0</v>
      </c>
      <c r="V26" s="14">
        <v>0</v>
      </c>
      <c r="W26" s="14">
        <v>0</v>
      </c>
      <c r="X26" s="14">
        <v>0</v>
      </c>
      <c r="Y26" s="14">
        <v>0</v>
      </c>
      <c r="Z26" s="14">
        <v>0</v>
      </c>
      <c r="AA26" s="14">
        <v>0</v>
      </c>
    </row>
    <row r="27" spans="1:27">
      <c r="A27" s="24" t="s">
        <v>29</v>
      </c>
      <c r="B27" s="24" t="s">
        <v>35</v>
      </c>
      <c r="C27" s="14">
        <v>41.480025000000005</v>
      </c>
      <c r="D27" s="14">
        <v>49.934624999999997</v>
      </c>
      <c r="E27" s="14">
        <v>58.618862</v>
      </c>
      <c r="F27" s="14">
        <v>274.94132999999999</v>
      </c>
      <c r="G27" s="14">
        <v>260.09073999999998</v>
      </c>
      <c r="H27" s="14">
        <v>2258.8059840000001</v>
      </c>
      <c r="I27" s="14">
        <v>11154.142310000001</v>
      </c>
      <c r="J27" s="14">
        <v>7732.2663700000003</v>
      </c>
      <c r="K27" s="14">
        <v>8616.1589399999993</v>
      </c>
      <c r="L27" s="14">
        <v>10770.485909999999</v>
      </c>
      <c r="M27" s="14">
        <v>13605.117120000001</v>
      </c>
      <c r="N27" s="14">
        <v>19062.007530000003</v>
      </c>
      <c r="O27" s="14">
        <v>18086.589520000001</v>
      </c>
      <c r="P27" s="14">
        <v>12816.081749999999</v>
      </c>
      <c r="Q27" s="14">
        <v>12337.5576</v>
      </c>
      <c r="R27" s="14">
        <v>14422.10944</v>
      </c>
      <c r="S27" s="14">
        <v>12550.153029999999</v>
      </c>
      <c r="T27" s="14">
        <v>11021.652679999999</v>
      </c>
      <c r="U27" s="14">
        <v>9742.4190299999991</v>
      </c>
      <c r="V27" s="14">
        <v>11073.67272</v>
      </c>
      <c r="W27" s="14">
        <v>9498.1668399999999</v>
      </c>
      <c r="X27" s="14">
        <v>10028.73898</v>
      </c>
      <c r="Y27" s="14">
        <v>7900.4070199999996</v>
      </c>
      <c r="Z27" s="14">
        <v>8173.5074260000001</v>
      </c>
      <c r="AA27" s="14">
        <v>8758.1079000000009</v>
      </c>
    </row>
    <row r="28" spans="1:27">
      <c r="A28" s="24" t="s">
        <v>29</v>
      </c>
      <c r="B28" s="24" t="s">
        <v>39</v>
      </c>
      <c r="C28" s="14">
        <v>72.946234999999987</v>
      </c>
      <c r="D28" s="14">
        <v>166.09934399999997</v>
      </c>
      <c r="E28" s="14">
        <v>292.45139</v>
      </c>
      <c r="F28" s="14">
        <v>2176.6726600000002</v>
      </c>
      <c r="G28" s="14">
        <v>1678.5924500000001</v>
      </c>
      <c r="H28" s="14">
        <v>4535.8650519999992</v>
      </c>
      <c r="I28" s="14">
        <v>21941.436439999998</v>
      </c>
      <c r="J28" s="14">
        <v>17052.271250000002</v>
      </c>
      <c r="K28" s="14">
        <v>15564.23568</v>
      </c>
      <c r="L28" s="14">
        <v>20254.306810000002</v>
      </c>
      <c r="M28" s="14">
        <v>22538.7075</v>
      </c>
      <c r="N28" s="14">
        <v>33671.376960000001</v>
      </c>
      <c r="O28" s="14">
        <v>30317.397960000002</v>
      </c>
      <c r="P28" s="14">
        <v>22742.206280000002</v>
      </c>
      <c r="Q28" s="14">
        <v>21304.917000000001</v>
      </c>
      <c r="R28" s="14">
        <v>24636.09347</v>
      </c>
      <c r="S28" s="14">
        <v>22956.424199999998</v>
      </c>
      <c r="T28" s="14">
        <v>18140.18203</v>
      </c>
      <c r="U28" s="14">
        <v>16686.073390000001</v>
      </c>
      <c r="V28" s="14">
        <v>17825.646350000003</v>
      </c>
      <c r="W28" s="14">
        <v>16920.389289999999</v>
      </c>
      <c r="X28" s="14">
        <v>16181.432500000001</v>
      </c>
      <c r="Y28" s="14">
        <v>13835.79961</v>
      </c>
      <c r="Z28" s="14">
        <v>13279.422559999999</v>
      </c>
      <c r="AA28" s="14">
        <v>14625.285809999999</v>
      </c>
    </row>
    <row r="29" spans="1:27">
      <c r="A29" s="42" t="s">
        <v>53</v>
      </c>
      <c r="B29" s="42"/>
      <c r="C29" s="27">
        <v>238485.01676640098</v>
      </c>
      <c r="D29" s="27">
        <v>222184.84201732575</v>
      </c>
      <c r="E29" s="27">
        <v>195187.75335391279</v>
      </c>
      <c r="F29" s="27">
        <v>201224.12053639744</v>
      </c>
      <c r="G29" s="27">
        <v>189893.17799583738</v>
      </c>
      <c r="H29" s="27">
        <v>182840.25151349409</v>
      </c>
      <c r="I29" s="27">
        <v>178496.42901925879</v>
      </c>
      <c r="J29" s="27">
        <v>157894.8739610019</v>
      </c>
      <c r="K29" s="27">
        <v>155860.63355523959</v>
      </c>
      <c r="L29" s="27">
        <v>144040.19430244592</v>
      </c>
      <c r="M29" s="27">
        <v>133661.8710823365</v>
      </c>
      <c r="N29" s="27">
        <v>134401.0939181071</v>
      </c>
      <c r="O29" s="27">
        <v>135409.6578199919</v>
      </c>
      <c r="P29" s="27">
        <v>109884.13858865219</v>
      </c>
      <c r="Q29" s="27">
        <v>105483.2401746213</v>
      </c>
      <c r="R29" s="27">
        <v>98499.657092934387</v>
      </c>
      <c r="S29" s="27">
        <v>91682.047470080099</v>
      </c>
      <c r="T29" s="27">
        <v>84353.992910555098</v>
      </c>
      <c r="U29" s="27">
        <v>78910.835041814396</v>
      </c>
      <c r="V29" s="27">
        <v>81008.186738841294</v>
      </c>
      <c r="W29" s="27">
        <v>70013.582154053089</v>
      </c>
      <c r="X29" s="27">
        <v>64616.969063117802</v>
      </c>
      <c r="Y29" s="27">
        <v>67669.215482425003</v>
      </c>
      <c r="Z29" s="27">
        <v>69779.516331501509</v>
      </c>
      <c r="AA29" s="27">
        <v>59617.396148758002</v>
      </c>
    </row>
    <row r="31" spans="1:27">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c r="A32" s="24" t="s">
        <v>31</v>
      </c>
      <c r="B32" s="24" t="s">
        <v>37</v>
      </c>
      <c r="C32" s="14">
        <v>239368.35550000001</v>
      </c>
      <c r="D32" s="14">
        <v>212901.90650000001</v>
      </c>
      <c r="E32" s="14">
        <v>192572.5588</v>
      </c>
      <c r="F32" s="14">
        <v>171857.0295</v>
      </c>
      <c r="G32" s="14">
        <v>161489.04830000002</v>
      </c>
      <c r="H32" s="14">
        <v>148484.10500000001</v>
      </c>
      <c r="I32" s="14">
        <v>139320.56849999999</v>
      </c>
      <c r="J32" s="14">
        <v>124162.7059</v>
      </c>
      <c r="K32" s="14">
        <v>104978.3092</v>
      </c>
      <c r="L32" s="14">
        <v>96791.841800000009</v>
      </c>
      <c r="M32" s="14">
        <v>89040.570400000011</v>
      </c>
      <c r="N32" s="14">
        <v>86064.86970000001</v>
      </c>
      <c r="O32" s="14">
        <v>80091.540299999993</v>
      </c>
      <c r="P32" s="14">
        <v>75526.779699999999</v>
      </c>
      <c r="Q32" s="14">
        <v>67076.763200000001</v>
      </c>
      <c r="R32" s="14">
        <v>61813.640200000002</v>
      </c>
      <c r="S32" s="14">
        <v>55535.385999999999</v>
      </c>
      <c r="T32" s="14">
        <v>40004.131599999993</v>
      </c>
      <c r="U32" s="14">
        <v>34482.742100000003</v>
      </c>
      <c r="V32" s="14">
        <v>26633.505599999997</v>
      </c>
      <c r="W32" s="14">
        <v>26275.8325</v>
      </c>
      <c r="X32" s="14">
        <v>22789.1479</v>
      </c>
      <c r="Y32" s="14">
        <v>17904.7075</v>
      </c>
      <c r="Z32" s="14">
        <v>15990.8282</v>
      </c>
      <c r="AA32" s="14">
        <v>14801.804</v>
      </c>
    </row>
    <row r="33" spans="1:27">
      <c r="A33" s="24" t="s">
        <v>31</v>
      </c>
      <c r="B33" s="24"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c r="A34" s="24" t="s">
        <v>31</v>
      </c>
      <c r="B34" s="24" t="s">
        <v>22</v>
      </c>
      <c r="C34" s="14">
        <v>16778.387759999998</v>
      </c>
      <c r="D34" s="14">
        <v>15812.9049</v>
      </c>
      <c r="E34" s="14">
        <v>14813.149718915</v>
      </c>
      <c r="F34" s="14">
        <v>15484.418759409002</v>
      </c>
      <c r="G34" s="14">
        <v>15683.813197695001</v>
      </c>
      <c r="H34" s="14">
        <v>13179.044670835501</v>
      </c>
      <c r="I34" s="14">
        <v>12452.038659378</v>
      </c>
      <c r="J34" s="14">
        <v>11517.668753913</v>
      </c>
      <c r="K34" s="14">
        <v>6551.9078752219993</v>
      </c>
      <c r="L34" s="14">
        <v>6164.2212903179998</v>
      </c>
      <c r="M34" s="14">
        <v>7326.3966338640003</v>
      </c>
      <c r="N34" s="14">
        <v>8771.5809985569977</v>
      </c>
      <c r="O34" s="14">
        <v>8560.6116613149989</v>
      </c>
      <c r="P34" s="14">
        <v>6411.175164581</v>
      </c>
      <c r="Q34" s="14">
        <v>5364.2730302050004</v>
      </c>
      <c r="R34" s="14">
        <v>4456.1452260189999</v>
      </c>
      <c r="S34" s="14">
        <v>4270.4482106320002</v>
      </c>
      <c r="T34" s="14">
        <v>5410.7389099559996</v>
      </c>
      <c r="U34" s="14">
        <v>5833.6267921299996</v>
      </c>
      <c r="V34" s="14">
        <v>3878.178850319</v>
      </c>
      <c r="W34" s="14">
        <v>3444.8749038599999</v>
      </c>
      <c r="X34" s="14">
        <v>2742.362970615</v>
      </c>
      <c r="Y34" s="14">
        <v>3742.3996673270003</v>
      </c>
      <c r="Z34" s="14">
        <v>3103.5400003639993</v>
      </c>
      <c r="AA34" s="14">
        <v>2809.3003377039995</v>
      </c>
    </row>
    <row r="35" spans="1:27">
      <c r="A35" s="24" t="s">
        <v>31</v>
      </c>
      <c r="B35" s="24"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c r="A36" s="24" t="s">
        <v>31</v>
      </c>
      <c r="B36" s="24" t="s">
        <v>21</v>
      </c>
      <c r="C36" s="14">
        <v>1213.6685814290699</v>
      </c>
      <c r="D36" s="14">
        <v>1133.31210290632</v>
      </c>
      <c r="E36" s="14">
        <v>1079.9092778520398</v>
      </c>
      <c r="F36" s="14">
        <v>1077.7423641375501</v>
      </c>
      <c r="G36" s="14">
        <v>1012.5742383222</v>
      </c>
      <c r="H36" s="14">
        <v>913.14616533927995</v>
      </c>
      <c r="I36" s="14">
        <v>934.54043523869984</v>
      </c>
      <c r="J36" s="14">
        <v>815.84061589905002</v>
      </c>
      <c r="K36" s="14">
        <v>858.35572651201016</v>
      </c>
      <c r="L36" s="14">
        <v>801.41524377130008</v>
      </c>
      <c r="M36" s="14">
        <v>972.03197842899988</v>
      </c>
      <c r="N36" s="14">
        <v>799.5876223874003</v>
      </c>
      <c r="O36" s="14">
        <v>893.93852818500011</v>
      </c>
      <c r="P36" s="14">
        <v>629.73458319759993</v>
      </c>
      <c r="Q36" s="14">
        <v>59.544607612</v>
      </c>
      <c r="R36" s="14">
        <v>772.01500200999999</v>
      </c>
      <c r="S36" s="14">
        <v>1078.1914447220001</v>
      </c>
      <c r="T36" s="14">
        <v>3557.810121</v>
      </c>
      <c r="U36" s="14">
        <v>3831.6361465543005</v>
      </c>
      <c r="V36" s="14">
        <v>5595.6677499999996</v>
      </c>
      <c r="W36" s="14">
        <v>4354.2649155999998</v>
      </c>
      <c r="X36" s="14">
        <v>3299.2463549999998</v>
      </c>
      <c r="Y36" s="14">
        <v>7251.5523990000002</v>
      </c>
      <c r="Z36" s="14">
        <v>4954.5758019927007</v>
      </c>
      <c r="AA36" s="14">
        <v>6435.9317999999994</v>
      </c>
    </row>
    <row r="37" spans="1:27">
      <c r="A37" s="24" t="s">
        <v>31</v>
      </c>
      <c r="B37" s="24" t="s">
        <v>24</v>
      </c>
      <c r="C37" s="14">
        <v>4049.3182999999999</v>
      </c>
      <c r="D37" s="14">
        <v>4758.8075999999992</v>
      </c>
      <c r="E37" s="14">
        <v>4479.3866999999991</v>
      </c>
      <c r="F37" s="14">
        <v>4252.6995999999999</v>
      </c>
      <c r="G37" s="14">
        <v>3993.6621999999998</v>
      </c>
      <c r="H37" s="14">
        <v>3764.7896000000001</v>
      </c>
      <c r="I37" s="14">
        <v>3546.2116000000001</v>
      </c>
      <c r="J37" s="14">
        <v>3338.2275</v>
      </c>
      <c r="K37" s="14">
        <v>3158.6889999999999</v>
      </c>
      <c r="L37" s="14">
        <v>2975.5612999999998</v>
      </c>
      <c r="M37" s="14">
        <v>2809.0953</v>
      </c>
      <c r="N37" s="14">
        <v>2653.7728999999999</v>
      </c>
      <c r="O37" s="14">
        <v>2492.049</v>
      </c>
      <c r="P37" s="14">
        <v>2348.2735400000001</v>
      </c>
      <c r="Q37" s="14">
        <v>2216.6125499999998</v>
      </c>
      <c r="R37" s="14">
        <v>2099.5504000000001</v>
      </c>
      <c r="S37" s="14">
        <v>1969.9654499999999</v>
      </c>
      <c r="T37" s="14">
        <v>1849.8157000000001</v>
      </c>
      <c r="U37" s="14">
        <v>1747.2433999999998</v>
      </c>
      <c r="V37" s="14">
        <v>1659.2047500000001</v>
      </c>
      <c r="W37" s="14">
        <v>1549.3433600000001</v>
      </c>
      <c r="X37" s="14">
        <v>1442.78944</v>
      </c>
      <c r="Y37" s="14">
        <v>1358.3046999999999</v>
      </c>
      <c r="Z37" s="14">
        <v>1255.01496</v>
      </c>
      <c r="AA37" s="14">
        <v>1176.9355399999999</v>
      </c>
    </row>
    <row r="38" spans="1:27">
      <c r="A38" s="24" t="s">
        <v>31</v>
      </c>
      <c r="B38" s="24" t="s">
        <v>25</v>
      </c>
      <c r="C38" s="14">
        <v>5572.9063799516989</v>
      </c>
      <c r="D38" s="14">
        <v>5355.4147784899988</v>
      </c>
      <c r="E38" s="14">
        <v>4678.6873549586016</v>
      </c>
      <c r="F38" s="14">
        <v>8740.5945540258999</v>
      </c>
      <c r="G38" s="14">
        <v>8850.5600342455964</v>
      </c>
      <c r="H38" s="14">
        <v>14045.888143694197</v>
      </c>
      <c r="I38" s="14">
        <v>14652.060987854002</v>
      </c>
      <c r="J38" s="14">
        <v>13851.3945909783</v>
      </c>
      <c r="K38" s="14">
        <v>24203.700091458599</v>
      </c>
      <c r="L38" s="14">
        <v>25382.461298046099</v>
      </c>
      <c r="M38" s="14">
        <v>24941.837428332103</v>
      </c>
      <c r="N38" s="14">
        <v>23227.688685497298</v>
      </c>
      <c r="O38" s="14">
        <v>20966.636176079202</v>
      </c>
      <c r="P38" s="14">
        <v>17329.296049801498</v>
      </c>
      <c r="Q38" s="14">
        <v>20279.674226855499</v>
      </c>
      <c r="R38" s="14">
        <v>19408.0568239731</v>
      </c>
      <c r="S38" s="14">
        <v>20223.901989373699</v>
      </c>
      <c r="T38" s="14">
        <v>28213.356198531001</v>
      </c>
      <c r="U38" s="14">
        <v>26390.850869188998</v>
      </c>
      <c r="V38" s="14">
        <v>25000.759960584302</v>
      </c>
      <c r="W38" s="14">
        <v>21773.977991877204</v>
      </c>
      <c r="X38" s="14">
        <v>20971.069693158999</v>
      </c>
      <c r="Y38" s="14">
        <v>19382.046818606999</v>
      </c>
      <c r="Z38" s="14">
        <v>21340.819091808498</v>
      </c>
      <c r="AA38" s="14">
        <v>18701.220901112003</v>
      </c>
    </row>
    <row r="39" spans="1:27">
      <c r="A39" s="24" t="s">
        <v>31</v>
      </c>
      <c r="B39" s="24" t="s">
        <v>26</v>
      </c>
      <c r="C39" s="14">
        <v>0</v>
      </c>
      <c r="D39" s="14">
        <v>0</v>
      </c>
      <c r="E39" s="14">
        <v>0</v>
      </c>
      <c r="F39" s="14">
        <v>0</v>
      </c>
      <c r="G39" s="14">
        <v>0</v>
      </c>
      <c r="H39" s="14">
        <v>0</v>
      </c>
      <c r="I39" s="14">
        <v>0</v>
      </c>
      <c r="J39" s="14">
        <v>0</v>
      </c>
      <c r="K39" s="14">
        <v>0</v>
      </c>
      <c r="L39" s="14">
        <v>0</v>
      </c>
      <c r="M39" s="14">
        <v>0</v>
      </c>
      <c r="N39" s="14">
        <v>0</v>
      </c>
      <c r="O39" s="14">
        <v>0</v>
      </c>
      <c r="P39" s="14">
        <v>0</v>
      </c>
      <c r="Q39" s="14">
        <v>0</v>
      </c>
      <c r="R39" s="14">
        <v>0</v>
      </c>
      <c r="S39" s="14">
        <v>0</v>
      </c>
      <c r="T39" s="14">
        <v>0</v>
      </c>
      <c r="U39" s="14">
        <v>0</v>
      </c>
      <c r="V39" s="14">
        <v>0</v>
      </c>
      <c r="W39" s="14">
        <v>0</v>
      </c>
      <c r="X39" s="14">
        <v>0</v>
      </c>
      <c r="Y39" s="14">
        <v>0</v>
      </c>
      <c r="Z39" s="14">
        <v>0</v>
      </c>
      <c r="AA39" s="14">
        <v>0</v>
      </c>
    </row>
    <row r="40" spans="1:27">
      <c r="A40" s="24" t="s">
        <v>31</v>
      </c>
      <c r="B40" s="24" t="s">
        <v>30</v>
      </c>
      <c r="C40" s="14">
        <v>0</v>
      </c>
      <c r="D40" s="14">
        <v>0</v>
      </c>
      <c r="E40" s="14">
        <v>0</v>
      </c>
      <c r="F40" s="14">
        <v>0</v>
      </c>
      <c r="G40" s="14">
        <v>0</v>
      </c>
      <c r="H40" s="14">
        <v>0</v>
      </c>
      <c r="I40" s="14">
        <v>0</v>
      </c>
      <c r="J40" s="14">
        <v>0</v>
      </c>
      <c r="K40" s="14">
        <v>0</v>
      </c>
      <c r="L40" s="14">
        <v>0</v>
      </c>
      <c r="M40" s="14">
        <v>0</v>
      </c>
      <c r="N40" s="14">
        <v>0</v>
      </c>
      <c r="O40" s="14">
        <v>0</v>
      </c>
      <c r="P40" s="14">
        <v>0</v>
      </c>
      <c r="Q40" s="14">
        <v>0</v>
      </c>
      <c r="R40" s="14">
        <v>0</v>
      </c>
      <c r="S40" s="14">
        <v>0</v>
      </c>
      <c r="T40" s="14">
        <v>0</v>
      </c>
      <c r="U40" s="14">
        <v>0</v>
      </c>
      <c r="V40" s="14">
        <v>0</v>
      </c>
      <c r="W40" s="14">
        <v>0</v>
      </c>
      <c r="X40" s="14">
        <v>0</v>
      </c>
      <c r="Y40" s="14">
        <v>0</v>
      </c>
      <c r="Z40" s="14">
        <v>0</v>
      </c>
      <c r="AA40" s="14">
        <v>0</v>
      </c>
    </row>
    <row r="41" spans="1:27">
      <c r="A41" s="24" t="s">
        <v>31</v>
      </c>
      <c r="B41" s="24" t="s">
        <v>35</v>
      </c>
      <c r="C41" s="14">
        <v>798.30759999999998</v>
      </c>
      <c r="D41" s="14">
        <v>1061.2788999999998</v>
      </c>
      <c r="E41" s="14">
        <v>698.08169999999996</v>
      </c>
      <c r="F41" s="14">
        <v>1754.731</v>
      </c>
      <c r="G41" s="14">
        <v>1007.6637500000001</v>
      </c>
      <c r="H41" s="14">
        <v>950.38656000000003</v>
      </c>
      <c r="I41" s="14">
        <v>2596.1664999999998</v>
      </c>
      <c r="J41" s="14">
        <v>2509.7067999999999</v>
      </c>
      <c r="K41" s="14">
        <v>2084.4466000000002</v>
      </c>
      <c r="L41" s="14">
        <v>2306.0232000000001</v>
      </c>
      <c r="M41" s="14">
        <v>2358.2109999999998</v>
      </c>
      <c r="N41" s="14">
        <v>2525.5545000000002</v>
      </c>
      <c r="O41" s="14">
        <v>2178.9969999999998</v>
      </c>
      <c r="P41" s="14">
        <v>1488.3991000000001</v>
      </c>
      <c r="Q41" s="14">
        <v>1241.9778000000001</v>
      </c>
      <c r="R41" s="14">
        <v>1702.5058000000001</v>
      </c>
      <c r="S41" s="14">
        <v>1337.8271999999999</v>
      </c>
      <c r="T41" s="14">
        <v>1002.0553000000001</v>
      </c>
      <c r="U41" s="14">
        <v>1110.8448999999998</v>
      </c>
      <c r="V41" s="14">
        <v>1060.6248999999998</v>
      </c>
      <c r="W41" s="14">
        <v>858.53780000000006</v>
      </c>
      <c r="X41" s="14">
        <v>1054.9441999999999</v>
      </c>
      <c r="Y41" s="14">
        <v>977.90330000000006</v>
      </c>
      <c r="Z41" s="14">
        <v>695.43759999999997</v>
      </c>
      <c r="AA41" s="14">
        <v>850.68493999999998</v>
      </c>
    </row>
    <row r="42" spans="1:27">
      <c r="A42" s="24" t="s">
        <v>31</v>
      </c>
      <c r="B42" s="24" t="s">
        <v>39</v>
      </c>
      <c r="C42" s="14">
        <v>1130.7078000000001</v>
      </c>
      <c r="D42" s="14">
        <v>1516.6914999999999</v>
      </c>
      <c r="E42" s="14">
        <v>1017.4474</v>
      </c>
      <c r="F42" s="14">
        <v>2498.5787999999998</v>
      </c>
      <c r="G42" s="14">
        <v>1428.9916000000001</v>
      </c>
      <c r="H42" s="14">
        <v>1363.1138000000001</v>
      </c>
      <c r="I42" s="14">
        <v>3704.1534999999999</v>
      </c>
      <c r="J42" s="14">
        <v>3592.4789999999998</v>
      </c>
      <c r="K42" s="14">
        <v>2971.3212000000003</v>
      </c>
      <c r="L42" s="14">
        <v>3299.9387999999999</v>
      </c>
      <c r="M42" s="14">
        <v>3363.8462000000004</v>
      </c>
      <c r="N42" s="14">
        <v>3619.9127999999996</v>
      </c>
      <c r="O42" s="14">
        <v>3101.4222</v>
      </c>
      <c r="P42" s="14">
        <v>2130.2669999999998</v>
      </c>
      <c r="Q42" s="14">
        <v>1775.0191</v>
      </c>
      <c r="R42" s="14">
        <v>2428.2718</v>
      </c>
      <c r="S42" s="14">
        <v>1911.4513999999999</v>
      </c>
      <c r="T42" s="14">
        <v>1440.0644</v>
      </c>
      <c r="U42" s="14">
        <v>1578.8791999999999</v>
      </c>
      <c r="V42" s="14">
        <v>1515.4118999999998</v>
      </c>
      <c r="W42" s="14">
        <v>1233.7108999999998</v>
      </c>
      <c r="X42" s="14">
        <v>1505.2773999999999</v>
      </c>
      <c r="Y42" s="14">
        <v>1397.8322000000001</v>
      </c>
      <c r="Z42" s="14">
        <v>988.08825000000002</v>
      </c>
      <c r="AA42" s="14">
        <v>1215.3805</v>
      </c>
    </row>
    <row r="43" spans="1:27">
      <c r="A43" s="42" t="s">
        <v>53</v>
      </c>
      <c r="B43" s="42"/>
      <c r="C43" s="27">
        <v>268911.65192138078</v>
      </c>
      <c r="D43" s="27">
        <v>242540.31628139631</v>
      </c>
      <c r="E43" s="27">
        <v>219339.22095172564</v>
      </c>
      <c r="F43" s="27">
        <v>205665.79457757244</v>
      </c>
      <c r="G43" s="27">
        <v>193466.31332026285</v>
      </c>
      <c r="H43" s="27">
        <v>182700.473939869</v>
      </c>
      <c r="I43" s="27">
        <v>177205.7401824707</v>
      </c>
      <c r="J43" s="27">
        <v>159788.02316079033</v>
      </c>
      <c r="K43" s="27">
        <v>144806.72969319261</v>
      </c>
      <c r="L43" s="27">
        <v>137721.46293213542</v>
      </c>
      <c r="M43" s="27">
        <v>130811.98894062512</v>
      </c>
      <c r="N43" s="27">
        <v>127662.96720644171</v>
      </c>
      <c r="O43" s="27">
        <v>118285.19486557919</v>
      </c>
      <c r="P43" s="27">
        <v>105863.92513758008</v>
      </c>
      <c r="Q43" s="27">
        <v>98013.864514672503</v>
      </c>
      <c r="R43" s="27">
        <v>92680.18525200212</v>
      </c>
      <c r="S43" s="27">
        <v>86327.171694727702</v>
      </c>
      <c r="T43" s="27">
        <v>81477.972229487001</v>
      </c>
      <c r="U43" s="27">
        <v>74975.823407873293</v>
      </c>
      <c r="V43" s="27">
        <v>65343.353710903291</v>
      </c>
      <c r="W43" s="27">
        <v>59490.5423713372</v>
      </c>
      <c r="X43" s="27">
        <v>53804.837958773998</v>
      </c>
      <c r="Y43" s="27">
        <v>52014.746584933993</v>
      </c>
      <c r="Z43" s="27">
        <v>48328.303904165201</v>
      </c>
      <c r="AA43" s="27">
        <v>45991.258018815999</v>
      </c>
    </row>
    <row r="45" spans="1:27">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c r="A46" s="24" t="s">
        <v>34</v>
      </c>
      <c r="B46" s="24"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c r="A47" s="24" t="s">
        <v>34</v>
      </c>
      <c r="B47" s="24" t="s">
        <v>38</v>
      </c>
      <c r="C47" s="14">
        <v>149580.83799999999</v>
      </c>
      <c r="D47" s="14">
        <v>140418.20550000001</v>
      </c>
      <c r="E47" s="14">
        <v>121573.49649999999</v>
      </c>
      <c r="F47" s="14">
        <v>129430.319</v>
      </c>
      <c r="G47" s="14">
        <v>109040.09</v>
      </c>
      <c r="H47" s="14">
        <v>92628.349000000002</v>
      </c>
      <c r="I47" s="14">
        <v>92860.520999999993</v>
      </c>
      <c r="J47" s="14">
        <v>81251.003500000006</v>
      </c>
      <c r="K47" s="14">
        <v>73206.841</v>
      </c>
      <c r="L47" s="14">
        <v>67507.650999999998</v>
      </c>
      <c r="M47" s="14">
        <v>63637.011500000001</v>
      </c>
      <c r="N47" s="14">
        <v>61707.143499999998</v>
      </c>
      <c r="O47" s="14">
        <v>53604.464</v>
      </c>
      <c r="P47" s="14">
        <v>47749.165500000003</v>
      </c>
      <c r="Q47" s="14">
        <v>44047.864500000003</v>
      </c>
      <c r="R47" s="14">
        <v>44614.300499999998</v>
      </c>
      <c r="S47" s="14">
        <v>40917.900999999998</v>
      </c>
      <c r="T47" s="14">
        <v>38103.762999999999</v>
      </c>
      <c r="U47" s="14">
        <v>37424.497499999998</v>
      </c>
      <c r="V47" s="14">
        <v>33730.7405</v>
      </c>
      <c r="W47" s="14">
        <v>31098.5795</v>
      </c>
      <c r="X47" s="14">
        <v>27938.784</v>
      </c>
      <c r="Y47" s="14">
        <v>23514.959999999999</v>
      </c>
      <c r="Z47" s="14">
        <v>13569.9115</v>
      </c>
      <c r="AA47" s="14">
        <v>13044.362499999999</v>
      </c>
    </row>
    <row r="48" spans="1:27">
      <c r="A48" s="24" t="s">
        <v>34</v>
      </c>
      <c r="B48" s="24" t="s">
        <v>22</v>
      </c>
      <c r="C48" s="14">
        <v>0</v>
      </c>
      <c r="D48" s="14">
        <v>0</v>
      </c>
      <c r="E48" s="14">
        <v>1.1806862000000001E-2</v>
      </c>
      <c r="F48" s="14">
        <v>1.4637902999999999E-2</v>
      </c>
      <c r="G48" s="14">
        <v>1.6227347999999999E-2</v>
      </c>
      <c r="H48" s="14">
        <v>1.52036915E-2</v>
      </c>
      <c r="I48" s="14">
        <v>1.4129148499999999E-2</v>
      </c>
      <c r="J48" s="14">
        <v>1.3314156000000001E-2</v>
      </c>
      <c r="K48" s="14">
        <v>1.2672777999999999E-2</v>
      </c>
      <c r="L48" s="14">
        <v>1.2394371E-2</v>
      </c>
      <c r="M48" s="14">
        <v>1.4490773E-2</v>
      </c>
      <c r="N48" s="14">
        <v>1.3734716000000001E-2</v>
      </c>
      <c r="O48" s="14">
        <v>1.5062055000000001E-2</v>
      </c>
      <c r="P48" s="14">
        <v>1.4047897E-2</v>
      </c>
      <c r="Q48" s="14">
        <v>1.3409780499999999E-2</v>
      </c>
      <c r="R48" s="14">
        <v>1.4843683E-2</v>
      </c>
      <c r="S48" s="14">
        <v>1.442479E-2</v>
      </c>
      <c r="T48" s="14">
        <v>2.0932293000000001E-2</v>
      </c>
      <c r="U48" s="14">
        <v>2.3957865000000002E-2</v>
      </c>
      <c r="V48" s="14">
        <v>2.2947887E-2</v>
      </c>
      <c r="W48" s="14">
        <v>2.0446947E-2</v>
      </c>
      <c r="X48" s="14">
        <v>1.9467192000000001E-2</v>
      </c>
      <c r="Y48" s="14">
        <v>2.7271982E-2</v>
      </c>
      <c r="Z48" s="14">
        <v>3.7115867999999996E-2</v>
      </c>
      <c r="AA48" s="14">
        <v>4.0567819999999997E-2</v>
      </c>
    </row>
    <row r="49" spans="1:27">
      <c r="A49" s="24" t="s">
        <v>34</v>
      </c>
      <c r="B49" s="24" t="s">
        <v>23</v>
      </c>
      <c r="C49" s="14">
        <v>35.848870000000005</v>
      </c>
      <c r="D49" s="14">
        <v>71.638469999999998</v>
      </c>
      <c r="E49" s="14">
        <v>21.810103999999999</v>
      </c>
      <c r="F49" s="14">
        <v>29.862113000000001</v>
      </c>
      <c r="G49" s="14">
        <v>56.474890000000002</v>
      </c>
      <c r="H49" s="14">
        <v>53.797046999999999</v>
      </c>
      <c r="I49" s="14">
        <v>21.547781000000001</v>
      </c>
      <c r="J49" s="14">
        <v>10.631243</v>
      </c>
      <c r="K49" s="14">
        <v>15.626961</v>
      </c>
      <c r="L49" s="14">
        <v>11.858062</v>
      </c>
      <c r="M49" s="14">
        <v>45.590637000000001</v>
      </c>
      <c r="N49" s="14">
        <v>37.976610000000001</v>
      </c>
      <c r="O49" s="14">
        <v>102.01803</v>
      </c>
      <c r="P49" s="14">
        <v>15.023154</v>
      </c>
      <c r="Q49" s="14">
        <v>13.973032</v>
      </c>
      <c r="R49" s="14">
        <v>85.227266</v>
      </c>
      <c r="S49" s="14">
        <v>111.42582</v>
      </c>
      <c r="T49" s="14">
        <v>303.44584000000003</v>
      </c>
      <c r="U49" s="14">
        <v>300.43150000000003</v>
      </c>
      <c r="V49" s="14">
        <v>0</v>
      </c>
      <c r="W49" s="14">
        <v>0</v>
      </c>
      <c r="X49" s="14">
        <v>0</v>
      </c>
      <c r="Y49" s="14">
        <v>0</v>
      </c>
      <c r="Z49" s="14">
        <v>0</v>
      </c>
      <c r="AA49" s="14">
        <v>0</v>
      </c>
    </row>
    <row r="50" spans="1:27">
      <c r="A50" s="24" t="s">
        <v>34</v>
      </c>
      <c r="B50" s="24" t="s">
        <v>21</v>
      </c>
      <c r="C50" s="14">
        <v>294.09059029999997</v>
      </c>
      <c r="D50" s="14">
        <v>246.61003950000003</v>
      </c>
      <c r="E50" s="14">
        <v>299.88486230429999</v>
      </c>
      <c r="F50" s="14">
        <v>53.4099480052</v>
      </c>
      <c r="G50" s="14">
        <v>173.39277598499999</v>
      </c>
      <c r="H50" s="14">
        <v>72.235247835600006</v>
      </c>
      <c r="I50" s="14">
        <v>64.679353432499994</v>
      </c>
      <c r="J50" s="14">
        <v>22.821667946400002</v>
      </c>
      <c r="K50" s="14">
        <v>27.200948986099998</v>
      </c>
      <c r="L50" s="14">
        <v>18.009905051200001</v>
      </c>
      <c r="M50" s="14">
        <v>129.7229127944</v>
      </c>
      <c r="N50" s="14">
        <v>83.652237974400009</v>
      </c>
      <c r="O50" s="14">
        <v>226.22995761000001</v>
      </c>
      <c r="P50" s="14">
        <v>30.986736822399997</v>
      </c>
      <c r="Q50" s="14">
        <v>31.372545205100003</v>
      </c>
      <c r="R50" s="14">
        <v>314.14223216360006</v>
      </c>
      <c r="S50" s="14">
        <v>329.09255500519998</v>
      </c>
      <c r="T50" s="14">
        <v>922.26039486599996</v>
      </c>
      <c r="U50" s="14">
        <v>605.80160615300019</v>
      </c>
      <c r="V50" s="14">
        <v>2258.7325948420003</v>
      </c>
      <c r="W50" s="14">
        <v>1599.6320129109999</v>
      </c>
      <c r="X50" s="14">
        <v>1052.3745993699997</v>
      </c>
      <c r="Y50" s="14">
        <v>1679.3522909649998</v>
      </c>
      <c r="Z50" s="14">
        <v>4705.0857634249996</v>
      </c>
      <c r="AA50" s="14">
        <v>3688.9103076069996</v>
      </c>
    </row>
    <row r="51" spans="1:27">
      <c r="A51" s="24" t="s">
        <v>34</v>
      </c>
      <c r="B51" s="24" t="s">
        <v>24</v>
      </c>
      <c r="C51" s="14">
        <v>21239.491999999998</v>
      </c>
      <c r="D51" s="14">
        <v>19588.7042</v>
      </c>
      <c r="E51" s="14">
        <v>18022.785816</v>
      </c>
      <c r="F51" s="14">
        <v>15960.05639</v>
      </c>
      <c r="G51" s="14">
        <v>18557.50216</v>
      </c>
      <c r="H51" s="14">
        <v>18113.041069999999</v>
      </c>
      <c r="I51" s="14">
        <v>16239.663640000001</v>
      </c>
      <c r="J51" s="14">
        <v>15407.043830000001</v>
      </c>
      <c r="K51" s="14">
        <v>18342.409390000001</v>
      </c>
      <c r="L51" s="14">
        <v>14380.96852</v>
      </c>
      <c r="M51" s="14">
        <v>11655.819879999997</v>
      </c>
      <c r="N51" s="14">
        <v>11000.646520000002</v>
      </c>
      <c r="O51" s="14">
        <v>9433.9900799999996</v>
      </c>
      <c r="P51" s="14">
        <v>10982.08423</v>
      </c>
      <c r="Q51" s="14">
        <v>10665.68973</v>
      </c>
      <c r="R51" s="14">
        <v>9586.4598499999993</v>
      </c>
      <c r="S51" s="14">
        <v>9012.4039600000015</v>
      </c>
      <c r="T51" s="14">
        <v>10848.558509999999</v>
      </c>
      <c r="U51" s="14">
        <v>8463.8214200000002</v>
      </c>
      <c r="V51" s="14">
        <v>6912.0894400000006</v>
      </c>
      <c r="W51" s="14">
        <v>6462.4375299999992</v>
      </c>
      <c r="X51" s="14">
        <v>5554.2642400000004</v>
      </c>
      <c r="Y51" s="14">
        <v>6467.5131300000003</v>
      </c>
      <c r="Z51" s="14">
        <v>6296.6658999999991</v>
      </c>
      <c r="AA51" s="14">
        <v>5641.3052399999997</v>
      </c>
    </row>
    <row r="52" spans="1:27">
      <c r="A52" s="24" t="s">
        <v>34</v>
      </c>
      <c r="B52" s="24" t="s">
        <v>25</v>
      </c>
      <c r="C52" s="14">
        <v>31610.8641143815</v>
      </c>
      <c r="D52" s="14">
        <v>28923.440320558097</v>
      </c>
      <c r="E52" s="14">
        <v>30659.498938407196</v>
      </c>
      <c r="F52" s="14">
        <v>25228.935168377298</v>
      </c>
      <c r="G52" s="14">
        <v>23703.005148855398</v>
      </c>
      <c r="H52" s="14">
        <v>23370.403847253794</v>
      </c>
      <c r="I52" s="14">
        <v>23432.604997756898</v>
      </c>
      <c r="J52" s="14">
        <v>21948.374164469304</v>
      </c>
      <c r="K52" s="14">
        <v>18617.621137248199</v>
      </c>
      <c r="L52" s="14">
        <v>20471.580498827498</v>
      </c>
      <c r="M52" s="14">
        <v>19748.617249356997</v>
      </c>
      <c r="N52" s="14">
        <v>21286.622251601002</v>
      </c>
      <c r="O52" s="14">
        <v>18460.707376136004</v>
      </c>
      <c r="P52" s="14">
        <v>17383.434699950998</v>
      </c>
      <c r="Q52" s="14">
        <v>16941.308811938496</v>
      </c>
      <c r="R52" s="14">
        <v>17050.319827814998</v>
      </c>
      <c r="S52" s="14">
        <v>17831.703618930496</v>
      </c>
      <c r="T52" s="14">
        <v>16911.594114355001</v>
      </c>
      <c r="U52" s="14">
        <v>16427.461986743998</v>
      </c>
      <c r="V52" s="14">
        <v>15174.452985117001</v>
      </c>
      <c r="W52" s="14">
        <v>14638.157963820002</v>
      </c>
      <c r="X52" s="14">
        <v>15809.976325150001</v>
      </c>
      <c r="Y52" s="14">
        <v>16789.909467152997</v>
      </c>
      <c r="Z52" s="14">
        <v>16788.157131394004</v>
      </c>
      <c r="AA52" s="14">
        <v>16343.387162622001</v>
      </c>
    </row>
    <row r="53" spans="1:27">
      <c r="A53" s="24" t="s">
        <v>34</v>
      </c>
      <c r="B53" s="24" t="s">
        <v>26</v>
      </c>
      <c r="C53" s="14">
        <v>0</v>
      </c>
      <c r="D53" s="14">
        <v>0</v>
      </c>
      <c r="E53" s="14">
        <v>0</v>
      </c>
      <c r="F53" s="14">
        <v>0</v>
      </c>
      <c r="G53" s="14">
        <v>0</v>
      </c>
      <c r="H53" s="14">
        <v>0</v>
      </c>
      <c r="I53" s="14">
        <v>0</v>
      </c>
      <c r="J53" s="14">
        <v>0</v>
      </c>
      <c r="K53" s="14">
        <v>0</v>
      </c>
      <c r="L53" s="14">
        <v>0</v>
      </c>
      <c r="M53" s="14">
        <v>0</v>
      </c>
      <c r="N53" s="14">
        <v>0</v>
      </c>
      <c r="O53" s="14">
        <v>0</v>
      </c>
      <c r="P53" s="14">
        <v>0</v>
      </c>
      <c r="Q53" s="14">
        <v>0</v>
      </c>
      <c r="R53" s="14">
        <v>0</v>
      </c>
      <c r="S53" s="14">
        <v>0</v>
      </c>
      <c r="T53" s="14">
        <v>0</v>
      </c>
      <c r="U53" s="14">
        <v>0</v>
      </c>
      <c r="V53" s="14">
        <v>0</v>
      </c>
      <c r="W53" s="14">
        <v>0</v>
      </c>
      <c r="X53" s="14">
        <v>0</v>
      </c>
      <c r="Y53" s="14">
        <v>0</v>
      </c>
      <c r="Z53" s="14">
        <v>0</v>
      </c>
      <c r="AA53" s="14">
        <v>0</v>
      </c>
    </row>
    <row r="54" spans="1:27">
      <c r="A54" s="24" t="s">
        <v>34</v>
      </c>
      <c r="B54" s="24" t="s">
        <v>30</v>
      </c>
      <c r="C54" s="14">
        <v>0</v>
      </c>
      <c r="D54" s="14">
        <v>0</v>
      </c>
      <c r="E54" s="14">
        <v>0</v>
      </c>
      <c r="F54" s="14">
        <v>0</v>
      </c>
      <c r="G54" s="14">
        <v>0</v>
      </c>
      <c r="H54" s="14">
        <v>0</v>
      </c>
      <c r="I54" s="14">
        <v>0</v>
      </c>
      <c r="J54" s="14">
        <v>0</v>
      </c>
      <c r="K54" s="14">
        <v>0</v>
      </c>
      <c r="L54" s="14">
        <v>0</v>
      </c>
      <c r="M54" s="14">
        <v>0</v>
      </c>
      <c r="N54" s="14">
        <v>0</v>
      </c>
      <c r="O54" s="14">
        <v>0</v>
      </c>
      <c r="P54" s="14">
        <v>0</v>
      </c>
      <c r="Q54" s="14">
        <v>0</v>
      </c>
      <c r="R54" s="14">
        <v>0</v>
      </c>
      <c r="S54" s="14">
        <v>0</v>
      </c>
      <c r="T54" s="14">
        <v>0</v>
      </c>
      <c r="U54" s="14">
        <v>0</v>
      </c>
      <c r="V54" s="14">
        <v>0</v>
      </c>
      <c r="W54" s="14">
        <v>0</v>
      </c>
      <c r="X54" s="14">
        <v>0</v>
      </c>
      <c r="Y54" s="14">
        <v>0</v>
      </c>
      <c r="Z54" s="14">
        <v>0</v>
      </c>
      <c r="AA54" s="14">
        <v>0</v>
      </c>
    </row>
    <row r="55" spans="1:27">
      <c r="A55" s="24" t="s">
        <v>34</v>
      </c>
      <c r="B55" s="24" t="s">
        <v>35</v>
      </c>
      <c r="C55" s="14">
        <v>0</v>
      </c>
      <c r="D55" s="14">
        <v>0</v>
      </c>
      <c r="E55" s="14">
        <v>0</v>
      </c>
      <c r="F55" s="14">
        <v>0</v>
      </c>
      <c r="G55" s="14">
        <v>0</v>
      </c>
      <c r="H55" s="14">
        <v>0</v>
      </c>
      <c r="I55" s="14">
        <v>0</v>
      </c>
      <c r="J55" s="14">
        <v>0</v>
      </c>
      <c r="K55" s="14">
        <v>0</v>
      </c>
      <c r="L55" s="14">
        <v>0</v>
      </c>
      <c r="M55" s="14">
        <v>0</v>
      </c>
      <c r="N55" s="14">
        <v>0</v>
      </c>
      <c r="O55" s="14">
        <v>0</v>
      </c>
      <c r="P55" s="14">
        <v>0</v>
      </c>
      <c r="Q55" s="14">
        <v>0</v>
      </c>
      <c r="R55" s="14">
        <v>0</v>
      </c>
      <c r="S55" s="14">
        <v>0</v>
      </c>
      <c r="T55" s="14">
        <v>0</v>
      </c>
      <c r="U55" s="14">
        <v>0</v>
      </c>
      <c r="V55" s="14">
        <v>0</v>
      </c>
      <c r="W55" s="14">
        <v>0</v>
      </c>
      <c r="X55" s="14">
        <v>0</v>
      </c>
      <c r="Y55" s="14">
        <v>0</v>
      </c>
      <c r="Z55" s="14">
        <v>0</v>
      </c>
      <c r="AA55" s="14">
        <v>0</v>
      </c>
    </row>
    <row r="56" spans="1:27">
      <c r="A56" s="24" t="s">
        <v>34</v>
      </c>
      <c r="B56" s="24" t="s">
        <v>39</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row>
    <row r="57" spans="1:27">
      <c r="A57" s="42" t="s">
        <v>53</v>
      </c>
      <c r="B57" s="42"/>
      <c r="C57" s="27">
        <v>202761.13357468147</v>
      </c>
      <c r="D57" s="27">
        <v>189248.59853005811</v>
      </c>
      <c r="E57" s="27">
        <v>170577.4880275735</v>
      </c>
      <c r="F57" s="27">
        <v>170702.5972572855</v>
      </c>
      <c r="G57" s="27">
        <v>151530.48120218838</v>
      </c>
      <c r="H57" s="27">
        <v>134237.84141578089</v>
      </c>
      <c r="I57" s="27">
        <v>132619.03090133789</v>
      </c>
      <c r="J57" s="27">
        <v>118639.88771957171</v>
      </c>
      <c r="K57" s="27">
        <v>110209.7121100123</v>
      </c>
      <c r="L57" s="27">
        <v>102390.08038024971</v>
      </c>
      <c r="M57" s="27">
        <v>95216.776669924409</v>
      </c>
      <c r="N57" s="27">
        <v>94116.054854291389</v>
      </c>
      <c r="O57" s="27">
        <v>81827.424505800998</v>
      </c>
      <c r="P57" s="27">
        <v>76160.708368670399</v>
      </c>
      <c r="Q57" s="27">
        <v>71700.222028924094</v>
      </c>
      <c r="R57" s="27">
        <v>71650.464519661589</v>
      </c>
      <c r="S57" s="27">
        <v>68202.541378725698</v>
      </c>
      <c r="T57" s="27">
        <v>67089.642791514008</v>
      </c>
      <c r="U57" s="27">
        <v>63222.037970761994</v>
      </c>
      <c r="V57" s="27">
        <v>58076.03846784601</v>
      </c>
      <c r="W57" s="27">
        <v>53798.827453678008</v>
      </c>
      <c r="X57" s="27">
        <v>50355.418631712004</v>
      </c>
      <c r="Y57" s="27">
        <v>48451.762160099992</v>
      </c>
      <c r="Z57" s="27">
        <v>41359.857410687007</v>
      </c>
      <c r="AA57" s="27">
        <v>38718.005778048995</v>
      </c>
    </row>
    <row r="59" spans="1:27">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c r="A60" s="24" t="s">
        <v>32</v>
      </c>
      <c r="B60" s="24"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c r="A61" s="24" t="s">
        <v>32</v>
      </c>
      <c r="B61" s="24"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c r="A62" s="24" t="s">
        <v>32</v>
      </c>
      <c r="B62" s="24" t="s">
        <v>22</v>
      </c>
      <c r="C62" s="14">
        <v>24031.252499999999</v>
      </c>
      <c r="D62" s="14">
        <v>22837.62</v>
      </c>
      <c r="E62" s="14">
        <v>21451.825599557</v>
      </c>
      <c r="F62" s="14">
        <v>6881.0968354719998</v>
      </c>
      <c r="G62" s="14">
        <v>7160.217551924</v>
      </c>
      <c r="H62" s="14">
        <v>6898.7474292900006</v>
      </c>
      <c r="I62" s="14">
        <v>5626.5177068100002</v>
      </c>
      <c r="J62" s="14">
        <v>5068.5372566830001</v>
      </c>
      <c r="K62" s="14">
        <v>5086.5239373260001</v>
      </c>
      <c r="L62" s="14">
        <v>5021.5776704030004</v>
      </c>
      <c r="M62" s="14">
        <v>6622.4115460660005</v>
      </c>
      <c r="N62" s="14">
        <v>7075.392707471</v>
      </c>
      <c r="O62" s="14">
        <v>7366.7800302259993</v>
      </c>
      <c r="P62" s="14">
        <v>4867.9634768979995</v>
      </c>
      <c r="Q62" s="14">
        <v>5275.299784582</v>
      </c>
      <c r="R62" s="14">
        <v>5537.2650888119997</v>
      </c>
      <c r="S62" s="14">
        <v>5156.4995207669999</v>
      </c>
      <c r="T62" s="14">
        <v>2.4468043999999998E-2</v>
      </c>
      <c r="U62" s="14">
        <v>2.3462068999999999E-2</v>
      </c>
      <c r="V62" s="14">
        <v>2.2574047E-2</v>
      </c>
      <c r="W62" s="14">
        <v>2.0285433000000002E-2</v>
      </c>
      <c r="X62" s="14">
        <v>1.9193902999999998E-2</v>
      </c>
      <c r="Y62" s="14">
        <v>2.4523233000000002E-2</v>
      </c>
      <c r="Z62" s="14">
        <v>3.2859104E-2</v>
      </c>
      <c r="AA62" s="14">
        <v>3.3003815000000006E-2</v>
      </c>
    </row>
    <row r="63" spans="1:27">
      <c r="A63" s="24" t="s">
        <v>32</v>
      </c>
      <c r="B63" s="24" t="s">
        <v>23</v>
      </c>
      <c r="C63" s="14">
        <v>3369.0462802100001</v>
      </c>
      <c r="D63" s="14">
        <v>3183.43861247</v>
      </c>
      <c r="E63" s="14">
        <v>2988.9485841700002</v>
      </c>
      <c r="F63" s="14">
        <v>66.228070000000002</v>
      </c>
      <c r="G63" s="14">
        <v>73.828980000000001</v>
      </c>
      <c r="H63" s="14">
        <v>51.334116999999999</v>
      </c>
      <c r="I63" s="14">
        <v>50.801600000000001</v>
      </c>
      <c r="J63" s="14">
        <v>21.305</v>
      </c>
      <c r="K63" s="14">
        <v>37.185250000000003</v>
      </c>
      <c r="L63" s="14">
        <v>17.770205000000001</v>
      </c>
      <c r="M63" s="14">
        <v>47.869699999999995</v>
      </c>
      <c r="N63" s="14">
        <v>41.125073999999998</v>
      </c>
      <c r="O63" s="14">
        <v>116.93949000000001</v>
      </c>
      <c r="P63" s="14">
        <v>19.117991999999997</v>
      </c>
      <c r="Q63" s="14">
        <v>25.345732000000002</v>
      </c>
      <c r="R63" s="14">
        <v>0</v>
      </c>
      <c r="S63" s="14">
        <v>0</v>
      </c>
      <c r="T63" s="14">
        <v>0</v>
      </c>
      <c r="U63" s="14">
        <v>0</v>
      </c>
      <c r="V63" s="14">
        <v>0</v>
      </c>
      <c r="W63" s="14">
        <v>0</v>
      </c>
      <c r="X63" s="14">
        <v>0</v>
      </c>
      <c r="Y63" s="14">
        <v>0</v>
      </c>
      <c r="Z63" s="14">
        <v>0</v>
      </c>
      <c r="AA63" s="14">
        <v>0</v>
      </c>
    </row>
    <row r="64" spans="1:27">
      <c r="A64" s="24" t="s">
        <v>32</v>
      </c>
      <c r="B64" s="24" t="s">
        <v>21</v>
      </c>
      <c r="C64" s="14">
        <v>246.84194629513999</v>
      </c>
      <c r="D64" s="14">
        <v>280.99545564319999</v>
      </c>
      <c r="E64" s="14">
        <v>216.56988505295001</v>
      </c>
      <c r="F64" s="14">
        <v>415.94087206416003</v>
      </c>
      <c r="G64" s="14">
        <v>641.66592820760002</v>
      </c>
      <c r="H64" s="14">
        <v>486.59615560225001</v>
      </c>
      <c r="I64" s="14">
        <v>227.64151973670002</v>
      </c>
      <c r="J64" s="14">
        <v>142.74112302409998</v>
      </c>
      <c r="K64" s="14">
        <v>176.32058550244</v>
      </c>
      <c r="L64" s="14">
        <v>173.69531693825002</v>
      </c>
      <c r="M64" s="14">
        <v>481.2604219639</v>
      </c>
      <c r="N64" s="14">
        <v>816.28773304369997</v>
      </c>
      <c r="O64" s="14">
        <v>1751.9672074266998</v>
      </c>
      <c r="P64" s="14">
        <v>338.83046642660008</v>
      </c>
      <c r="Q64" s="14">
        <v>568.27819166870006</v>
      </c>
      <c r="R64" s="14">
        <v>925.86928814160012</v>
      </c>
      <c r="S64" s="14">
        <v>840.47529265899982</v>
      </c>
      <c r="T64" s="14">
        <v>2562.7318874572998</v>
      </c>
      <c r="U64" s="14">
        <v>2830.2815738966001</v>
      </c>
      <c r="V64" s="14">
        <v>3415.4203517120004</v>
      </c>
      <c r="W64" s="14">
        <v>2571.2698257585002</v>
      </c>
      <c r="X64" s="14">
        <v>1800.4618495119998</v>
      </c>
      <c r="Y64" s="14">
        <v>2641.8001050570001</v>
      </c>
      <c r="Z64" s="14">
        <v>3376.4920421020006</v>
      </c>
      <c r="AA64" s="14">
        <v>1027.7787116</v>
      </c>
    </row>
    <row r="65" spans="1:27">
      <c r="A65" s="24" t="s">
        <v>32</v>
      </c>
      <c r="B65" s="24"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c r="A66" s="24" t="s">
        <v>32</v>
      </c>
      <c r="B66" s="24" t="s">
        <v>25</v>
      </c>
      <c r="C66" s="14">
        <v>16427.602188506102</v>
      </c>
      <c r="D66" s="14">
        <v>15265.068571654301</v>
      </c>
      <c r="E66" s="14">
        <v>15532.661558508007</v>
      </c>
      <c r="F66" s="14">
        <v>13382.031411051699</v>
      </c>
      <c r="G66" s="14">
        <v>12751.231773755504</v>
      </c>
      <c r="H66" s="14">
        <v>11679.686566597895</v>
      </c>
      <c r="I66" s="14">
        <v>12469.355376072503</v>
      </c>
      <c r="J66" s="14">
        <v>11587.518901228501</v>
      </c>
      <c r="K66" s="14">
        <v>12851.846069136798</v>
      </c>
      <c r="L66" s="14">
        <v>13496.740907731997</v>
      </c>
      <c r="M66" s="14">
        <v>14041.27489943</v>
      </c>
      <c r="N66" s="14">
        <v>14631.416131015996</v>
      </c>
      <c r="O66" s="14">
        <v>13152.122171370998</v>
      </c>
      <c r="P66" s="14">
        <v>11851.4040257</v>
      </c>
      <c r="Q66" s="14">
        <v>10821.506479006701</v>
      </c>
      <c r="R66" s="14">
        <v>11067.561960300998</v>
      </c>
      <c r="S66" s="14">
        <v>10177.660297428001</v>
      </c>
      <c r="T66" s="14">
        <v>11371.273069057002</v>
      </c>
      <c r="U66" s="14">
        <v>11352.911664659998</v>
      </c>
      <c r="V66" s="14">
        <v>9977.991293007999</v>
      </c>
      <c r="W66" s="14">
        <v>10088.895064720997</v>
      </c>
      <c r="X66" s="14">
        <v>7822.7661243100001</v>
      </c>
      <c r="Y66" s="14">
        <v>7364.028276088</v>
      </c>
      <c r="Z66" s="14">
        <v>6369.7758084859997</v>
      </c>
      <c r="AA66" s="14">
        <v>6890.782321445</v>
      </c>
    </row>
    <row r="67" spans="1:27">
      <c r="A67" s="24" t="s">
        <v>32</v>
      </c>
      <c r="B67" s="24" t="s">
        <v>26</v>
      </c>
      <c r="C67" s="14">
        <v>0</v>
      </c>
      <c r="D67" s="14">
        <v>0</v>
      </c>
      <c r="E67" s="14">
        <v>0</v>
      </c>
      <c r="F67" s="14">
        <v>0</v>
      </c>
      <c r="G67" s="14">
        <v>0</v>
      </c>
      <c r="H67" s="14">
        <v>0</v>
      </c>
      <c r="I67" s="14">
        <v>0</v>
      </c>
      <c r="J67" s="14">
        <v>0</v>
      </c>
      <c r="K67" s="14">
        <v>0</v>
      </c>
      <c r="L67" s="14">
        <v>0</v>
      </c>
      <c r="M67" s="14">
        <v>0</v>
      </c>
      <c r="N67" s="14">
        <v>0</v>
      </c>
      <c r="O67" s="14">
        <v>0</v>
      </c>
      <c r="P67" s="14">
        <v>0</v>
      </c>
      <c r="Q67" s="14">
        <v>0</v>
      </c>
      <c r="R67" s="14">
        <v>0</v>
      </c>
      <c r="S67" s="14">
        <v>0</v>
      </c>
      <c r="T67" s="14">
        <v>0</v>
      </c>
      <c r="U67" s="14">
        <v>0</v>
      </c>
      <c r="V67" s="14">
        <v>0</v>
      </c>
      <c r="W67" s="14">
        <v>0</v>
      </c>
      <c r="X67" s="14">
        <v>0</v>
      </c>
      <c r="Y67" s="14">
        <v>0</v>
      </c>
      <c r="Z67" s="14">
        <v>0</v>
      </c>
      <c r="AA67" s="14">
        <v>0</v>
      </c>
    </row>
    <row r="68" spans="1:27">
      <c r="A68" s="24" t="s">
        <v>32</v>
      </c>
      <c r="B68" s="24" t="s">
        <v>30</v>
      </c>
      <c r="C68" s="14">
        <v>0</v>
      </c>
      <c r="D68" s="14">
        <v>0</v>
      </c>
      <c r="E68" s="14">
        <v>0</v>
      </c>
      <c r="F68" s="14">
        <v>0</v>
      </c>
      <c r="G68" s="14">
        <v>0</v>
      </c>
      <c r="H68" s="14">
        <v>0</v>
      </c>
      <c r="I68" s="14">
        <v>0</v>
      </c>
      <c r="J68" s="14">
        <v>0</v>
      </c>
      <c r="K68" s="14">
        <v>0</v>
      </c>
      <c r="L68" s="14">
        <v>0</v>
      </c>
      <c r="M68" s="14">
        <v>0</v>
      </c>
      <c r="N68" s="14">
        <v>0</v>
      </c>
      <c r="O68" s="14">
        <v>0</v>
      </c>
      <c r="P68" s="14">
        <v>0</v>
      </c>
      <c r="Q68" s="14">
        <v>0</v>
      </c>
      <c r="R68" s="14">
        <v>0</v>
      </c>
      <c r="S68" s="14">
        <v>0</v>
      </c>
      <c r="T68" s="14">
        <v>0</v>
      </c>
      <c r="U68" s="14">
        <v>0</v>
      </c>
      <c r="V68" s="14">
        <v>0</v>
      </c>
      <c r="W68" s="14">
        <v>0</v>
      </c>
      <c r="X68" s="14">
        <v>0</v>
      </c>
      <c r="Y68" s="14">
        <v>0</v>
      </c>
      <c r="Z68" s="14">
        <v>0</v>
      </c>
      <c r="AA68" s="14">
        <v>0</v>
      </c>
    </row>
    <row r="69" spans="1:27">
      <c r="A69" s="24" t="s">
        <v>32</v>
      </c>
      <c r="B69" s="24" t="s">
        <v>35</v>
      </c>
      <c r="C69" s="14">
        <v>0</v>
      </c>
      <c r="D69" s="14">
        <v>0</v>
      </c>
      <c r="E69" s="14">
        <v>0</v>
      </c>
      <c r="F69" s="14">
        <v>0</v>
      </c>
      <c r="G69" s="14">
        <v>0</v>
      </c>
      <c r="H69" s="14">
        <v>0</v>
      </c>
      <c r="I69" s="14">
        <v>0</v>
      </c>
      <c r="J69" s="14">
        <v>0</v>
      </c>
      <c r="K69" s="14">
        <v>0</v>
      </c>
      <c r="L69" s="14">
        <v>0</v>
      </c>
      <c r="M69" s="14">
        <v>0</v>
      </c>
      <c r="N69" s="14">
        <v>0</v>
      </c>
      <c r="O69" s="14">
        <v>0</v>
      </c>
      <c r="P69" s="14">
        <v>0</v>
      </c>
      <c r="Q69" s="14">
        <v>0</v>
      </c>
      <c r="R69" s="14">
        <v>0</v>
      </c>
      <c r="S69" s="14">
        <v>0</v>
      </c>
      <c r="T69" s="14">
        <v>0</v>
      </c>
      <c r="U69" s="14">
        <v>0</v>
      </c>
      <c r="V69" s="14">
        <v>0</v>
      </c>
      <c r="W69" s="14">
        <v>0</v>
      </c>
      <c r="X69" s="14">
        <v>0</v>
      </c>
      <c r="Y69" s="14">
        <v>0</v>
      </c>
      <c r="Z69" s="14">
        <v>0</v>
      </c>
      <c r="AA69" s="14">
        <v>0</v>
      </c>
    </row>
    <row r="70" spans="1:27">
      <c r="A70" s="24" t="s">
        <v>32</v>
      </c>
      <c r="B70" s="24" t="s">
        <v>39</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4">
        <v>0</v>
      </c>
    </row>
    <row r="71" spans="1:27">
      <c r="A71" s="42" t="s">
        <v>53</v>
      </c>
      <c r="B71" s="42"/>
      <c r="C71" s="27">
        <v>44074.742915011244</v>
      </c>
      <c r="D71" s="27">
        <v>41567.122639767498</v>
      </c>
      <c r="E71" s="27">
        <v>40190.005627287959</v>
      </c>
      <c r="F71" s="27">
        <v>20745.297188587858</v>
      </c>
      <c r="G71" s="27">
        <v>20626.944233887105</v>
      </c>
      <c r="H71" s="27">
        <v>19116.364268490146</v>
      </c>
      <c r="I71" s="27">
        <v>18374.3162026192</v>
      </c>
      <c r="J71" s="27">
        <v>16820.1022809356</v>
      </c>
      <c r="K71" s="27">
        <v>18151.875841965237</v>
      </c>
      <c r="L71" s="27">
        <v>18709.784100073248</v>
      </c>
      <c r="M71" s="27">
        <v>21192.8165674599</v>
      </c>
      <c r="N71" s="27">
        <v>22564.221645530695</v>
      </c>
      <c r="O71" s="27">
        <v>22387.808899023697</v>
      </c>
      <c r="P71" s="27">
        <v>17077.3159610246</v>
      </c>
      <c r="Q71" s="27">
        <v>16690.4301872574</v>
      </c>
      <c r="R71" s="27">
        <v>17530.696337254598</v>
      </c>
      <c r="S71" s="27">
        <v>16174.635110854</v>
      </c>
      <c r="T71" s="27">
        <v>13934.029424558303</v>
      </c>
      <c r="U71" s="27">
        <v>14183.216700625599</v>
      </c>
      <c r="V71" s="27">
        <v>13393.434218766999</v>
      </c>
      <c r="W71" s="27">
        <v>12660.185175912497</v>
      </c>
      <c r="X71" s="27">
        <v>9623.2471677249996</v>
      </c>
      <c r="Y71" s="27">
        <v>10005.852904378</v>
      </c>
      <c r="Z71" s="27">
        <v>9746.300709692001</v>
      </c>
      <c r="AA71" s="27">
        <v>7918.5940368600004</v>
      </c>
    </row>
    <row r="73" spans="1:27">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c r="A74" s="24" t="s">
        <v>33</v>
      </c>
      <c r="B74" s="24"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c r="A75" s="24" t="s">
        <v>33</v>
      </c>
      <c r="B75" s="24"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c r="A76" s="24" t="s">
        <v>33</v>
      </c>
      <c r="B76" s="24" t="s">
        <v>22</v>
      </c>
      <c r="C76" s="14">
        <v>0</v>
      </c>
      <c r="D76" s="14">
        <v>0</v>
      </c>
      <c r="E76" s="14">
        <v>1.1775496999999999E-2</v>
      </c>
      <c r="F76" s="14">
        <v>1.4847321E-2</v>
      </c>
      <c r="G76" s="14">
        <v>1.4610757E-2</v>
      </c>
      <c r="H76" s="14">
        <v>1.3884581999999999E-2</v>
      </c>
      <c r="I76" s="14">
        <v>1.2911001E-2</v>
      </c>
      <c r="J76" s="14">
        <v>1.2264013000000001E-2</v>
      </c>
      <c r="K76" s="14">
        <v>1.1807477E-2</v>
      </c>
      <c r="L76" s="14">
        <v>1.2096764999999999E-2</v>
      </c>
      <c r="M76" s="14">
        <v>1.152164E-2</v>
      </c>
      <c r="N76" s="14">
        <v>1.0433105E-2</v>
      </c>
      <c r="O76" s="14">
        <v>1.1027338000000001E-2</v>
      </c>
      <c r="P76" s="14">
        <v>1.1059198000000001E-2</v>
      </c>
      <c r="Q76" s="14">
        <v>1.0525399999999999E-2</v>
      </c>
      <c r="R76" s="14">
        <v>1.1167784E-2</v>
      </c>
      <c r="S76" s="14">
        <v>1.0653767999999999E-2</v>
      </c>
      <c r="T76" s="14">
        <v>1.3802778999999999E-2</v>
      </c>
      <c r="U76" s="14">
        <v>1.4782920999999999E-2</v>
      </c>
      <c r="V76" s="14">
        <v>1.4270517999999999E-2</v>
      </c>
      <c r="W76" s="14">
        <v>1.24116955E-2</v>
      </c>
      <c r="X76" s="14">
        <v>1.2216191999999999E-2</v>
      </c>
      <c r="Y76" s="14">
        <v>1.4865194E-2</v>
      </c>
      <c r="Z76" s="14">
        <v>1.3631325E-2</v>
      </c>
      <c r="AA76" s="14">
        <v>1.4534541000000002E-2</v>
      </c>
    </row>
    <row r="77" spans="1:27">
      <c r="A77" s="24" t="s">
        <v>33</v>
      </c>
      <c r="B77" s="24"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c r="A78" s="24" t="s">
        <v>33</v>
      </c>
      <c r="B78" s="24" t="s">
        <v>21</v>
      </c>
      <c r="C78" s="14">
        <v>1.3802757700000001E-2</v>
      </c>
      <c r="D78" s="14">
        <v>1.51783565E-2</v>
      </c>
      <c r="E78" s="14">
        <v>1.7361594599999999E-2</v>
      </c>
      <c r="F78" s="14">
        <v>2.0058208999999997E-2</v>
      </c>
      <c r="G78" s="14">
        <v>2.0511879900000002E-2</v>
      </c>
      <c r="H78" s="14">
        <v>1.8951517000000001E-2</v>
      </c>
      <c r="I78" s="14">
        <v>1.73957226E-2</v>
      </c>
      <c r="J78" s="14">
        <v>1.6800647600000003E-2</v>
      </c>
      <c r="K78" s="14">
        <v>1.6068223999999999E-2</v>
      </c>
      <c r="L78" s="14">
        <v>1.67154212E-2</v>
      </c>
      <c r="M78" s="14">
        <v>0.92234072570000003</v>
      </c>
      <c r="N78" s="14">
        <v>1.3213702900000001E-2</v>
      </c>
      <c r="O78" s="14">
        <v>6.1598259820000001</v>
      </c>
      <c r="P78" s="14">
        <v>1.6806650399999998E-2</v>
      </c>
      <c r="Q78" s="14">
        <v>1.6609324499999998E-2</v>
      </c>
      <c r="R78" s="14">
        <v>16.591552865000001</v>
      </c>
      <c r="S78" s="14">
        <v>1.8602279607000003</v>
      </c>
      <c r="T78" s="14">
        <v>9.3876280413999993</v>
      </c>
      <c r="U78" s="14">
        <v>1.3390896804999997</v>
      </c>
      <c r="V78" s="14">
        <v>11.412417161300001</v>
      </c>
      <c r="W78" s="14">
        <v>1.0728494242999997</v>
      </c>
      <c r="X78" s="14">
        <v>5.8708452434999998</v>
      </c>
      <c r="Y78" s="14">
        <v>2.6742441509999999</v>
      </c>
      <c r="Z78" s="14">
        <v>22.160286245999998</v>
      </c>
      <c r="AA78" s="14">
        <v>40.529798315999997</v>
      </c>
    </row>
    <row r="79" spans="1:27">
      <c r="A79" s="24" t="s">
        <v>33</v>
      </c>
      <c r="B79" s="24" t="s">
        <v>24</v>
      </c>
      <c r="C79" s="14">
        <v>53777.527817999995</v>
      </c>
      <c r="D79" s="14">
        <v>48413.511813999998</v>
      </c>
      <c r="E79" s="14">
        <v>69004.123684999999</v>
      </c>
      <c r="F79" s="14">
        <v>48520.318300000006</v>
      </c>
      <c r="G79" s="14">
        <v>46749.417658999992</v>
      </c>
      <c r="H79" s="14">
        <v>52861.677159999999</v>
      </c>
      <c r="I79" s="14">
        <v>45422.635089000003</v>
      </c>
      <c r="J79" s="14">
        <v>43201.472032999998</v>
      </c>
      <c r="K79" s="14">
        <v>45010.811842000003</v>
      </c>
      <c r="L79" s="14">
        <v>37925.73195300001</v>
      </c>
      <c r="M79" s="14">
        <v>28707.644697999996</v>
      </c>
      <c r="N79" s="14">
        <v>41198.357032</v>
      </c>
      <c r="O79" s="14">
        <v>28643.355185000008</v>
      </c>
      <c r="P79" s="14">
        <v>27698.869069999997</v>
      </c>
      <c r="Q79" s="14">
        <v>31325.458640000001</v>
      </c>
      <c r="R79" s="14">
        <v>27046.972260000002</v>
      </c>
      <c r="S79" s="14">
        <v>25408.907400000004</v>
      </c>
      <c r="T79" s="14">
        <v>26712.528739999998</v>
      </c>
      <c r="U79" s="14">
        <v>22450.463130000004</v>
      </c>
      <c r="V79" s="14">
        <v>17142.652759999997</v>
      </c>
      <c r="W79" s="14">
        <v>24239.921860000002</v>
      </c>
      <c r="X79" s="14">
        <v>16978.762269999999</v>
      </c>
      <c r="Y79" s="14">
        <v>16439.082409999999</v>
      </c>
      <c r="Z79" s="14">
        <v>18668.227420000003</v>
      </c>
      <c r="AA79" s="14">
        <v>15963.822440000002</v>
      </c>
    </row>
    <row r="80" spans="1:27">
      <c r="A80" s="24" t="s">
        <v>33</v>
      </c>
      <c r="B80" s="24" t="s">
        <v>25</v>
      </c>
      <c r="C80" s="14">
        <v>4839.9351321393015</v>
      </c>
      <c r="D80" s="14">
        <v>4469.8227907225</v>
      </c>
      <c r="E80" s="14">
        <v>4804.4229720552003</v>
      </c>
      <c r="F80" s="14">
        <v>4214.5924066154994</v>
      </c>
      <c r="G80" s="14">
        <v>6549.3427197789997</v>
      </c>
      <c r="H80" s="14">
        <v>6642.9379245184991</v>
      </c>
      <c r="I80" s="14">
        <v>6340.326224858999</v>
      </c>
      <c r="J80" s="14">
        <v>6141.4032928500001</v>
      </c>
      <c r="K80" s="14">
        <v>5353.3277390049998</v>
      </c>
      <c r="L80" s="14">
        <v>5334.2992384649997</v>
      </c>
      <c r="M80" s="14">
        <v>4923.0648158179993</v>
      </c>
      <c r="N80" s="14">
        <v>4336.6010973710008</v>
      </c>
      <c r="O80" s="14">
        <v>4901.0721242770014</v>
      </c>
      <c r="P80" s="14">
        <v>11107.288706243002</v>
      </c>
      <c r="Q80" s="14">
        <v>11247.944719040001</v>
      </c>
      <c r="R80" s="14">
        <v>10774.667996991999</v>
      </c>
      <c r="S80" s="14">
        <v>10362.004961658002</v>
      </c>
      <c r="T80" s="14">
        <v>8978.9130090300005</v>
      </c>
      <c r="U80" s="14">
        <v>8357.9092535590007</v>
      </c>
      <c r="V80" s="14">
        <v>7855.1393314569996</v>
      </c>
      <c r="W80" s="14">
        <v>8073.0622685290009</v>
      </c>
      <c r="X80" s="14">
        <v>6996.4657336890004</v>
      </c>
      <c r="Y80" s="14">
        <v>6740.2911098199993</v>
      </c>
      <c r="Z80" s="14">
        <v>6846.5618285600003</v>
      </c>
      <c r="AA80" s="14">
        <v>6309.9052367780005</v>
      </c>
    </row>
    <row r="81" spans="1:27">
      <c r="A81" s="24" t="s">
        <v>33</v>
      </c>
      <c r="B81" s="24" t="s">
        <v>26</v>
      </c>
      <c r="C81" s="14">
        <v>0</v>
      </c>
      <c r="D81" s="14">
        <v>0</v>
      </c>
      <c r="E81" s="14">
        <v>0</v>
      </c>
      <c r="F81" s="14">
        <v>0</v>
      </c>
      <c r="G81" s="14">
        <v>0</v>
      </c>
      <c r="H81" s="14">
        <v>0</v>
      </c>
      <c r="I81" s="14">
        <v>0</v>
      </c>
      <c r="J81" s="14">
        <v>0</v>
      </c>
      <c r="K81" s="14">
        <v>0</v>
      </c>
      <c r="L81" s="14">
        <v>0</v>
      </c>
      <c r="M81" s="14">
        <v>0</v>
      </c>
      <c r="N81" s="14">
        <v>0</v>
      </c>
      <c r="O81" s="14">
        <v>0</v>
      </c>
      <c r="P81" s="14">
        <v>0</v>
      </c>
      <c r="Q81" s="14">
        <v>0</v>
      </c>
      <c r="R81" s="14">
        <v>0</v>
      </c>
      <c r="S81" s="14">
        <v>0</v>
      </c>
      <c r="T81" s="14">
        <v>0</v>
      </c>
      <c r="U81" s="14">
        <v>0</v>
      </c>
      <c r="V81" s="14">
        <v>0</v>
      </c>
      <c r="W81" s="14">
        <v>0</v>
      </c>
      <c r="X81" s="14">
        <v>0</v>
      </c>
      <c r="Y81" s="14">
        <v>0</v>
      </c>
      <c r="Z81" s="14">
        <v>0</v>
      </c>
      <c r="AA81" s="14">
        <v>0</v>
      </c>
    </row>
    <row r="82" spans="1:27">
      <c r="A82" s="24" t="s">
        <v>33</v>
      </c>
      <c r="B82" s="24" t="s">
        <v>30</v>
      </c>
      <c r="C82" s="14">
        <v>0</v>
      </c>
      <c r="D82" s="14">
        <v>0</v>
      </c>
      <c r="E82" s="14">
        <v>0</v>
      </c>
      <c r="F82" s="14">
        <v>0</v>
      </c>
      <c r="G82" s="14">
        <v>0</v>
      </c>
      <c r="H82" s="14">
        <v>0</v>
      </c>
      <c r="I82" s="14">
        <v>0</v>
      </c>
      <c r="J82" s="14">
        <v>0</v>
      </c>
      <c r="K82" s="14">
        <v>0</v>
      </c>
      <c r="L82" s="14">
        <v>0</v>
      </c>
      <c r="M82" s="14">
        <v>0</v>
      </c>
      <c r="N82" s="14">
        <v>0</v>
      </c>
      <c r="O82" s="14">
        <v>0</v>
      </c>
      <c r="P82" s="14">
        <v>0</v>
      </c>
      <c r="Q82" s="14">
        <v>0</v>
      </c>
      <c r="R82" s="14">
        <v>0</v>
      </c>
      <c r="S82" s="14">
        <v>0</v>
      </c>
      <c r="T82" s="14">
        <v>0</v>
      </c>
      <c r="U82" s="14">
        <v>0</v>
      </c>
      <c r="V82" s="14">
        <v>0</v>
      </c>
      <c r="W82" s="14">
        <v>0</v>
      </c>
      <c r="X82" s="14">
        <v>0</v>
      </c>
      <c r="Y82" s="14">
        <v>0</v>
      </c>
      <c r="Z82" s="14">
        <v>0</v>
      </c>
      <c r="AA82" s="14">
        <v>0</v>
      </c>
    </row>
    <row r="83" spans="1:27">
      <c r="A83" s="24" t="s">
        <v>33</v>
      </c>
      <c r="B83" s="24" t="s">
        <v>35</v>
      </c>
      <c r="C83" s="14">
        <v>0</v>
      </c>
      <c r="D83" s="14">
        <v>0</v>
      </c>
      <c r="E83" s="14">
        <v>0</v>
      </c>
      <c r="F83" s="14">
        <v>0</v>
      </c>
      <c r="G83" s="14">
        <v>0</v>
      </c>
      <c r="H83" s="14">
        <v>0</v>
      </c>
      <c r="I83" s="14">
        <v>0</v>
      </c>
      <c r="J83" s="14">
        <v>0</v>
      </c>
      <c r="K83" s="14">
        <v>0</v>
      </c>
      <c r="L83" s="14">
        <v>0</v>
      </c>
      <c r="M83" s="14">
        <v>0</v>
      </c>
      <c r="N83" s="14">
        <v>0</v>
      </c>
      <c r="O83" s="14">
        <v>0</v>
      </c>
      <c r="P83" s="14">
        <v>0</v>
      </c>
      <c r="Q83" s="14">
        <v>0</v>
      </c>
      <c r="R83" s="14">
        <v>0</v>
      </c>
      <c r="S83" s="14">
        <v>0</v>
      </c>
      <c r="T83" s="14">
        <v>0</v>
      </c>
      <c r="U83" s="14">
        <v>0</v>
      </c>
      <c r="V83" s="14">
        <v>0</v>
      </c>
      <c r="W83" s="14">
        <v>0</v>
      </c>
      <c r="X83" s="14">
        <v>0</v>
      </c>
      <c r="Y83" s="14">
        <v>0</v>
      </c>
      <c r="Z83" s="14">
        <v>0</v>
      </c>
      <c r="AA83" s="14">
        <v>0</v>
      </c>
    </row>
    <row r="84" spans="1:27">
      <c r="A84" s="24" t="s">
        <v>33</v>
      </c>
      <c r="B84" s="24" t="s">
        <v>39</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row>
    <row r="85" spans="1:27">
      <c r="A85" s="42" t="s">
        <v>53</v>
      </c>
      <c r="B85" s="42"/>
      <c r="C85" s="27">
        <v>58617.476752896997</v>
      </c>
      <c r="D85" s="27">
        <v>52883.349783079</v>
      </c>
      <c r="E85" s="27">
        <v>73808.575794146789</v>
      </c>
      <c r="F85" s="27">
        <v>52734.945612145508</v>
      </c>
      <c r="G85" s="27">
        <v>53298.795501415894</v>
      </c>
      <c r="H85" s="27">
        <v>59504.647920617499</v>
      </c>
      <c r="I85" s="27">
        <v>51762.991620582601</v>
      </c>
      <c r="J85" s="27">
        <v>49342.904390510601</v>
      </c>
      <c r="K85" s="27">
        <v>50364.167456706004</v>
      </c>
      <c r="L85" s="27">
        <v>43260.060003651211</v>
      </c>
      <c r="M85" s="27">
        <v>33631.643376183696</v>
      </c>
      <c r="N85" s="27">
        <v>45534.981776178902</v>
      </c>
      <c r="O85" s="27">
        <v>33550.598162597009</v>
      </c>
      <c r="P85" s="27">
        <v>38806.185642091397</v>
      </c>
      <c r="Q85" s="27">
        <v>42573.430493764499</v>
      </c>
      <c r="R85" s="27">
        <v>37838.242977640999</v>
      </c>
      <c r="S85" s="27">
        <v>35772.783243386708</v>
      </c>
      <c r="T85" s="27">
        <v>35700.843179850395</v>
      </c>
      <c r="U85" s="27">
        <v>30809.726256160502</v>
      </c>
      <c r="V85" s="27">
        <v>25009.218779136296</v>
      </c>
      <c r="W85" s="27">
        <v>32314.069389648801</v>
      </c>
      <c r="X85" s="27">
        <v>23981.1110651245</v>
      </c>
      <c r="Y85" s="27">
        <v>23182.062629164997</v>
      </c>
      <c r="Z85" s="27">
        <v>25536.963166131001</v>
      </c>
      <c r="AA85" s="27">
        <v>22314.272009635002</v>
      </c>
    </row>
  </sheetData>
  <sheetProtection algorithmName="SHA-512" hashValue="KGaiT2DvPRQrxoz1u/+C1ulywtMlWBnSX82B08cVbdFt4iUss0UhiPe5jMbJxATAt8XhtkzxsbDKlMVrj3JjOQ==" saltValue="p7rYAeqFF4qdzyG/KGcqXA==" spinCount="100000" sheet="1" objects="1" scenarios="1"/>
  <mergeCells count="6">
    <mergeCell ref="A85:B85"/>
    <mergeCell ref="A15:B15"/>
    <mergeCell ref="A29:B29"/>
    <mergeCell ref="A43:B43"/>
    <mergeCell ref="A57:B57"/>
    <mergeCell ref="A71:B7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4EBEEB"/>
  </sheetPr>
  <dimension ref="A1:AA85"/>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85</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43" t="s">
        <v>77</v>
      </c>
      <c r="B2" s="43"/>
      <c r="C2" s="43"/>
      <c r="D2" s="43"/>
      <c r="E2" s="43"/>
      <c r="F2" s="43"/>
      <c r="G2" s="43"/>
      <c r="H2" s="43"/>
      <c r="I2" s="43"/>
      <c r="J2" s="43"/>
      <c r="K2" s="43"/>
      <c r="L2" s="43"/>
      <c r="M2" s="43"/>
      <c r="N2" s="43"/>
      <c r="O2" s="43"/>
      <c r="P2" s="43"/>
      <c r="Q2" s="43"/>
      <c r="R2" s="43"/>
      <c r="S2" s="43"/>
      <c r="T2" s="43"/>
      <c r="U2" s="43"/>
      <c r="V2" s="43"/>
      <c r="W2" s="43"/>
      <c r="X2" s="43"/>
      <c r="Y2" s="43"/>
      <c r="Z2" s="43"/>
      <c r="AA2" s="43"/>
    </row>
    <row r="3" spans="1:27">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4" t="s">
        <v>49</v>
      </c>
      <c r="B4" s="24" t="s">
        <v>37</v>
      </c>
      <c r="C4" s="14">
        <v>997006.3</v>
      </c>
      <c r="D4" s="14">
        <v>969981.3</v>
      </c>
      <c r="E4" s="14">
        <v>888906.3</v>
      </c>
      <c r="F4" s="14">
        <v>869988.8</v>
      </c>
      <c r="G4" s="14">
        <v>834315.8</v>
      </c>
      <c r="H4" s="14">
        <v>834315.8</v>
      </c>
      <c r="I4" s="14">
        <v>756483.8</v>
      </c>
      <c r="J4" s="14">
        <v>756483.8</v>
      </c>
      <c r="K4" s="14">
        <v>737566.3</v>
      </c>
      <c r="L4" s="14">
        <v>701893.3</v>
      </c>
      <c r="M4" s="14">
        <v>582442.80000000005</v>
      </c>
      <c r="N4" s="14">
        <v>466775.8</v>
      </c>
      <c r="O4" s="14">
        <v>466775.8</v>
      </c>
      <c r="P4" s="14">
        <v>466775.8</v>
      </c>
      <c r="Q4" s="14">
        <v>466775.8</v>
      </c>
      <c r="R4" s="14">
        <v>347325.3</v>
      </c>
      <c r="S4" s="14">
        <v>347325.3</v>
      </c>
      <c r="T4" s="14">
        <v>249494.8</v>
      </c>
      <c r="U4" s="14">
        <v>229766.55</v>
      </c>
      <c r="V4" s="14">
        <v>210038.3</v>
      </c>
      <c r="W4" s="14">
        <v>210038.3</v>
      </c>
      <c r="X4" s="14">
        <v>210038.3</v>
      </c>
      <c r="Y4" s="14">
        <v>134152.1</v>
      </c>
      <c r="Z4" s="14">
        <v>134152.1</v>
      </c>
      <c r="AA4" s="14">
        <v>134152.1</v>
      </c>
    </row>
    <row r="5" spans="1:27">
      <c r="A5" s="24" t="s">
        <v>49</v>
      </c>
      <c r="B5" s="24" t="s">
        <v>38</v>
      </c>
      <c r="C5" s="14">
        <v>697537</v>
      </c>
      <c r="D5" s="14">
        <v>697537</v>
      </c>
      <c r="E5" s="14">
        <v>697537</v>
      </c>
      <c r="F5" s="14">
        <v>697537</v>
      </c>
      <c r="G5" s="14">
        <v>641842.5</v>
      </c>
      <c r="H5" s="14">
        <v>586148</v>
      </c>
      <c r="I5" s="14">
        <v>586148</v>
      </c>
      <c r="J5" s="14">
        <v>586148</v>
      </c>
      <c r="K5" s="14">
        <v>586148</v>
      </c>
      <c r="L5" s="14">
        <v>586148</v>
      </c>
      <c r="M5" s="14">
        <v>586148</v>
      </c>
      <c r="N5" s="14">
        <v>530453.5</v>
      </c>
      <c r="O5" s="14">
        <v>474759</v>
      </c>
      <c r="P5" s="14">
        <v>474759</v>
      </c>
      <c r="Q5" s="14">
        <v>474759</v>
      </c>
      <c r="R5" s="14">
        <v>474759</v>
      </c>
      <c r="S5" s="14">
        <v>474759</v>
      </c>
      <c r="T5" s="14">
        <v>474759</v>
      </c>
      <c r="U5" s="14">
        <v>474759</v>
      </c>
      <c r="V5" s="14">
        <v>474759</v>
      </c>
      <c r="W5" s="14">
        <v>474759</v>
      </c>
      <c r="X5" s="14">
        <v>474759</v>
      </c>
      <c r="Y5" s="14">
        <v>400809</v>
      </c>
      <c r="Z5" s="14">
        <v>237379.5</v>
      </c>
      <c r="AA5" s="14">
        <v>237379.5</v>
      </c>
    </row>
    <row r="6" spans="1:27">
      <c r="A6" s="24" t="s">
        <v>49</v>
      </c>
      <c r="B6" s="24" t="s">
        <v>22</v>
      </c>
      <c r="C6" s="14">
        <v>53572.383000000002</v>
      </c>
      <c r="D6" s="14">
        <v>53572.383000000002</v>
      </c>
      <c r="E6" s="14">
        <v>53572.558637008631</v>
      </c>
      <c r="F6" s="14">
        <v>51651.843016061612</v>
      </c>
      <c r="G6" s="14">
        <v>51651.801158285474</v>
      </c>
      <c r="H6" s="14">
        <v>51651.783686354065</v>
      </c>
      <c r="I6" s="14">
        <v>51651.78327023382</v>
      </c>
      <c r="J6" s="14">
        <v>51651.783166557201</v>
      </c>
      <c r="K6" s="14">
        <v>47543.835257200466</v>
      </c>
      <c r="L6" s="14">
        <v>47543.840813095114</v>
      </c>
      <c r="M6" s="14">
        <v>47543.845799792791</v>
      </c>
      <c r="N6" s="14">
        <v>47543.845960600454</v>
      </c>
      <c r="O6" s="14">
        <v>47543.847676962338</v>
      </c>
      <c r="P6" s="14">
        <v>47543.837457479705</v>
      </c>
      <c r="Q6" s="14">
        <v>47543.835342585953</v>
      </c>
      <c r="R6" s="14">
        <v>40667.040299759785</v>
      </c>
      <c r="S6" s="14">
        <v>40667.022265219777</v>
      </c>
      <c r="T6" s="14">
        <v>35022.783313559979</v>
      </c>
      <c r="U6" s="14">
        <v>35022.595221942494</v>
      </c>
      <c r="V6" s="14">
        <v>33492.510167206936</v>
      </c>
      <c r="W6" s="14">
        <v>33492.510075166079</v>
      </c>
      <c r="X6" s="14">
        <v>33492.510096792874</v>
      </c>
      <c r="Y6" s="14">
        <v>37979.728714940968</v>
      </c>
      <c r="Z6" s="14">
        <v>31295.511287656635</v>
      </c>
      <c r="AA6" s="14">
        <v>26914.900439365767</v>
      </c>
    </row>
    <row r="7" spans="1:27">
      <c r="A7" s="24" t="s">
        <v>49</v>
      </c>
      <c r="B7" s="24" t="s">
        <v>23</v>
      </c>
      <c r="C7" s="14">
        <v>73735.199999999997</v>
      </c>
      <c r="D7" s="14">
        <v>67989.600000000006</v>
      </c>
      <c r="E7" s="14">
        <v>62244</v>
      </c>
      <c r="F7" s="14">
        <v>62244</v>
      </c>
      <c r="G7" s="14">
        <v>62244</v>
      </c>
      <c r="H7" s="14">
        <v>62244</v>
      </c>
      <c r="I7" s="14">
        <v>62244</v>
      </c>
      <c r="J7" s="14">
        <v>62244</v>
      </c>
      <c r="K7" s="14">
        <v>62244</v>
      </c>
      <c r="L7" s="14">
        <v>62244</v>
      </c>
      <c r="M7" s="14">
        <v>62244</v>
      </c>
      <c r="N7" s="14">
        <v>62244</v>
      </c>
      <c r="O7" s="14">
        <v>62244</v>
      </c>
      <c r="P7" s="14">
        <v>62244</v>
      </c>
      <c r="Q7" s="14">
        <v>62244</v>
      </c>
      <c r="R7" s="14">
        <v>23940</v>
      </c>
      <c r="S7" s="14">
        <v>23940</v>
      </c>
      <c r="T7" s="14">
        <v>23940</v>
      </c>
      <c r="U7" s="14">
        <v>23940</v>
      </c>
      <c r="V7" s="14">
        <v>0</v>
      </c>
      <c r="W7" s="14">
        <v>0</v>
      </c>
      <c r="X7" s="14">
        <v>0</v>
      </c>
      <c r="Y7" s="14">
        <v>0</v>
      </c>
      <c r="Z7" s="14">
        <v>0</v>
      </c>
      <c r="AA7" s="14">
        <v>0</v>
      </c>
    </row>
    <row r="8" spans="1:27">
      <c r="A8" s="24" t="s">
        <v>49</v>
      </c>
      <c r="B8" s="24" t="s">
        <v>21</v>
      </c>
      <c r="C8" s="14">
        <v>100387.453513</v>
      </c>
      <c r="D8" s="14">
        <v>100387.453513</v>
      </c>
      <c r="E8" s="14">
        <v>100387.6087630461</v>
      </c>
      <c r="F8" s="14">
        <v>100387.49683826444</v>
      </c>
      <c r="G8" s="14">
        <v>100387.46822217602</v>
      </c>
      <c r="H8" s="14">
        <v>100387.45667383874</v>
      </c>
      <c r="I8" s="14">
        <v>100387.46422788352</v>
      </c>
      <c r="J8" s="14">
        <v>100387.45534014724</v>
      </c>
      <c r="K8" s="14">
        <v>100387.45573195987</v>
      </c>
      <c r="L8" s="14">
        <v>100387.45605415438</v>
      </c>
      <c r="M8" s="14">
        <v>94244.6755602372</v>
      </c>
      <c r="N8" s="14">
        <v>94244.678610545729</v>
      </c>
      <c r="O8" s="14">
        <v>90699.724065926843</v>
      </c>
      <c r="P8" s="14">
        <v>83855.920481158202</v>
      </c>
      <c r="Q8" s="14">
        <v>80875.31780176569</v>
      </c>
      <c r="R8" s="14">
        <v>80118.806702625167</v>
      </c>
      <c r="S8" s="14">
        <v>80118.807011548997</v>
      </c>
      <c r="T8" s="14">
        <v>100012.00573126962</v>
      </c>
      <c r="U8" s="14">
        <v>80118.802316020083</v>
      </c>
      <c r="V8" s="14">
        <v>73461.603554249654</v>
      </c>
      <c r="W8" s="14">
        <v>71646.000887311311</v>
      </c>
      <c r="X8" s="14">
        <v>71646.001154854355</v>
      </c>
      <c r="Y8" s="14">
        <v>72681.475800846878</v>
      </c>
      <c r="Z8" s="14">
        <v>70223.785453231685</v>
      </c>
      <c r="AA8" s="14">
        <v>54899.672266030648</v>
      </c>
    </row>
    <row r="9" spans="1:27">
      <c r="A9" s="24" t="s">
        <v>49</v>
      </c>
      <c r="B9" s="24" t="s">
        <v>24</v>
      </c>
      <c r="C9" s="14">
        <v>421764.02399999998</v>
      </c>
      <c r="D9" s="14">
        <v>421764.02399999998</v>
      </c>
      <c r="E9" s="14">
        <v>421764.02399999998</v>
      </c>
      <c r="F9" s="14">
        <v>421764.02399999998</v>
      </c>
      <c r="G9" s="14">
        <v>421764.02399999998</v>
      </c>
      <c r="H9" s="14">
        <v>421764.02399999998</v>
      </c>
      <c r="I9" s="14">
        <v>421764.02399999998</v>
      </c>
      <c r="J9" s="14">
        <v>421764.02399999998</v>
      </c>
      <c r="K9" s="14">
        <v>421764.02399999998</v>
      </c>
      <c r="L9" s="14">
        <v>421764.02399999998</v>
      </c>
      <c r="M9" s="14">
        <v>421764.02399999998</v>
      </c>
      <c r="N9" s="14">
        <v>421764.02399999998</v>
      </c>
      <c r="O9" s="14">
        <v>421764.02399999998</v>
      </c>
      <c r="P9" s="14">
        <v>421764.02399999998</v>
      </c>
      <c r="Q9" s="14">
        <v>421764.02399999998</v>
      </c>
      <c r="R9" s="14">
        <v>421764.02399999998</v>
      </c>
      <c r="S9" s="14">
        <v>421764.02399999998</v>
      </c>
      <c r="T9" s="14">
        <v>421764.02399999998</v>
      </c>
      <c r="U9" s="14">
        <v>421764.02399999998</v>
      </c>
      <c r="V9" s="14">
        <v>421764.02399999998</v>
      </c>
      <c r="W9" s="14">
        <v>421764.02399999998</v>
      </c>
      <c r="X9" s="14">
        <v>421764.02399999998</v>
      </c>
      <c r="Y9" s="14">
        <v>421764.02399999998</v>
      </c>
      <c r="Z9" s="14">
        <v>421764.02399999998</v>
      </c>
      <c r="AA9" s="14">
        <v>421764.02399999998</v>
      </c>
    </row>
    <row r="10" spans="1:27">
      <c r="A10" s="24" t="s">
        <v>49</v>
      </c>
      <c r="B10" s="24" t="s">
        <v>25</v>
      </c>
      <c r="C10" s="14">
        <v>418548.30470872927</v>
      </c>
      <c r="D10" s="14">
        <v>434158.40806218394</v>
      </c>
      <c r="E10" s="14">
        <v>434158.41340374068</v>
      </c>
      <c r="F10" s="14">
        <v>591155.99893429596</v>
      </c>
      <c r="G10" s="14">
        <v>609220.15374817187</v>
      </c>
      <c r="H10" s="14">
        <v>590985.87341199</v>
      </c>
      <c r="I10" s="14">
        <v>495652.18117741239</v>
      </c>
      <c r="J10" s="14">
        <v>434165.0400594481</v>
      </c>
      <c r="K10" s="14">
        <v>1124263.6937053129</v>
      </c>
      <c r="L10" s="14">
        <v>951381.06554738712</v>
      </c>
      <c r="M10" s="14">
        <v>689019.35369270993</v>
      </c>
      <c r="N10" s="14">
        <v>427890.08016597101</v>
      </c>
      <c r="O10" s="14">
        <v>922284.09048186103</v>
      </c>
      <c r="P10" s="14">
        <v>626419.87445455289</v>
      </c>
      <c r="Q10" s="14">
        <v>447484.60686277132</v>
      </c>
      <c r="R10" s="14">
        <v>408109.67893187655</v>
      </c>
      <c r="S10" s="14">
        <v>478204.92044390808</v>
      </c>
      <c r="T10" s="14">
        <v>765259.32331823686</v>
      </c>
      <c r="U10" s="14">
        <v>385730.00998691458</v>
      </c>
      <c r="V10" s="14">
        <v>325052.57556964591</v>
      </c>
      <c r="W10" s="14">
        <v>294888.36499072151</v>
      </c>
      <c r="X10" s="14">
        <v>438616.57137099747</v>
      </c>
      <c r="Y10" s="14">
        <v>343742.16559712065</v>
      </c>
      <c r="Z10" s="14">
        <v>255403.39442546523</v>
      </c>
      <c r="AA10" s="14">
        <v>206699.35131468531</v>
      </c>
    </row>
    <row r="11" spans="1:27">
      <c r="A11" s="24" t="s">
        <v>49</v>
      </c>
      <c r="B11" s="24" t="s">
        <v>26</v>
      </c>
      <c r="C11" s="14">
        <v>160314.69972996312</v>
      </c>
      <c r="D11" s="14">
        <v>161931.63099299787</v>
      </c>
      <c r="E11" s="14">
        <v>161931.64010499112</v>
      </c>
      <c r="F11" s="14">
        <v>169553.85119483009</v>
      </c>
      <c r="G11" s="14">
        <v>232940.13226433747</v>
      </c>
      <c r="H11" s="14">
        <v>161932.12166326575</v>
      </c>
      <c r="I11" s="14">
        <v>351662.64273531403</v>
      </c>
      <c r="J11" s="14">
        <v>421108.83503929526</v>
      </c>
      <c r="K11" s="14">
        <v>312279.98706691171</v>
      </c>
      <c r="L11" s="14">
        <v>237342.04584848625</v>
      </c>
      <c r="M11" s="14">
        <v>274484.83670514479</v>
      </c>
      <c r="N11" s="14">
        <v>161931.61269458561</v>
      </c>
      <c r="O11" s="14">
        <v>244208.21087856914</v>
      </c>
      <c r="P11" s="14">
        <v>312831.67466277094</v>
      </c>
      <c r="Q11" s="14">
        <v>161931.62268710692</v>
      </c>
      <c r="R11" s="14">
        <v>161931.61290603213</v>
      </c>
      <c r="S11" s="14">
        <v>161931.62461549859</v>
      </c>
      <c r="T11" s="14">
        <v>353104.76770490257</v>
      </c>
      <c r="U11" s="14">
        <v>166538.65338831197</v>
      </c>
      <c r="V11" s="14">
        <v>191163.31524879899</v>
      </c>
      <c r="W11" s="14">
        <v>156552.24210984545</v>
      </c>
      <c r="X11" s="14">
        <v>213772.85212454543</v>
      </c>
      <c r="Y11" s="14">
        <v>161108.43774215705</v>
      </c>
      <c r="Z11" s="14">
        <v>146732.5104033098</v>
      </c>
      <c r="AA11" s="14">
        <v>131051.38101533131</v>
      </c>
    </row>
    <row r="12" spans="1:27">
      <c r="A12" s="24" t="s">
        <v>49</v>
      </c>
      <c r="B12" s="24" t="s">
        <v>30</v>
      </c>
      <c r="C12" s="14">
        <v>1970.1429000000003</v>
      </c>
      <c r="D12" s="14">
        <v>1970.1429000000003</v>
      </c>
      <c r="E12" s="14">
        <v>1970.8069463366903</v>
      </c>
      <c r="F12" s="14">
        <v>1970.3290074801871</v>
      </c>
      <c r="G12" s="14">
        <v>1970.2458283281262</v>
      </c>
      <c r="H12" s="14">
        <v>1970.1764731680844</v>
      </c>
      <c r="I12" s="14">
        <v>1970.4831902305732</v>
      </c>
      <c r="J12" s="14">
        <v>1970.3372577409857</v>
      </c>
      <c r="K12" s="14">
        <v>1970.4632480638113</v>
      </c>
      <c r="L12" s="14">
        <v>1970.3036047109345</v>
      </c>
      <c r="M12" s="14">
        <v>1726.5928889894515</v>
      </c>
      <c r="N12" s="14">
        <v>1726.2941642704022</v>
      </c>
      <c r="O12" s="14">
        <v>1726.4279105043672</v>
      </c>
      <c r="P12" s="14">
        <v>1520.4946406839692</v>
      </c>
      <c r="Q12" s="14">
        <v>1357.7878014728992</v>
      </c>
      <c r="R12" s="14">
        <v>1357.7945843094014</v>
      </c>
      <c r="S12" s="14">
        <v>1357.8644142797623</v>
      </c>
      <c r="T12" s="14">
        <v>1357.9287611438122</v>
      </c>
      <c r="U12" s="14">
        <v>1357.7496840140293</v>
      </c>
      <c r="V12" s="14">
        <v>1357.7867651849033</v>
      </c>
      <c r="W12" s="14">
        <v>1357.7143104290383</v>
      </c>
      <c r="X12" s="14">
        <v>1357.8063653458901</v>
      </c>
      <c r="Y12" s="14">
        <v>1357.7930063049971</v>
      </c>
      <c r="Z12" s="14">
        <v>1357.7166442253201</v>
      </c>
      <c r="AA12" s="14">
        <v>1357.7391608650144</v>
      </c>
    </row>
    <row r="13" spans="1:27">
      <c r="A13" s="24" t="s">
        <v>49</v>
      </c>
      <c r="B13" s="24" t="s">
        <v>35</v>
      </c>
      <c r="C13" s="14">
        <v>47935.8</v>
      </c>
      <c r="D13" s="14">
        <v>47935.8</v>
      </c>
      <c r="E13" s="14">
        <v>47937.800170651601</v>
      </c>
      <c r="F13" s="14">
        <v>47936.501362684241</v>
      </c>
      <c r="G13" s="14">
        <v>47936.3511310756</v>
      </c>
      <c r="H13" s="14">
        <v>168663.05485459926</v>
      </c>
      <c r="I13" s="14">
        <v>168663.75706580238</v>
      </c>
      <c r="J13" s="14">
        <v>168663.06733574014</v>
      </c>
      <c r="K13" s="14">
        <v>168664.85974266348</v>
      </c>
      <c r="L13" s="14">
        <v>185659.88230398603</v>
      </c>
      <c r="M13" s="14">
        <v>249337.66566050786</v>
      </c>
      <c r="N13" s="14">
        <v>232205.35305464803</v>
      </c>
      <c r="O13" s="14">
        <v>254303.63722503465</v>
      </c>
      <c r="P13" s="14">
        <v>203829.84181583326</v>
      </c>
      <c r="Q13" s="14">
        <v>181192.18147706179</v>
      </c>
      <c r="R13" s="14">
        <v>229589.13017341393</v>
      </c>
      <c r="S13" s="14">
        <v>172400.80127221759</v>
      </c>
      <c r="T13" s="14">
        <v>268850.13169526111</v>
      </c>
      <c r="U13" s="14">
        <v>180984.2783077315</v>
      </c>
      <c r="V13" s="14">
        <v>198579.31426801768</v>
      </c>
      <c r="W13" s="14">
        <v>170484.81140196422</v>
      </c>
      <c r="X13" s="14">
        <v>192593.05068228132</v>
      </c>
      <c r="Y13" s="14">
        <v>173468.4970991101</v>
      </c>
      <c r="Z13" s="14">
        <v>168663.00015000906</v>
      </c>
      <c r="AA13" s="14">
        <v>174654.91680830767</v>
      </c>
    </row>
    <row r="14" spans="1:27">
      <c r="A14" s="24" t="s">
        <v>49</v>
      </c>
      <c r="B14" s="24" t="s">
        <v>39</v>
      </c>
      <c r="C14" s="14">
        <v>0</v>
      </c>
      <c r="D14" s="14">
        <v>0</v>
      </c>
      <c r="E14" s="14">
        <v>0</v>
      </c>
      <c r="F14" s="14">
        <v>0</v>
      </c>
      <c r="G14" s="14">
        <v>0</v>
      </c>
      <c r="H14" s="14">
        <v>0</v>
      </c>
      <c r="I14" s="14">
        <v>0</v>
      </c>
      <c r="J14" s="14">
        <v>0</v>
      </c>
      <c r="K14" s="14">
        <v>0</v>
      </c>
      <c r="L14" s="14">
        <v>0</v>
      </c>
      <c r="M14" s="14">
        <v>0</v>
      </c>
      <c r="N14" s="14">
        <v>0</v>
      </c>
      <c r="O14" s="14">
        <v>0</v>
      </c>
      <c r="P14" s="14">
        <v>0</v>
      </c>
      <c r="Q14" s="14">
        <v>0</v>
      </c>
      <c r="R14" s="14">
        <v>0</v>
      </c>
      <c r="S14" s="14">
        <v>0</v>
      </c>
      <c r="T14" s="14">
        <v>0</v>
      </c>
      <c r="U14" s="14">
        <v>0</v>
      </c>
      <c r="V14" s="14">
        <v>0</v>
      </c>
      <c r="W14" s="14">
        <v>0</v>
      </c>
      <c r="X14" s="14">
        <v>0</v>
      </c>
      <c r="Y14" s="14">
        <v>0</v>
      </c>
      <c r="Z14" s="14">
        <v>0</v>
      </c>
      <c r="AA14" s="14">
        <v>0</v>
      </c>
    </row>
    <row r="15" spans="1:27">
      <c r="A15" s="42" t="s">
        <v>53</v>
      </c>
      <c r="B15" s="42"/>
      <c r="C15" s="27">
        <v>2972771.3078516922</v>
      </c>
      <c r="D15" s="27">
        <v>2957227.7424681815</v>
      </c>
      <c r="E15" s="27">
        <v>2870410.1520257746</v>
      </c>
      <c r="F15" s="27">
        <v>3014189.8443536167</v>
      </c>
      <c r="G15" s="27">
        <v>3004272.4763523745</v>
      </c>
      <c r="H15" s="27">
        <v>2980062.2907632161</v>
      </c>
      <c r="I15" s="27">
        <v>2996628.1356668766</v>
      </c>
      <c r="J15" s="27">
        <v>3004586.3421989293</v>
      </c>
      <c r="K15" s="27">
        <v>3562832.6187521121</v>
      </c>
      <c r="L15" s="27">
        <v>3296333.9181718198</v>
      </c>
      <c r="M15" s="27">
        <v>3008955.7943073823</v>
      </c>
      <c r="N15" s="27">
        <v>2446779.188650622</v>
      </c>
      <c r="O15" s="27">
        <v>2986308.7622388583</v>
      </c>
      <c r="P15" s="27">
        <v>2701544.4675124786</v>
      </c>
      <c r="Q15" s="27">
        <v>2345928.1759727644</v>
      </c>
      <c r="R15" s="27">
        <v>2189562.3875980168</v>
      </c>
      <c r="S15" s="27">
        <v>2202469.3640226731</v>
      </c>
      <c r="T15" s="27">
        <v>2693564.7645243742</v>
      </c>
      <c r="U15" s="27">
        <v>1999981.662904935</v>
      </c>
      <c r="V15" s="27">
        <v>1929668.4295731043</v>
      </c>
      <c r="W15" s="27">
        <v>1834982.9677754375</v>
      </c>
      <c r="X15" s="27">
        <v>2058040.1157948172</v>
      </c>
      <c r="Y15" s="27">
        <v>1747063.2219604806</v>
      </c>
      <c r="Z15" s="27">
        <v>1466971.5423638977</v>
      </c>
      <c r="AA15" s="27">
        <v>1388873.5850045856</v>
      </c>
    </row>
    <row r="17" spans="1:27">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c r="A18" s="24" t="s">
        <v>29</v>
      </c>
      <c r="B18" s="24" t="s">
        <v>37</v>
      </c>
      <c r="C18" s="14">
        <v>554553</v>
      </c>
      <c r="D18" s="14">
        <v>527528</v>
      </c>
      <c r="E18" s="14">
        <v>446453</v>
      </c>
      <c r="F18" s="14">
        <v>446453</v>
      </c>
      <c r="G18" s="14">
        <v>410780</v>
      </c>
      <c r="H18" s="14">
        <v>410780</v>
      </c>
      <c r="I18" s="14">
        <v>332948</v>
      </c>
      <c r="J18" s="14">
        <v>332948</v>
      </c>
      <c r="K18" s="14">
        <v>332948</v>
      </c>
      <c r="L18" s="14">
        <v>297275</v>
      </c>
      <c r="M18" s="14">
        <v>223226.5</v>
      </c>
      <c r="N18" s="14">
        <v>145394.5</v>
      </c>
      <c r="O18" s="14">
        <v>145394.5</v>
      </c>
      <c r="P18" s="14">
        <v>145394.5</v>
      </c>
      <c r="Q18" s="14">
        <v>145394.5</v>
      </c>
      <c r="R18" s="14">
        <v>71346</v>
      </c>
      <c r="S18" s="14">
        <v>71346</v>
      </c>
      <c r="T18" s="14">
        <v>35673</v>
      </c>
      <c r="U18" s="14">
        <v>35673</v>
      </c>
      <c r="V18" s="14">
        <v>35673</v>
      </c>
      <c r="W18" s="14">
        <v>35673</v>
      </c>
      <c r="X18" s="14">
        <v>35673</v>
      </c>
      <c r="Y18" s="14">
        <v>0</v>
      </c>
      <c r="Z18" s="14">
        <v>0</v>
      </c>
      <c r="AA18" s="14">
        <v>0</v>
      </c>
    </row>
    <row r="19" spans="1:27">
      <c r="A19" s="24" t="s">
        <v>29</v>
      </c>
      <c r="B19" s="24"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c r="A20" s="24" t="s">
        <v>29</v>
      </c>
      <c r="B20" s="24" t="s">
        <v>22</v>
      </c>
      <c r="C20" s="14">
        <v>6668.75</v>
      </c>
      <c r="D20" s="14">
        <v>6668.75</v>
      </c>
      <c r="E20" s="14">
        <v>6668.7804309046996</v>
      </c>
      <c r="F20" s="14">
        <v>6668.7676052995303</v>
      </c>
      <c r="G20" s="14">
        <v>6668.7500381829559</v>
      </c>
      <c r="H20" s="14">
        <v>6668.7504127401062</v>
      </c>
      <c r="I20" s="14">
        <v>6668.75</v>
      </c>
      <c r="J20" s="14">
        <v>6668.7500263688144</v>
      </c>
      <c r="K20" s="14">
        <v>6668.7510167121673</v>
      </c>
      <c r="L20" s="14">
        <v>6668.7521291957</v>
      </c>
      <c r="M20" s="14">
        <v>6668.75017437523</v>
      </c>
      <c r="N20" s="14">
        <v>6668.7610135820796</v>
      </c>
      <c r="O20" s="14">
        <v>6668.7507838620859</v>
      </c>
      <c r="P20" s="14">
        <v>6668.7502880717484</v>
      </c>
      <c r="Q20" s="14">
        <v>6668.7501262060186</v>
      </c>
      <c r="R20" s="14">
        <v>6668.757276859722</v>
      </c>
      <c r="S20" s="14">
        <v>6668.7510068709416</v>
      </c>
      <c r="T20" s="14">
        <v>6668.8930007457002</v>
      </c>
      <c r="U20" s="14">
        <v>6668.7500259128419</v>
      </c>
      <c r="V20" s="14">
        <v>6668.7500344719047</v>
      </c>
      <c r="W20" s="14">
        <v>6668.750021745198</v>
      </c>
      <c r="X20" s="14">
        <v>6668.7500216712479</v>
      </c>
      <c r="Y20" s="14">
        <v>11155.949249000001</v>
      </c>
      <c r="Z20" s="14">
        <v>4471.7419929999996</v>
      </c>
      <c r="AA20" s="14">
        <v>91.13793776</v>
      </c>
    </row>
    <row r="21" spans="1:27">
      <c r="A21" s="24" t="s">
        <v>29</v>
      </c>
      <c r="B21" s="24"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c r="A22" s="24" t="s">
        <v>29</v>
      </c>
      <c r="B22" s="24" t="s">
        <v>21</v>
      </c>
      <c r="C22" s="14">
        <v>21756.94</v>
      </c>
      <c r="D22" s="14">
        <v>21756.94</v>
      </c>
      <c r="E22" s="14">
        <v>21756.989498213668</v>
      </c>
      <c r="F22" s="14">
        <v>21756.979451374729</v>
      </c>
      <c r="G22" s="14">
        <v>21756.950431069654</v>
      </c>
      <c r="H22" s="14">
        <v>21756.940014554915</v>
      </c>
      <c r="I22" s="14">
        <v>21756.940022711526</v>
      </c>
      <c r="J22" s="14">
        <v>21756.940031771654</v>
      </c>
      <c r="K22" s="14">
        <v>21756.940046179618</v>
      </c>
      <c r="L22" s="14">
        <v>21756.940108685481</v>
      </c>
      <c r="M22" s="14">
        <v>21756.940162990348</v>
      </c>
      <c r="N22" s="14">
        <v>21756.940681740969</v>
      </c>
      <c r="O22" s="14">
        <v>21756.941035808333</v>
      </c>
      <c r="P22" s="14">
        <v>21756.942557397146</v>
      </c>
      <c r="Q22" s="14">
        <v>21756.94608858096</v>
      </c>
      <c r="R22" s="14">
        <v>21000.441500520079</v>
      </c>
      <c r="S22" s="14">
        <v>21000.440558727878</v>
      </c>
      <c r="T22" s="14">
        <v>30069.539737032261</v>
      </c>
      <c r="U22" s="14">
        <v>21000.44080937298</v>
      </c>
      <c r="V22" s="14">
        <v>21000.441165021119</v>
      </c>
      <c r="W22" s="14">
        <v>21000.440290270941</v>
      </c>
      <c r="X22" s="14">
        <v>21000.440290205468</v>
      </c>
      <c r="Y22" s="14">
        <v>21000.44046738667</v>
      </c>
      <c r="Z22" s="14">
        <v>21000.440972141361</v>
      </c>
      <c r="AA22" s="14">
        <v>10954.123683381404</v>
      </c>
    </row>
    <row r="23" spans="1:27">
      <c r="A23" s="24" t="s">
        <v>29</v>
      </c>
      <c r="B23" s="24" t="s">
        <v>24</v>
      </c>
      <c r="C23" s="14">
        <v>149429.5</v>
      </c>
      <c r="D23" s="14">
        <v>149429.5</v>
      </c>
      <c r="E23" s="14">
        <v>149429.5</v>
      </c>
      <c r="F23" s="14">
        <v>149429.5</v>
      </c>
      <c r="G23" s="14">
        <v>149429.5</v>
      </c>
      <c r="H23" s="14">
        <v>149429.5</v>
      </c>
      <c r="I23" s="14">
        <v>149429.5</v>
      </c>
      <c r="J23" s="14">
        <v>149429.5</v>
      </c>
      <c r="K23" s="14">
        <v>149429.5</v>
      </c>
      <c r="L23" s="14">
        <v>149429.5</v>
      </c>
      <c r="M23" s="14">
        <v>149429.5</v>
      </c>
      <c r="N23" s="14">
        <v>149429.5</v>
      </c>
      <c r="O23" s="14">
        <v>149429.5</v>
      </c>
      <c r="P23" s="14">
        <v>149429.5</v>
      </c>
      <c r="Q23" s="14">
        <v>149429.5</v>
      </c>
      <c r="R23" s="14">
        <v>149429.5</v>
      </c>
      <c r="S23" s="14">
        <v>149429.5</v>
      </c>
      <c r="T23" s="14">
        <v>149429.5</v>
      </c>
      <c r="U23" s="14">
        <v>149429.5</v>
      </c>
      <c r="V23" s="14">
        <v>149429.5</v>
      </c>
      <c r="W23" s="14">
        <v>149429.5</v>
      </c>
      <c r="X23" s="14">
        <v>149429.5</v>
      </c>
      <c r="Y23" s="14">
        <v>149429.5</v>
      </c>
      <c r="Z23" s="14">
        <v>149429.5</v>
      </c>
      <c r="AA23" s="14">
        <v>149429.5</v>
      </c>
    </row>
    <row r="24" spans="1:27">
      <c r="A24" s="24" t="s">
        <v>29</v>
      </c>
      <c r="B24" s="24" t="s">
        <v>25</v>
      </c>
      <c r="C24" s="14">
        <v>90172.355831470399</v>
      </c>
      <c r="D24" s="14">
        <v>97500.389197897865</v>
      </c>
      <c r="E24" s="14">
        <v>97500.402712982541</v>
      </c>
      <c r="F24" s="14">
        <v>97501.882258358775</v>
      </c>
      <c r="G24" s="14">
        <v>97507.018827234657</v>
      </c>
      <c r="H24" s="14">
        <v>97502.06784685835</v>
      </c>
      <c r="I24" s="14">
        <v>97508.02790271517</v>
      </c>
      <c r="J24" s="14">
        <v>97500.507638485724</v>
      </c>
      <c r="K24" s="14">
        <v>180262.83546123214</v>
      </c>
      <c r="L24" s="14">
        <v>254928.46044508656</v>
      </c>
      <c r="M24" s="14">
        <v>249902.52516002892</v>
      </c>
      <c r="N24" s="14">
        <v>97500.380304424092</v>
      </c>
      <c r="O24" s="14">
        <v>497075.7986827672</v>
      </c>
      <c r="P24" s="14">
        <v>97500.516194872136</v>
      </c>
      <c r="Q24" s="14">
        <v>97500.440364409107</v>
      </c>
      <c r="R24" s="14">
        <v>97500.392749340084</v>
      </c>
      <c r="S24" s="14">
        <v>95369.992259419523</v>
      </c>
      <c r="T24" s="14">
        <v>119722.13884323198</v>
      </c>
      <c r="U24" s="14">
        <v>73732.556695878331</v>
      </c>
      <c r="V24" s="14">
        <v>73720.498598711114</v>
      </c>
      <c r="W24" s="14">
        <v>57178.780498429995</v>
      </c>
      <c r="X24" s="14">
        <v>65436.79588763402</v>
      </c>
      <c r="Y24" s="14">
        <v>56331.704946925725</v>
      </c>
      <c r="Z24" s="14">
        <v>41453.354716404414</v>
      </c>
      <c r="AA24" s="14">
        <v>41453.668759617532</v>
      </c>
    </row>
    <row r="25" spans="1:27">
      <c r="A25" s="24" t="s">
        <v>29</v>
      </c>
      <c r="B25" s="24" t="s">
        <v>26</v>
      </c>
      <c r="C25" s="14">
        <v>73776.904575845954</v>
      </c>
      <c r="D25" s="14">
        <v>74559.71635625929</v>
      </c>
      <c r="E25" s="14">
        <v>74559.717621443764</v>
      </c>
      <c r="F25" s="14">
        <v>82181.125603786117</v>
      </c>
      <c r="G25" s="14">
        <v>145566.45745713351</v>
      </c>
      <c r="H25" s="14">
        <v>74559.723734722924</v>
      </c>
      <c r="I25" s="14">
        <v>221530.98262289079</v>
      </c>
      <c r="J25" s="14">
        <v>98984.551930752903</v>
      </c>
      <c r="K25" s="14">
        <v>224904.43834537966</v>
      </c>
      <c r="L25" s="14">
        <v>145749.70957854233</v>
      </c>
      <c r="M25" s="14">
        <v>187112.93373867052</v>
      </c>
      <c r="N25" s="14">
        <v>74559.71683005894</v>
      </c>
      <c r="O25" s="14">
        <v>101670.57927016413</v>
      </c>
      <c r="P25" s="14">
        <v>159204.97476992905</v>
      </c>
      <c r="Q25" s="14">
        <v>74559.722574728832</v>
      </c>
      <c r="R25" s="14">
        <v>74559.717292469504</v>
      </c>
      <c r="S25" s="14">
        <v>74559.725963488308</v>
      </c>
      <c r="T25" s="14">
        <v>194367.11959964508</v>
      </c>
      <c r="U25" s="14">
        <v>70113.209060088571</v>
      </c>
      <c r="V25" s="14">
        <v>70113.190236023569</v>
      </c>
      <c r="W25" s="14">
        <v>70485.745351662277</v>
      </c>
      <c r="X25" s="14">
        <v>85601.763236680505</v>
      </c>
      <c r="Y25" s="14">
        <v>67449.964917686244</v>
      </c>
      <c r="Z25" s="14">
        <v>66066.138378769581</v>
      </c>
      <c r="AA25" s="14">
        <v>66066.137125628957</v>
      </c>
    </row>
    <row r="26" spans="1:27">
      <c r="A26" s="24" t="s">
        <v>29</v>
      </c>
      <c r="B26" s="24" t="s">
        <v>30</v>
      </c>
      <c r="C26" s="14">
        <v>0</v>
      </c>
      <c r="D26" s="14">
        <v>0</v>
      </c>
      <c r="E26" s="14">
        <v>0.32646469383999999</v>
      </c>
      <c r="F26" s="14">
        <v>0.13567646178000001</v>
      </c>
      <c r="G26" s="14">
        <v>7.0168138408999992E-2</v>
      </c>
      <c r="H26" s="14">
        <v>6.9261176530000003E-3</v>
      </c>
      <c r="I26" s="14">
        <v>4.3317361032999997E-2</v>
      </c>
      <c r="J26" s="14">
        <v>0.17838605416</v>
      </c>
      <c r="K26" s="14">
        <v>0.21869244523099998</v>
      </c>
      <c r="L26" s="14">
        <v>4.4404162104E-2</v>
      </c>
      <c r="M26" s="14">
        <v>0.23948505049999999</v>
      </c>
      <c r="N26" s="14">
        <v>1.9309460319999999E-3</v>
      </c>
      <c r="O26" s="14">
        <v>7.5654481930999995E-2</v>
      </c>
      <c r="P26" s="14">
        <v>0.12339005422199999</v>
      </c>
      <c r="Q26" s="14">
        <v>2.8919761583000001E-2</v>
      </c>
      <c r="R26" s="14">
        <v>3.7590747374999997E-2</v>
      </c>
      <c r="S26" s="14">
        <v>8.937783589000001E-3</v>
      </c>
      <c r="T26" s="14">
        <v>0.16464644384999999</v>
      </c>
      <c r="U26" s="14">
        <v>2.6258533827E-2</v>
      </c>
      <c r="V26" s="14">
        <v>4.6493853969E-2</v>
      </c>
      <c r="W26" s="14">
        <v>2.6530221220000001E-3</v>
      </c>
      <c r="X26" s="14">
        <v>3.9760814560000003E-2</v>
      </c>
      <c r="Y26" s="14">
        <v>5.6731132910000003E-2</v>
      </c>
      <c r="Z26" s="14">
        <v>3.2012434899999999E-4</v>
      </c>
      <c r="AA26" s="14">
        <v>1.4945421570999999E-2</v>
      </c>
    </row>
    <row r="27" spans="1:27">
      <c r="A27" s="24" t="s">
        <v>29</v>
      </c>
      <c r="B27" s="24" t="s">
        <v>35</v>
      </c>
      <c r="C27" s="14">
        <v>14203.2</v>
      </c>
      <c r="D27" s="14">
        <v>14203.2</v>
      </c>
      <c r="E27" s="14">
        <v>14204.113830718101</v>
      </c>
      <c r="F27" s="14">
        <v>14203.806069046321</v>
      </c>
      <c r="G27" s="14">
        <v>14203.657905145505</v>
      </c>
      <c r="H27" s="14">
        <v>134930.40573161922</v>
      </c>
      <c r="I27" s="14">
        <v>134930.71301203847</v>
      </c>
      <c r="J27" s="14">
        <v>134930.42030361737</v>
      </c>
      <c r="K27" s="14">
        <v>134931.81540527474</v>
      </c>
      <c r="L27" s="14">
        <v>134930.56986197943</v>
      </c>
      <c r="M27" s="14">
        <v>213343.41370833619</v>
      </c>
      <c r="N27" s="14">
        <v>164437.37750740809</v>
      </c>
      <c r="O27" s="14">
        <v>150905.50276213407</v>
      </c>
      <c r="P27" s="14">
        <v>140922.38703755726</v>
      </c>
      <c r="Q27" s="14">
        <v>134930.40069677355</v>
      </c>
      <c r="R27" s="14">
        <v>163979.18804258286</v>
      </c>
      <c r="S27" s="14">
        <v>134930.40177445358</v>
      </c>
      <c r="T27" s="14">
        <v>177023.26595526116</v>
      </c>
      <c r="U27" s="14">
        <v>134930.66025904129</v>
      </c>
      <c r="V27" s="14">
        <v>134930.65292276602</v>
      </c>
      <c r="W27" s="14">
        <v>134930.40012955456</v>
      </c>
      <c r="X27" s="14">
        <v>137607.28186703587</v>
      </c>
      <c r="Y27" s="14">
        <v>135586.36459758057</v>
      </c>
      <c r="Z27" s="14">
        <v>134930.40006282888</v>
      </c>
      <c r="AA27" s="14">
        <v>137176.55654968091</v>
      </c>
    </row>
    <row r="28" spans="1:27">
      <c r="A28" s="24" t="s">
        <v>29</v>
      </c>
      <c r="B28" s="24" t="s">
        <v>39</v>
      </c>
      <c r="C28" s="14">
        <v>0</v>
      </c>
      <c r="D28" s="14">
        <v>0</v>
      </c>
      <c r="E28" s="14">
        <v>0</v>
      </c>
      <c r="F28" s="14">
        <v>0</v>
      </c>
      <c r="G28" s="14">
        <v>0</v>
      </c>
      <c r="H28" s="14">
        <v>0</v>
      </c>
      <c r="I28" s="14">
        <v>0</v>
      </c>
      <c r="J28" s="14">
        <v>0</v>
      </c>
      <c r="K28" s="14">
        <v>0</v>
      </c>
      <c r="L28" s="14">
        <v>0</v>
      </c>
      <c r="M28" s="14">
        <v>0</v>
      </c>
      <c r="N28" s="14">
        <v>0</v>
      </c>
      <c r="O28" s="14">
        <v>0</v>
      </c>
      <c r="P28" s="14">
        <v>0</v>
      </c>
      <c r="Q28" s="14">
        <v>0</v>
      </c>
      <c r="R28" s="14">
        <v>0</v>
      </c>
      <c r="S28" s="14">
        <v>0</v>
      </c>
      <c r="T28" s="14">
        <v>0</v>
      </c>
      <c r="U28" s="14">
        <v>0</v>
      </c>
      <c r="V28" s="14">
        <v>0</v>
      </c>
      <c r="W28" s="14">
        <v>0</v>
      </c>
      <c r="X28" s="14">
        <v>0</v>
      </c>
      <c r="Y28" s="14">
        <v>0</v>
      </c>
      <c r="Z28" s="14">
        <v>0</v>
      </c>
      <c r="AA28" s="14">
        <v>0</v>
      </c>
    </row>
    <row r="29" spans="1:27">
      <c r="A29" s="42" t="s">
        <v>53</v>
      </c>
      <c r="B29" s="42"/>
      <c r="C29" s="27">
        <v>910560.65040731616</v>
      </c>
      <c r="D29" s="27">
        <v>891646.49555415707</v>
      </c>
      <c r="E29" s="27">
        <v>810572.83055895672</v>
      </c>
      <c r="F29" s="27">
        <v>818195.19666432717</v>
      </c>
      <c r="G29" s="27">
        <v>845912.40482690476</v>
      </c>
      <c r="H29" s="27">
        <v>895627.3946666132</v>
      </c>
      <c r="I29" s="27">
        <v>964772.95687771705</v>
      </c>
      <c r="J29" s="27">
        <v>842218.84831705061</v>
      </c>
      <c r="K29" s="27">
        <v>1050902.4989672236</v>
      </c>
      <c r="L29" s="27">
        <v>1010738.9765276515</v>
      </c>
      <c r="M29" s="27">
        <v>1051440.8024294518</v>
      </c>
      <c r="N29" s="27">
        <v>659747.17826816021</v>
      </c>
      <c r="O29" s="27">
        <v>1072901.6481892178</v>
      </c>
      <c r="P29" s="27">
        <v>720877.69423788157</v>
      </c>
      <c r="Q29" s="27">
        <v>630240.28877046006</v>
      </c>
      <c r="R29" s="27">
        <v>584484.03445251961</v>
      </c>
      <c r="S29" s="27">
        <v>553304.82050074381</v>
      </c>
      <c r="T29" s="27">
        <v>712953.62178236002</v>
      </c>
      <c r="U29" s="27">
        <v>491548.14310882782</v>
      </c>
      <c r="V29" s="27">
        <v>491536.0794508477</v>
      </c>
      <c r="W29" s="27">
        <v>475366.61894468509</v>
      </c>
      <c r="X29" s="27">
        <v>501417.57106404169</v>
      </c>
      <c r="Y29" s="27">
        <v>440953.98090971209</v>
      </c>
      <c r="Z29" s="27">
        <v>417351.57644326857</v>
      </c>
      <c r="AA29" s="27">
        <v>405171.13900149032</v>
      </c>
    </row>
    <row r="31" spans="1:27">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c r="A32" s="24" t="s">
        <v>31</v>
      </c>
      <c r="B32" s="24" t="s">
        <v>37</v>
      </c>
      <c r="C32" s="14">
        <v>442453.3</v>
      </c>
      <c r="D32" s="14">
        <v>442453.3</v>
      </c>
      <c r="E32" s="14">
        <v>442453.3</v>
      </c>
      <c r="F32" s="14">
        <v>423535.8</v>
      </c>
      <c r="G32" s="14">
        <v>423535.8</v>
      </c>
      <c r="H32" s="14">
        <v>423535.8</v>
      </c>
      <c r="I32" s="14">
        <v>423535.8</v>
      </c>
      <c r="J32" s="14">
        <v>423535.8</v>
      </c>
      <c r="K32" s="14">
        <v>404618.3</v>
      </c>
      <c r="L32" s="14">
        <v>404618.3</v>
      </c>
      <c r="M32" s="14">
        <v>359216.3</v>
      </c>
      <c r="N32" s="14">
        <v>321381.3</v>
      </c>
      <c r="O32" s="14">
        <v>321381.3</v>
      </c>
      <c r="P32" s="14">
        <v>321381.3</v>
      </c>
      <c r="Q32" s="14">
        <v>321381.3</v>
      </c>
      <c r="R32" s="14">
        <v>275979.3</v>
      </c>
      <c r="S32" s="14">
        <v>275979.3</v>
      </c>
      <c r="T32" s="14">
        <v>213821.8</v>
      </c>
      <c r="U32" s="14">
        <v>194093.55</v>
      </c>
      <c r="V32" s="14">
        <v>174365.3</v>
      </c>
      <c r="W32" s="14">
        <v>174365.3</v>
      </c>
      <c r="X32" s="14">
        <v>174365.3</v>
      </c>
      <c r="Y32" s="14">
        <v>134152.1</v>
      </c>
      <c r="Z32" s="14">
        <v>134152.1</v>
      </c>
      <c r="AA32" s="14">
        <v>134152.1</v>
      </c>
    </row>
    <row r="33" spans="1:27">
      <c r="A33" s="24" t="s">
        <v>31</v>
      </c>
      <c r="B33" s="24"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c r="A34" s="24" t="s">
        <v>31</v>
      </c>
      <c r="B34" s="24" t="s">
        <v>22</v>
      </c>
      <c r="C34" s="14">
        <v>17038.922999999999</v>
      </c>
      <c r="D34" s="14">
        <v>17038.922999999999</v>
      </c>
      <c r="E34" s="14">
        <v>17038.96055145561</v>
      </c>
      <c r="F34" s="14">
        <v>17038.93131874286</v>
      </c>
      <c r="G34" s="14">
        <v>17038.927861461052</v>
      </c>
      <c r="H34" s="14">
        <v>17038.923060930269</v>
      </c>
      <c r="I34" s="14">
        <v>17038.923041372203</v>
      </c>
      <c r="J34" s="14">
        <v>17038.923028292487</v>
      </c>
      <c r="K34" s="14">
        <v>12930.973639775333</v>
      </c>
      <c r="L34" s="14">
        <v>12930.974744203131</v>
      </c>
      <c r="M34" s="14">
        <v>12930.974206613979</v>
      </c>
      <c r="N34" s="14">
        <v>12930.973407911062</v>
      </c>
      <c r="O34" s="14">
        <v>12930.977500925137</v>
      </c>
      <c r="P34" s="14">
        <v>12930.975893084182</v>
      </c>
      <c r="Q34" s="14">
        <v>12930.974721054044</v>
      </c>
      <c r="R34" s="14">
        <v>6054.1627050077122</v>
      </c>
      <c r="S34" s="14">
        <v>6054.1580265041366</v>
      </c>
      <c r="T34" s="14">
        <v>6054.1820251110403</v>
      </c>
      <c r="U34" s="14">
        <v>6054.1580114821154</v>
      </c>
      <c r="V34" s="14">
        <v>4524.0800409981566</v>
      </c>
      <c r="W34" s="14">
        <v>4524.0800203670733</v>
      </c>
      <c r="X34" s="14">
        <v>4524.0800114244812</v>
      </c>
      <c r="Y34" s="14">
        <v>4524.0887575518036</v>
      </c>
      <c r="Z34" s="14">
        <v>4524.08</v>
      </c>
      <c r="AA34" s="14">
        <v>4524.0800004410548</v>
      </c>
    </row>
    <row r="35" spans="1:27">
      <c r="A35" s="24" t="s">
        <v>31</v>
      </c>
      <c r="B35" s="24"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c r="A36" s="24" t="s">
        <v>31</v>
      </c>
      <c r="B36" s="24" t="s">
        <v>21</v>
      </c>
      <c r="C36" s="14">
        <v>27922.416513000004</v>
      </c>
      <c r="D36" s="14">
        <v>27922.416513000004</v>
      </c>
      <c r="E36" s="14">
        <v>27922.440209275454</v>
      </c>
      <c r="F36" s="14">
        <v>27922.418055936741</v>
      </c>
      <c r="G36" s="14">
        <v>27922.418037620944</v>
      </c>
      <c r="H36" s="14">
        <v>27922.417804657602</v>
      </c>
      <c r="I36" s="14">
        <v>27922.425300296673</v>
      </c>
      <c r="J36" s="14">
        <v>27922.416550769154</v>
      </c>
      <c r="K36" s="14">
        <v>27922.417130869337</v>
      </c>
      <c r="L36" s="14">
        <v>27922.416847356464</v>
      </c>
      <c r="M36" s="14">
        <v>27922.41654816204</v>
      </c>
      <c r="N36" s="14">
        <v>27922.417866934426</v>
      </c>
      <c r="O36" s="14">
        <v>27922.421688221548</v>
      </c>
      <c r="P36" s="14">
        <v>23650.718515975397</v>
      </c>
      <c r="Q36" s="14">
        <v>21880.510927262676</v>
      </c>
      <c r="R36" s="14">
        <v>21880.502598510542</v>
      </c>
      <c r="S36" s="14">
        <v>21880.502258636596</v>
      </c>
      <c r="T36" s="14">
        <v>32704.605001000004</v>
      </c>
      <c r="U36" s="14">
        <v>21880.502204186003</v>
      </c>
      <c r="V36" s="14">
        <v>21880.5024118783</v>
      </c>
      <c r="W36" s="14">
        <v>21880.502208137332</v>
      </c>
      <c r="X36" s="14">
        <v>21880.502195864483</v>
      </c>
      <c r="Y36" s="14">
        <v>24338.196458000002</v>
      </c>
      <c r="Z36" s="14">
        <v>21880.502177291615</v>
      </c>
      <c r="AA36" s="14">
        <v>19744.650003738232</v>
      </c>
    </row>
    <row r="37" spans="1:27">
      <c r="A37" s="24" t="s">
        <v>31</v>
      </c>
      <c r="B37" s="24" t="s">
        <v>24</v>
      </c>
      <c r="C37" s="14">
        <v>9019.0319999999992</v>
      </c>
      <c r="D37" s="14">
        <v>9019.0319999999992</v>
      </c>
      <c r="E37" s="14">
        <v>9019.0319999999992</v>
      </c>
      <c r="F37" s="14">
        <v>9019.0319999999992</v>
      </c>
      <c r="G37" s="14">
        <v>9019.0319999999992</v>
      </c>
      <c r="H37" s="14">
        <v>9019.0319999999992</v>
      </c>
      <c r="I37" s="14">
        <v>9019.0319999999992</v>
      </c>
      <c r="J37" s="14">
        <v>9019.0319999999992</v>
      </c>
      <c r="K37" s="14">
        <v>9019.0319999999992</v>
      </c>
      <c r="L37" s="14">
        <v>9019.0319999999992</v>
      </c>
      <c r="M37" s="14">
        <v>9019.0319999999992</v>
      </c>
      <c r="N37" s="14">
        <v>9019.0319999999992</v>
      </c>
      <c r="O37" s="14">
        <v>9019.0319999999992</v>
      </c>
      <c r="P37" s="14">
        <v>9019.0319999999992</v>
      </c>
      <c r="Q37" s="14">
        <v>9019.0319999999992</v>
      </c>
      <c r="R37" s="14">
        <v>9019.0319999999992</v>
      </c>
      <c r="S37" s="14">
        <v>9019.0319999999992</v>
      </c>
      <c r="T37" s="14">
        <v>9019.0319999999992</v>
      </c>
      <c r="U37" s="14">
        <v>9019.0319999999992</v>
      </c>
      <c r="V37" s="14">
        <v>9019.0319999999992</v>
      </c>
      <c r="W37" s="14">
        <v>9019.0319999999992</v>
      </c>
      <c r="X37" s="14">
        <v>9019.0319999999992</v>
      </c>
      <c r="Y37" s="14">
        <v>9019.0319999999992</v>
      </c>
      <c r="Z37" s="14">
        <v>9019.0319999999992</v>
      </c>
      <c r="AA37" s="14">
        <v>9019.0319999999992</v>
      </c>
    </row>
    <row r="38" spans="1:27">
      <c r="A38" s="24" t="s">
        <v>31</v>
      </c>
      <c r="B38" s="24" t="s">
        <v>25</v>
      </c>
      <c r="C38" s="14">
        <v>31005.059013329403</v>
      </c>
      <c r="D38" s="14">
        <v>31001.890161319847</v>
      </c>
      <c r="E38" s="14">
        <v>31001.911581219418</v>
      </c>
      <c r="F38" s="14">
        <v>187990.65384173664</v>
      </c>
      <c r="G38" s="14">
        <v>107863.27316023402</v>
      </c>
      <c r="H38" s="14">
        <v>187827.30458411828</v>
      </c>
      <c r="I38" s="14">
        <v>92476.677482266154</v>
      </c>
      <c r="J38" s="14">
        <v>31002.428167699469</v>
      </c>
      <c r="K38" s="14">
        <v>489928.35510756803</v>
      </c>
      <c r="L38" s="14">
        <v>172273.22859637282</v>
      </c>
      <c r="M38" s="14">
        <v>31001.904638299435</v>
      </c>
      <c r="N38" s="14">
        <v>31001.815218058673</v>
      </c>
      <c r="O38" s="14">
        <v>31001.964922884014</v>
      </c>
      <c r="P38" s="14">
        <v>31037.061370936161</v>
      </c>
      <c r="Q38" s="14">
        <v>62124.969231446514</v>
      </c>
      <c r="R38" s="14">
        <v>31001.821986749881</v>
      </c>
      <c r="S38" s="14">
        <v>51524.363999277135</v>
      </c>
      <c r="T38" s="14">
        <v>237754.81492410001</v>
      </c>
      <c r="U38" s="14">
        <v>31001.871117409795</v>
      </c>
      <c r="V38" s="14">
        <v>31001.859925661134</v>
      </c>
      <c r="W38" s="14">
        <v>31001.816205129729</v>
      </c>
      <c r="X38" s="14">
        <v>83444.36566432612</v>
      </c>
      <c r="Y38" s="14">
        <v>58483.886235712314</v>
      </c>
      <c r="Z38" s="14">
        <v>22731.302311192198</v>
      </c>
      <c r="AA38" s="14">
        <v>1979.4318690946673</v>
      </c>
    </row>
    <row r="39" spans="1:27">
      <c r="A39" s="24" t="s">
        <v>31</v>
      </c>
      <c r="B39" s="24" t="s">
        <v>26</v>
      </c>
      <c r="C39" s="14">
        <v>51481.557868101547</v>
      </c>
      <c r="D39" s="14">
        <v>52316.612218101778</v>
      </c>
      <c r="E39" s="14">
        <v>52316.632068484956</v>
      </c>
      <c r="F39" s="14">
        <v>52316.856653170784</v>
      </c>
      <c r="G39" s="14">
        <v>52317.235820342503</v>
      </c>
      <c r="H39" s="14">
        <v>52316.644910706011</v>
      </c>
      <c r="I39" s="14">
        <v>52319.341481390969</v>
      </c>
      <c r="J39" s="14">
        <v>156719.41844575078</v>
      </c>
      <c r="K39" s="14">
        <v>52316.635587203906</v>
      </c>
      <c r="L39" s="14">
        <v>56536.92614452717</v>
      </c>
      <c r="M39" s="14">
        <v>52316.615988168807</v>
      </c>
      <c r="N39" s="14">
        <v>52316.609447604431</v>
      </c>
      <c r="O39" s="14">
        <v>107482.31293745499</v>
      </c>
      <c r="P39" s="14">
        <v>118571.4113268247</v>
      </c>
      <c r="Q39" s="14">
        <v>52316.611318334115</v>
      </c>
      <c r="R39" s="14">
        <v>52316.608857690582</v>
      </c>
      <c r="S39" s="14">
        <v>52316.610629927265</v>
      </c>
      <c r="T39" s="14">
        <v>108192.25439066812</v>
      </c>
      <c r="U39" s="14">
        <v>53325.240560693353</v>
      </c>
      <c r="V39" s="14">
        <v>85994.798664268194</v>
      </c>
      <c r="W39" s="14">
        <v>51011.209861166062</v>
      </c>
      <c r="X39" s="14">
        <v>71251.350021941995</v>
      </c>
      <c r="Y39" s="14">
        <v>57790.721594715949</v>
      </c>
      <c r="Z39" s="14">
        <v>43702.918162540715</v>
      </c>
      <c r="AA39" s="14">
        <v>39903.913104287029</v>
      </c>
    </row>
    <row r="40" spans="1:27">
      <c r="A40" s="24" t="s">
        <v>31</v>
      </c>
      <c r="B40" s="24" t="s">
        <v>30</v>
      </c>
      <c r="C40" s="14">
        <v>16.260000000000002</v>
      </c>
      <c r="D40" s="14">
        <v>16.260000000000002</v>
      </c>
      <c r="E40" s="14">
        <v>16.339883390090002</v>
      </c>
      <c r="F40" s="14">
        <v>16.281228832430003</v>
      </c>
      <c r="G40" s="14">
        <v>16.262323110291003</v>
      </c>
      <c r="H40" s="14">
        <v>16.265278627169003</v>
      </c>
      <c r="I40" s="14">
        <v>16.382824307500002</v>
      </c>
      <c r="J40" s="14">
        <v>16.260045309384001</v>
      </c>
      <c r="K40" s="14">
        <v>16.319934715740001</v>
      </c>
      <c r="L40" s="14">
        <v>16.300796137940001</v>
      </c>
      <c r="M40" s="14">
        <v>16.260302982300001</v>
      </c>
      <c r="N40" s="14">
        <v>16.270656522150002</v>
      </c>
      <c r="O40" s="14">
        <v>16.316925860100003</v>
      </c>
      <c r="P40" s="14">
        <v>16.281782459670001</v>
      </c>
      <c r="Q40" s="14">
        <v>16.307675288730003</v>
      </c>
      <c r="R40" s="14">
        <v>16.260128787816001</v>
      </c>
      <c r="S40" s="14">
        <v>16.260011499616002</v>
      </c>
      <c r="T40" s="14">
        <v>16.260012454363</v>
      </c>
      <c r="U40" s="14">
        <v>16.260053336465003</v>
      </c>
      <c r="V40" s="14">
        <v>16.262274816013001</v>
      </c>
      <c r="W40" s="14">
        <v>16.260620555114002</v>
      </c>
      <c r="X40" s="14">
        <v>16.276060530370003</v>
      </c>
      <c r="Y40" s="14">
        <v>16.279255076670001</v>
      </c>
      <c r="Z40" s="14">
        <v>16.260011271458001</v>
      </c>
      <c r="AA40" s="14">
        <v>16.260051362110001</v>
      </c>
    </row>
    <row r="41" spans="1:27">
      <c r="A41" s="24" t="s">
        <v>31</v>
      </c>
      <c r="B41" s="24" t="s">
        <v>35</v>
      </c>
      <c r="C41" s="14">
        <v>33732.6</v>
      </c>
      <c r="D41" s="14">
        <v>33732.6</v>
      </c>
      <c r="E41" s="14">
        <v>33732.854863594497</v>
      </c>
      <c r="F41" s="14">
        <v>33732.646300736327</v>
      </c>
      <c r="G41" s="14">
        <v>33732.601177921795</v>
      </c>
      <c r="H41" s="14">
        <v>33732.603121314271</v>
      </c>
      <c r="I41" s="14">
        <v>33732.955022752598</v>
      </c>
      <c r="J41" s="14">
        <v>33732.600047735279</v>
      </c>
      <c r="K41" s="14">
        <v>33732.935591885202</v>
      </c>
      <c r="L41" s="14">
        <v>50728.960449999999</v>
      </c>
      <c r="M41" s="14">
        <v>35991.686219999996</v>
      </c>
      <c r="N41" s="14">
        <v>67767.301899999991</v>
      </c>
      <c r="O41" s="14">
        <v>103398.09754000002</v>
      </c>
      <c r="P41" s="14">
        <v>62906.877410000001</v>
      </c>
      <c r="Q41" s="14">
        <v>46261.780500000001</v>
      </c>
      <c r="R41" s="14">
        <v>65609.536599999992</v>
      </c>
      <c r="S41" s="14">
        <v>33732.600032929855</v>
      </c>
      <c r="T41" s="14">
        <v>66086.968869999997</v>
      </c>
      <c r="U41" s="14">
        <v>33732.600025774795</v>
      </c>
      <c r="V41" s="14">
        <v>63648.659539999993</v>
      </c>
      <c r="W41" s="14">
        <v>35554.410641999995</v>
      </c>
      <c r="X41" s="14">
        <v>33732.600309245441</v>
      </c>
      <c r="Y41" s="14">
        <v>37882.125706999999</v>
      </c>
      <c r="Z41" s="14">
        <v>33732.600005668988</v>
      </c>
      <c r="AA41" s="14">
        <v>33732.600006626766</v>
      </c>
    </row>
    <row r="42" spans="1:27">
      <c r="A42" s="24" t="s">
        <v>31</v>
      </c>
      <c r="B42" s="24" t="s">
        <v>39</v>
      </c>
      <c r="C42" s="14">
        <v>0</v>
      </c>
      <c r="D42" s="14">
        <v>0</v>
      </c>
      <c r="E42" s="14">
        <v>0</v>
      </c>
      <c r="F42" s="14">
        <v>0</v>
      </c>
      <c r="G42" s="14">
        <v>0</v>
      </c>
      <c r="H42" s="14">
        <v>0</v>
      </c>
      <c r="I42" s="14">
        <v>0</v>
      </c>
      <c r="J42" s="14">
        <v>0</v>
      </c>
      <c r="K42" s="14">
        <v>0</v>
      </c>
      <c r="L42" s="14">
        <v>0</v>
      </c>
      <c r="M42" s="14">
        <v>0</v>
      </c>
      <c r="N42" s="14">
        <v>0</v>
      </c>
      <c r="O42" s="14">
        <v>0</v>
      </c>
      <c r="P42" s="14">
        <v>0</v>
      </c>
      <c r="Q42" s="14">
        <v>0</v>
      </c>
      <c r="R42" s="14">
        <v>0</v>
      </c>
      <c r="S42" s="14">
        <v>0</v>
      </c>
      <c r="T42" s="14">
        <v>0</v>
      </c>
      <c r="U42" s="14">
        <v>0</v>
      </c>
      <c r="V42" s="14">
        <v>0</v>
      </c>
      <c r="W42" s="14">
        <v>0</v>
      </c>
      <c r="X42" s="14">
        <v>0</v>
      </c>
      <c r="Y42" s="14">
        <v>0</v>
      </c>
      <c r="Z42" s="14">
        <v>0</v>
      </c>
      <c r="AA42" s="14">
        <v>0</v>
      </c>
    </row>
    <row r="43" spans="1:27">
      <c r="A43" s="42" t="s">
        <v>53</v>
      </c>
      <c r="B43" s="42"/>
      <c r="C43" s="27">
        <v>612669.14839443099</v>
      </c>
      <c r="D43" s="27">
        <v>613501.03389242163</v>
      </c>
      <c r="E43" s="27">
        <v>613501.47115742008</v>
      </c>
      <c r="F43" s="27">
        <v>751572.61939915584</v>
      </c>
      <c r="G43" s="27">
        <v>671445.55038069061</v>
      </c>
      <c r="H43" s="27">
        <v>751408.99076035363</v>
      </c>
      <c r="I43" s="27">
        <v>656061.53715238627</v>
      </c>
      <c r="J43" s="27">
        <v>698986.87828555668</v>
      </c>
      <c r="K43" s="27">
        <v>1030484.9689920177</v>
      </c>
      <c r="L43" s="27">
        <v>734046.1395785975</v>
      </c>
      <c r="M43" s="27">
        <v>528415.18990422657</v>
      </c>
      <c r="N43" s="27">
        <v>522355.72049703076</v>
      </c>
      <c r="O43" s="27">
        <v>613152.42351534578</v>
      </c>
      <c r="P43" s="27">
        <v>579513.6582992801</v>
      </c>
      <c r="Q43" s="27">
        <v>525931.48637338611</v>
      </c>
      <c r="R43" s="27">
        <v>461877.22487674654</v>
      </c>
      <c r="S43" s="27">
        <v>450522.82695877459</v>
      </c>
      <c r="T43" s="27">
        <v>673649.9172233335</v>
      </c>
      <c r="U43" s="27">
        <v>349123.21397288248</v>
      </c>
      <c r="V43" s="27">
        <v>390450.49485762173</v>
      </c>
      <c r="W43" s="27">
        <v>327372.61155735533</v>
      </c>
      <c r="X43" s="27">
        <v>398233.50626333297</v>
      </c>
      <c r="Y43" s="27">
        <v>326206.43000805669</v>
      </c>
      <c r="Z43" s="27">
        <v>269758.79466796498</v>
      </c>
      <c r="AA43" s="27">
        <v>243072.06703554987</v>
      </c>
    </row>
    <row r="45" spans="1:27">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c r="A46" s="24" t="s">
        <v>34</v>
      </c>
      <c r="B46" s="24"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c r="A47" s="24" t="s">
        <v>34</v>
      </c>
      <c r="B47" s="24" t="s">
        <v>38</v>
      </c>
      <c r="C47" s="14">
        <v>697537</v>
      </c>
      <c r="D47" s="14">
        <v>697537</v>
      </c>
      <c r="E47" s="14">
        <v>697537</v>
      </c>
      <c r="F47" s="14">
        <v>697537</v>
      </c>
      <c r="G47" s="14">
        <v>641842.5</v>
      </c>
      <c r="H47" s="14">
        <v>586148</v>
      </c>
      <c r="I47" s="14">
        <v>586148</v>
      </c>
      <c r="J47" s="14">
        <v>586148</v>
      </c>
      <c r="K47" s="14">
        <v>586148</v>
      </c>
      <c r="L47" s="14">
        <v>586148</v>
      </c>
      <c r="M47" s="14">
        <v>586148</v>
      </c>
      <c r="N47" s="14">
        <v>530453.5</v>
      </c>
      <c r="O47" s="14">
        <v>474759</v>
      </c>
      <c r="P47" s="14">
        <v>474759</v>
      </c>
      <c r="Q47" s="14">
        <v>474759</v>
      </c>
      <c r="R47" s="14">
        <v>474759</v>
      </c>
      <c r="S47" s="14">
        <v>474759</v>
      </c>
      <c r="T47" s="14">
        <v>474759</v>
      </c>
      <c r="U47" s="14">
        <v>474759</v>
      </c>
      <c r="V47" s="14">
        <v>474759</v>
      </c>
      <c r="W47" s="14">
        <v>474759</v>
      </c>
      <c r="X47" s="14">
        <v>474759</v>
      </c>
      <c r="Y47" s="14">
        <v>400809</v>
      </c>
      <c r="Z47" s="14">
        <v>237379.5</v>
      </c>
      <c r="AA47" s="14">
        <v>237379.5</v>
      </c>
    </row>
    <row r="48" spans="1:27">
      <c r="A48" s="24" t="s">
        <v>34</v>
      </c>
      <c r="B48" s="24" t="s">
        <v>22</v>
      </c>
      <c r="C48" s="14">
        <v>0</v>
      </c>
      <c r="D48" s="14">
        <v>0</v>
      </c>
      <c r="E48" s="14">
        <v>3.7321777969999997E-2</v>
      </c>
      <c r="F48" s="14">
        <v>9.236774855000001E-3</v>
      </c>
      <c r="G48" s="14">
        <v>6.6747733230000002E-3</v>
      </c>
      <c r="H48" s="14">
        <v>1.5147404999999999E-5</v>
      </c>
      <c r="I48" s="14">
        <v>1.4991914E-5</v>
      </c>
      <c r="J48" s="14">
        <v>2.6934103000000002E-5</v>
      </c>
      <c r="K48" s="14">
        <v>7.2318958999999998E-5</v>
      </c>
      <c r="L48" s="14">
        <v>8.0209859600000001E-4</v>
      </c>
      <c r="M48" s="14">
        <v>6.5409787279999999E-3</v>
      </c>
      <c r="N48" s="14">
        <v>3.2273027399999996E-4</v>
      </c>
      <c r="O48" s="14">
        <v>4.291425364E-3</v>
      </c>
      <c r="P48" s="14">
        <v>3.4684897000000002E-5</v>
      </c>
      <c r="Q48" s="14">
        <v>1.5761295499999999E-4</v>
      </c>
      <c r="R48" s="14">
        <v>3.9022897900000001E-3</v>
      </c>
      <c r="S48" s="14">
        <v>7.0856730999999996E-4</v>
      </c>
      <c r="T48" s="14">
        <v>1.062412488E-2</v>
      </c>
      <c r="U48" s="14">
        <v>5.1721807550000002E-3</v>
      </c>
      <c r="V48" s="14">
        <v>5.4551373E-5</v>
      </c>
      <c r="W48" s="14">
        <v>6.3863430000000003E-6</v>
      </c>
      <c r="X48" s="14">
        <v>1.0618832999999999E-5</v>
      </c>
      <c r="Y48" s="14">
        <v>5.2940765960000002E-3</v>
      </c>
      <c r="Z48" s="14">
        <v>5.1148831589999996E-3</v>
      </c>
      <c r="AA48" s="14">
        <v>1.5254836320000001E-3</v>
      </c>
    </row>
    <row r="49" spans="1:27">
      <c r="A49" s="24" t="s">
        <v>34</v>
      </c>
      <c r="B49" s="24" t="s">
        <v>23</v>
      </c>
      <c r="C49" s="14">
        <v>23940</v>
      </c>
      <c r="D49" s="14">
        <v>23940</v>
      </c>
      <c r="E49" s="14">
        <v>23940</v>
      </c>
      <c r="F49" s="14">
        <v>23940</v>
      </c>
      <c r="G49" s="14">
        <v>23940</v>
      </c>
      <c r="H49" s="14">
        <v>23940</v>
      </c>
      <c r="I49" s="14">
        <v>23940</v>
      </c>
      <c r="J49" s="14">
        <v>23940</v>
      </c>
      <c r="K49" s="14">
        <v>23940</v>
      </c>
      <c r="L49" s="14">
        <v>23940</v>
      </c>
      <c r="M49" s="14">
        <v>23940</v>
      </c>
      <c r="N49" s="14">
        <v>23940</v>
      </c>
      <c r="O49" s="14">
        <v>23940</v>
      </c>
      <c r="P49" s="14">
        <v>23940</v>
      </c>
      <c r="Q49" s="14">
        <v>23940</v>
      </c>
      <c r="R49" s="14">
        <v>23940</v>
      </c>
      <c r="S49" s="14">
        <v>23940</v>
      </c>
      <c r="T49" s="14">
        <v>23940</v>
      </c>
      <c r="U49" s="14">
        <v>23940</v>
      </c>
      <c r="V49" s="14">
        <v>0</v>
      </c>
      <c r="W49" s="14">
        <v>0</v>
      </c>
      <c r="X49" s="14">
        <v>0</v>
      </c>
      <c r="Y49" s="14">
        <v>0</v>
      </c>
      <c r="Z49" s="14">
        <v>0</v>
      </c>
      <c r="AA49" s="14">
        <v>0</v>
      </c>
    </row>
    <row r="50" spans="1:27">
      <c r="A50" s="24" t="s">
        <v>34</v>
      </c>
      <c r="B50" s="24" t="s">
        <v>21</v>
      </c>
      <c r="C50" s="14">
        <v>28474.66</v>
      </c>
      <c r="D50" s="14">
        <v>28474.66</v>
      </c>
      <c r="E50" s="14">
        <v>28474.695101447869</v>
      </c>
      <c r="F50" s="14">
        <v>28474.660015092515</v>
      </c>
      <c r="G50" s="14">
        <v>28474.660037744561</v>
      </c>
      <c r="H50" s="14">
        <v>28474.660017767834</v>
      </c>
      <c r="I50" s="14">
        <v>28474.660028610902</v>
      </c>
      <c r="J50" s="14">
        <v>28474.660033292366</v>
      </c>
      <c r="K50" s="14">
        <v>28474.660048823356</v>
      </c>
      <c r="L50" s="14">
        <v>28474.660123836631</v>
      </c>
      <c r="M50" s="14">
        <v>28474.660308767969</v>
      </c>
      <c r="N50" s="14">
        <v>28474.660900406336</v>
      </c>
      <c r="O50" s="14">
        <v>28474.661157394363</v>
      </c>
      <c r="P50" s="14">
        <v>25902.560393614789</v>
      </c>
      <c r="Q50" s="14">
        <v>25902.560918308725</v>
      </c>
      <c r="R50" s="14">
        <v>25902.561414358788</v>
      </c>
      <c r="S50" s="14">
        <v>25902.560378640734</v>
      </c>
      <c r="T50" s="14">
        <v>25902.560856061165</v>
      </c>
      <c r="U50" s="14">
        <v>25902.560639994092</v>
      </c>
      <c r="V50" s="14">
        <v>19245.361175860533</v>
      </c>
      <c r="W50" s="14">
        <v>19245.360176709135</v>
      </c>
      <c r="X50" s="14">
        <v>19245.360290630528</v>
      </c>
      <c r="Y50" s="14">
        <v>17823.140332628005</v>
      </c>
      <c r="Z50" s="14">
        <v>17823.140991573237</v>
      </c>
      <c r="AA50" s="14">
        <v>17823.144053639604</v>
      </c>
    </row>
    <row r="51" spans="1:27">
      <c r="A51" s="24" t="s">
        <v>34</v>
      </c>
      <c r="B51" s="24" t="s">
        <v>24</v>
      </c>
      <c r="C51" s="14">
        <v>134871.22</v>
      </c>
      <c r="D51" s="14">
        <v>134871.22</v>
      </c>
      <c r="E51" s="14">
        <v>134871.22</v>
      </c>
      <c r="F51" s="14">
        <v>134871.22</v>
      </c>
      <c r="G51" s="14">
        <v>134871.22</v>
      </c>
      <c r="H51" s="14">
        <v>134871.22</v>
      </c>
      <c r="I51" s="14">
        <v>134871.22</v>
      </c>
      <c r="J51" s="14">
        <v>134871.22</v>
      </c>
      <c r="K51" s="14">
        <v>134871.22</v>
      </c>
      <c r="L51" s="14">
        <v>134871.22</v>
      </c>
      <c r="M51" s="14">
        <v>134871.22</v>
      </c>
      <c r="N51" s="14">
        <v>134871.22</v>
      </c>
      <c r="O51" s="14">
        <v>134871.22</v>
      </c>
      <c r="P51" s="14">
        <v>134871.22</v>
      </c>
      <c r="Q51" s="14">
        <v>134871.22</v>
      </c>
      <c r="R51" s="14">
        <v>134871.22</v>
      </c>
      <c r="S51" s="14">
        <v>134871.22</v>
      </c>
      <c r="T51" s="14">
        <v>134871.22</v>
      </c>
      <c r="U51" s="14">
        <v>134871.22</v>
      </c>
      <c r="V51" s="14">
        <v>134871.22</v>
      </c>
      <c r="W51" s="14">
        <v>134871.22</v>
      </c>
      <c r="X51" s="14">
        <v>134871.22</v>
      </c>
      <c r="Y51" s="14">
        <v>134871.22</v>
      </c>
      <c r="Z51" s="14">
        <v>134871.22</v>
      </c>
      <c r="AA51" s="14">
        <v>134871.22</v>
      </c>
    </row>
    <row r="52" spans="1:27">
      <c r="A52" s="24" t="s">
        <v>34</v>
      </c>
      <c r="B52" s="24" t="s">
        <v>25</v>
      </c>
      <c r="C52" s="14">
        <v>172134.16057420362</v>
      </c>
      <c r="D52" s="14">
        <v>180425.42705206099</v>
      </c>
      <c r="E52" s="14">
        <v>180425.43137098764</v>
      </c>
      <c r="F52" s="14">
        <v>180426.2227596888</v>
      </c>
      <c r="G52" s="14">
        <v>180427.38961840351</v>
      </c>
      <c r="H52" s="14">
        <v>180425.59449023067</v>
      </c>
      <c r="I52" s="14">
        <v>180426.16491174078</v>
      </c>
      <c r="J52" s="14">
        <v>180425.95210459802</v>
      </c>
      <c r="K52" s="14">
        <v>185456.1261364622</v>
      </c>
      <c r="L52" s="14">
        <v>294911.3618070315</v>
      </c>
      <c r="M52" s="14">
        <v>221979.48740664599</v>
      </c>
      <c r="N52" s="14">
        <v>180425.41696130577</v>
      </c>
      <c r="O52" s="14">
        <v>222599.46685384301</v>
      </c>
      <c r="P52" s="14">
        <v>178019.90686396582</v>
      </c>
      <c r="Q52" s="14">
        <v>179261.15188761632</v>
      </c>
      <c r="R52" s="14">
        <v>178019.86731164975</v>
      </c>
      <c r="S52" s="14">
        <v>226265.04923208011</v>
      </c>
      <c r="T52" s="14">
        <v>232735.42785859248</v>
      </c>
      <c r="U52" s="14">
        <v>175720.77854551832</v>
      </c>
      <c r="V52" s="14">
        <v>155696.36567908543</v>
      </c>
      <c r="W52" s="14">
        <v>143861.05543460741</v>
      </c>
      <c r="X52" s="14">
        <v>218745.99457843456</v>
      </c>
      <c r="Y52" s="14">
        <v>166079.83819832205</v>
      </c>
      <c r="Z52" s="14">
        <v>133842.84421410455</v>
      </c>
      <c r="AA52" s="14">
        <v>112927.98093335009</v>
      </c>
    </row>
    <row r="53" spans="1:27">
      <c r="A53" s="24" t="s">
        <v>34</v>
      </c>
      <c r="B53" s="24" t="s">
        <v>26</v>
      </c>
      <c r="C53" s="14">
        <v>25185.876872253997</v>
      </c>
      <c r="D53" s="14">
        <v>25185.717549599809</v>
      </c>
      <c r="E53" s="14">
        <v>25185.707911954374</v>
      </c>
      <c r="F53" s="14">
        <v>25185.793169066867</v>
      </c>
      <c r="G53" s="14">
        <v>25185.939968071947</v>
      </c>
      <c r="H53" s="14">
        <v>25185.711712713273</v>
      </c>
      <c r="I53" s="14">
        <v>37236.234162364199</v>
      </c>
      <c r="J53" s="14">
        <v>135572.26117858599</v>
      </c>
      <c r="K53" s="14">
        <v>25189.190096071139</v>
      </c>
      <c r="L53" s="14">
        <v>25185.710582352305</v>
      </c>
      <c r="M53" s="14">
        <v>25185.706497834548</v>
      </c>
      <c r="N53" s="14">
        <v>25185.70612761259</v>
      </c>
      <c r="O53" s="14">
        <v>25185.737618289149</v>
      </c>
      <c r="P53" s="14">
        <v>25185.706622022655</v>
      </c>
      <c r="Q53" s="14">
        <v>25185.706338836313</v>
      </c>
      <c r="R53" s="14">
        <v>25185.706154151718</v>
      </c>
      <c r="S53" s="14">
        <v>25185.70628561806</v>
      </c>
      <c r="T53" s="14">
        <v>39402.624917733374</v>
      </c>
      <c r="U53" s="14">
        <v>29709.596672574666</v>
      </c>
      <c r="V53" s="14">
        <v>25185.706471960075</v>
      </c>
      <c r="W53" s="14">
        <v>25185.706123666896</v>
      </c>
      <c r="X53" s="14">
        <v>29121.429633712552</v>
      </c>
      <c r="Y53" s="14">
        <v>25185.718197882845</v>
      </c>
      <c r="Z53" s="14">
        <v>25185.706200867888</v>
      </c>
      <c r="AA53" s="14">
        <v>22261.386320706442</v>
      </c>
    </row>
    <row r="54" spans="1:27">
      <c r="A54" s="24" t="s">
        <v>34</v>
      </c>
      <c r="B54" s="24" t="s">
        <v>30</v>
      </c>
      <c r="C54" s="14">
        <v>612.43290000000013</v>
      </c>
      <c r="D54" s="14">
        <v>612.43290000000013</v>
      </c>
      <c r="E54" s="14">
        <v>612.5327858968501</v>
      </c>
      <c r="F54" s="14">
        <v>612.43292564381215</v>
      </c>
      <c r="G54" s="14">
        <v>612.45509984366015</v>
      </c>
      <c r="H54" s="14">
        <v>612.43309046326817</v>
      </c>
      <c r="I54" s="14">
        <v>612.48913137992008</v>
      </c>
      <c r="J54" s="14">
        <v>612.43767499557612</v>
      </c>
      <c r="K54" s="14">
        <v>612.44587609210009</v>
      </c>
      <c r="L54" s="14">
        <v>612.46117030056018</v>
      </c>
      <c r="M54" s="14">
        <v>612.47976554294019</v>
      </c>
      <c r="N54" s="14">
        <v>612.45917729598011</v>
      </c>
      <c r="O54" s="14">
        <v>612.44273273575618</v>
      </c>
      <c r="P54" s="14">
        <v>406.50023340816307</v>
      </c>
      <c r="Q54" s="14">
        <v>243.90033670403002</v>
      </c>
      <c r="R54" s="14">
        <v>243.91712164500004</v>
      </c>
      <c r="S54" s="14">
        <v>243.91604404602003</v>
      </c>
      <c r="T54" s="14">
        <v>243.92297738823004</v>
      </c>
      <c r="U54" s="14">
        <v>243.90679921864904</v>
      </c>
      <c r="V54" s="14">
        <v>243.91729750580004</v>
      </c>
      <c r="W54" s="14">
        <v>243.90055049655004</v>
      </c>
      <c r="X54" s="14">
        <v>243.91323414444003</v>
      </c>
      <c r="Y54" s="14">
        <v>243.90268433972705</v>
      </c>
      <c r="Z54" s="14">
        <v>243.90159351785505</v>
      </c>
      <c r="AA54" s="14">
        <v>243.90478319267604</v>
      </c>
    </row>
    <row r="55" spans="1:27">
      <c r="A55" s="24" t="s">
        <v>34</v>
      </c>
      <c r="B55" s="24" t="s">
        <v>35</v>
      </c>
      <c r="C55" s="14">
        <v>0</v>
      </c>
      <c r="D55" s="14">
        <v>0</v>
      </c>
      <c r="E55" s="14">
        <v>0.37181891209999995</v>
      </c>
      <c r="F55" s="14">
        <v>4.6330189999999998E-5</v>
      </c>
      <c r="G55" s="14">
        <v>7.1034128959999998E-2</v>
      </c>
      <c r="H55" s="14">
        <v>0</v>
      </c>
      <c r="I55" s="14">
        <v>1.3615369939999999E-3</v>
      </c>
      <c r="J55" s="14">
        <v>4.0050318559999992E-3</v>
      </c>
      <c r="K55" s="14">
        <v>5.0912015630000002E-2</v>
      </c>
      <c r="L55" s="14">
        <v>0.16232496539999999</v>
      </c>
      <c r="M55" s="14">
        <v>1.9348054130000001</v>
      </c>
      <c r="N55" s="14">
        <v>0.67094694660000009</v>
      </c>
      <c r="O55" s="14">
        <v>8.6329965999999995E-5</v>
      </c>
      <c r="P55" s="14">
        <v>4.1665987999999998E-5</v>
      </c>
      <c r="Q55" s="14">
        <v>5.3425616000000003E-5</v>
      </c>
      <c r="R55" s="14">
        <v>5.8820348099999995E-4</v>
      </c>
      <c r="S55" s="14">
        <v>3.6824362199999999E-4</v>
      </c>
      <c r="T55" s="14">
        <v>16929.357519999998</v>
      </c>
      <c r="U55" s="14">
        <v>9154.0228970000007</v>
      </c>
      <c r="V55" s="14">
        <v>1.3918882589999998E-3</v>
      </c>
      <c r="W55" s="14">
        <v>5.0650285000000004E-5</v>
      </c>
      <c r="X55" s="14">
        <v>16902.89068</v>
      </c>
      <c r="Y55" s="14">
        <v>4.8669188600000005E-3</v>
      </c>
      <c r="Z55" s="14">
        <v>2.9904427000000002E-5</v>
      </c>
      <c r="AA55" s="14">
        <v>2521.7287969999998</v>
      </c>
    </row>
    <row r="56" spans="1:27">
      <c r="A56" s="24" t="s">
        <v>34</v>
      </c>
      <c r="B56" s="24" t="s">
        <v>39</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row>
    <row r="57" spans="1:27">
      <c r="A57" s="42" t="s">
        <v>53</v>
      </c>
      <c r="B57" s="42"/>
      <c r="C57" s="27">
        <v>1082755.3503464577</v>
      </c>
      <c r="D57" s="27">
        <v>1091046.4575016606</v>
      </c>
      <c r="E57" s="27">
        <v>1091046.9963109768</v>
      </c>
      <c r="F57" s="27">
        <v>1091047.338152597</v>
      </c>
      <c r="G57" s="27">
        <v>1035354.242432966</v>
      </c>
      <c r="H57" s="27">
        <v>979657.61932632234</v>
      </c>
      <c r="I57" s="27">
        <v>991708.76961062464</v>
      </c>
      <c r="J57" s="27">
        <v>1090044.5350234378</v>
      </c>
      <c r="K57" s="27">
        <v>984691.69314178324</v>
      </c>
      <c r="L57" s="27">
        <v>1094143.5768105849</v>
      </c>
      <c r="M57" s="27">
        <v>1021213.495325183</v>
      </c>
      <c r="N57" s="27">
        <v>923963.63443629758</v>
      </c>
      <c r="O57" s="27">
        <v>910442.53274001775</v>
      </c>
      <c r="P57" s="27">
        <v>863084.8941893623</v>
      </c>
      <c r="Q57" s="27">
        <v>864163.53969250398</v>
      </c>
      <c r="R57" s="27">
        <v>862922.27649229835</v>
      </c>
      <c r="S57" s="27">
        <v>911167.45301719592</v>
      </c>
      <c r="T57" s="27">
        <v>948784.12475390011</v>
      </c>
      <c r="U57" s="27">
        <v>874301.09072648629</v>
      </c>
      <c r="V57" s="27">
        <v>810001.57207085134</v>
      </c>
      <c r="W57" s="27">
        <v>798166.24234251666</v>
      </c>
      <c r="X57" s="27">
        <v>893889.80842754093</v>
      </c>
      <c r="Y57" s="27">
        <v>745012.82957416796</v>
      </c>
      <c r="Z57" s="27">
        <v>549346.31814485113</v>
      </c>
      <c r="AA57" s="27">
        <v>528028.86641337245</v>
      </c>
    </row>
    <row r="59" spans="1:27">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c r="A60" s="24" t="s">
        <v>32</v>
      </c>
      <c r="B60" s="24"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c r="A61" s="24" t="s">
        <v>32</v>
      </c>
      <c r="B61" s="24"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c r="A62" s="24" t="s">
        <v>32</v>
      </c>
      <c r="B62" s="24" t="s">
        <v>22</v>
      </c>
      <c r="C62" s="14">
        <v>7565.03</v>
      </c>
      <c r="D62" s="14">
        <v>7565.03</v>
      </c>
      <c r="E62" s="14">
        <v>7565.0668996653894</v>
      </c>
      <c r="F62" s="14">
        <v>5644.4447003409505</v>
      </c>
      <c r="G62" s="14">
        <v>5644.4353927705852</v>
      </c>
      <c r="H62" s="14">
        <v>5644.4300448992526</v>
      </c>
      <c r="I62" s="14">
        <v>5644.430023767799</v>
      </c>
      <c r="J62" s="14">
        <v>5644.4300261826493</v>
      </c>
      <c r="K62" s="14">
        <v>5644.430093925992</v>
      </c>
      <c r="L62" s="14">
        <v>5644.4310566359654</v>
      </c>
      <c r="M62" s="14">
        <v>5644.4348690378547</v>
      </c>
      <c r="N62" s="14">
        <v>5644.4311831239229</v>
      </c>
      <c r="O62" s="14">
        <v>5644.4332326604617</v>
      </c>
      <c r="P62" s="14">
        <v>5644.4300433146673</v>
      </c>
      <c r="Q62" s="14">
        <v>5644.4301713394134</v>
      </c>
      <c r="R62" s="14">
        <v>5644.4343848879362</v>
      </c>
      <c r="S62" s="14">
        <v>5644.432298671456</v>
      </c>
      <c r="T62" s="14">
        <v>1.2576480460000001E-2</v>
      </c>
      <c r="U62" s="14">
        <v>1.5899293E-5</v>
      </c>
      <c r="V62" s="14">
        <v>1.7107321000000002E-5</v>
      </c>
      <c r="W62" s="14">
        <v>5.5564619999999995E-6</v>
      </c>
      <c r="X62" s="14">
        <v>1.6010904E-5</v>
      </c>
      <c r="Y62" s="14">
        <v>3.5702029910000001E-3</v>
      </c>
      <c r="Z62" s="14">
        <v>4.1754624980000002E-3</v>
      </c>
      <c r="AA62" s="14">
        <v>6.1798189399999998E-4</v>
      </c>
    </row>
    <row r="63" spans="1:27">
      <c r="A63" s="24" t="s">
        <v>32</v>
      </c>
      <c r="B63" s="24" t="s">
        <v>23</v>
      </c>
      <c r="C63" s="14">
        <v>49795.199999999997</v>
      </c>
      <c r="D63" s="14">
        <v>44049.599999999999</v>
      </c>
      <c r="E63" s="14">
        <v>38304</v>
      </c>
      <c r="F63" s="14">
        <v>38304</v>
      </c>
      <c r="G63" s="14">
        <v>38304</v>
      </c>
      <c r="H63" s="14">
        <v>38304</v>
      </c>
      <c r="I63" s="14">
        <v>38304</v>
      </c>
      <c r="J63" s="14">
        <v>38304</v>
      </c>
      <c r="K63" s="14">
        <v>38304</v>
      </c>
      <c r="L63" s="14">
        <v>38304</v>
      </c>
      <c r="M63" s="14">
        <v>38304</v>
      </c>
      <c r="N63" s="14">
        <v>38304</v>
      </c>
      <c r="O63" s="14">
        <v>38304</v>
      </c>
      <c r="P63" s="14">
        <v>38304</v>
      </c>
      <c r="Q63" s="14">
        <v>38304</v>
      </c>
      <c r="R63" s="14">
        <v>0</v>
      </c>
      <c r="S63" s="14">
        <v>0</v>
      </c>
      <c r="T63" s="14">
        <v>0</v>
      </c>
      <c r="U63" s="14">
        <v>0</v>
      </c>
      <c r="V63" s="14">
        <v>0</v>
      </c>
      <c r="W63" s="14">
        <v>0</v>
      </c>
      <c r="X63" s="14">
        <v>0</v>
      </c>
      <c r="Y63" s="14">
        <v>0</v>
      </c>
      <c r="Z63" s="14">
        <v>0</v>
      </c>
      <c r="AA63" s="14">
        <v>0</v>
      </c>
    </row>
    <row r="64" spans="1:27">
      <c r="A64" s="24" t="s">
        <v>32</v>
      </c>
      <c r="B64" s="24" t="s">
        <v>21</v>
      </c>
      <c r="C64" s="14">
        <v>19540.296999999999</v>
      </c>
      <c r="D64" s="14">
        <v>19540.296999999999</v>
      </c>
      <c r="E64" s="14">
        <v>19540.320142836877</v>
      </c>
      <c r="F64" s="14">
        <v>19540.298119651237</v>
      </c>
      <c r="G64" s="14">
        <v>19540.298414739325</v>
      </c>
      <c r="H64" s="14">
        <v>19540.297864782198</v>
      </c>
      <c r="I64" s="14">
        <v>19540.298012453804</v>
      </c>
      <c r="J64" s="14">
        <v>19540.297861921859</v>
      </c>
      <c r="K64" s="14">
        <v>19540.297722906755</v>
      </c>
      <c r="L64" s="14">
        <v>19540.298087041767</v>
      </c>
      <c r="M64" s="14">
        <v>13397.517805349433</v>
      </c>
      <c r="N64" s="14">
        <v>13397.518214061696</v>
      </c>
      <c r="O64" s="14">
        <v>9852.5591985474894</v>
      </c>
      <c r="P64" s="14">
        <v>9852.5583121209002</v>
      </c>
      <c r="Q64" s="14">
        <v>8642.1588666072239</v>
      </c>
      <c r="R64" s="14">
        <v>8642.1602549607342</v>
      </c>
      <c r="S64" s="14">
        <v>8642.1632137609868</v>
      </c>
      <c r="T64" s="14">
        <v>8642.1593191345528</v>
      </c>
      <c r="U64" s="14">
        <v>8642.1580069704905</v>
      </c>
      <c r="V64" s="14">
        <v>8642.1580127254183</v>
      </c>
      <c r="W64" s="14">
        <v>8642.1580197190797</v>
      </c>
      <c r="X64" s="14">
        <v>8642.158053171026</v>
      </c>
      <c r="Y64" s="14">
        <v>8642.158192491941</v>
      </c>
      <c r="Z64" s="14">
        <v>8642.160736350228</v>
      </c>
      <c r="AA64" s="14">
        <v>5500.2125800599997</v>
      </c>
    </row>
    <row r="65" spans="1:27">
      <c r="A65" s="24" t="s">
        <v>32</v>
      </c>
      <c r="B65" s="24"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c r="A66" s="24" t="s">
        <v>32</v>
      </c>
      <c r="B66" s="24" t="s">
        <v>25</v>
      </c>
      <c r="C66" s="14">
        <v>98970.979582187007</v>
      </c>
      <c r="D66" s="14">
        <v>98966.656437495971</v>
      </c>
      <c r="E66" s="14">
        <v>98966.641022750176</v>
      </c>
      <c r="F66" s="14">
        <v>98969.596786174006</v>
      </c>
      <c r="G66" s="14">
        <v>98973.051010548108</v>
      </c>
      <c r="H66" s="14">
        <v>98966.876175729776</v>
      </c>
      <c r="I66" s="14">
        <v>98977.276339181321</v>
      </c>
      <c r="J66" s="14">
        <v>98972.089026337766</v>
      </c>
      <c r="K66" s="14">
        <v>237735.88218323747</v>
      </c>
      <c r="L66" s="14">
        <v>191741.27233935572</v>
      </c>
      <c r="M66" s="14">
        <v>159871.41080367024</v>
      </c>
      <c r="N66" s="14">
        <v>92698.443518783228</v>
      </c>
      <c r="O66" s="14">
        <v>134929.91067910683</v>
      </c>
      <c r="P66" s="14">
        <v>82644.595959355196</v>
      </c>
      <c r="Q66" s="14">
        <v>82334.020794027543</v>
      </c>
      <c r="R66" s="14">
        <v>75323.572509118167</v>
      </c>
      <c r="S66" s="14">
        <v>78781.490322688289</v>
      </c>
      <c r="T66" s="14">
        <v>137141.60996145601</v>
      </c>
      <c r="U66" s="14">
        <v>79010.778572563882</v>
      </c>
      <c r="V66" s="14">
        <v>38369.827173483747</v>
      </c>
      <c r="W66" s="14">
        <v>36582.68876959628</v>
      </c>
      <c r="X66" s="14">
        <v>39718.696271200533</v>
      </c>
      <c r="Y66" s="14">
        <v>36582.711876080211</v>
      </c>
      <c r="Z66" s="14">
        <v>31111.869117862072</v>
      </c>
      <c r="AA66" s="14">
        <v>31112.113805784607</v>
      </c>
    </row>
    <row r="67" spans="1:27">
      <c r="A67" s="24" t="s">
        <v>32</v>
      </c>
      <c r="B67" s="24" t="s">
        <v>26</v>
      </c>
      <c r="C67" s="14">
        <v>9870.2682483058707</v>
      </c>
      <c r="D67" s="14">
        <v>9869.5847906954332</v>
      </c>
      <c r="E67" s="14">
        <v>9869.5824080278599</v>
      </c>
      <c r="F67" s="14">
        <v>9870.0296544611301</v>
      </c>
      <c r="G67" s="14">
        <v>9870.4572920439005</v>
      </c>
      <c r="H67" s="14">
        <v>9870.0409781740345</v>
      </c>
      <c r="I67" s="14">
        <v>40575.8920668418</v>
      </c>
      <c r="J67" s="14">
        <v>29832.412203284555</v>
      </c>
      <c r="K67" s="14">
        <v>9869.5818527279953</v>
      </c>
      <c r="L67" s="14">
        <v>9869.5806656131444</v>
      </c>
      <c r="M67" s="14">
        <v>9869.5804196649842</v>
      </c>
      <c r="N67" s="14">
        <v>9869.5802719884159</v>
      </c>
      <c r="O67" s="14">
        <v>9869.5809840576621</v>
      </c>
      <c r="P67" s="14">
        <v>9869.5819036110734</v>
      </c>
      <c r="Q67" s="14">
        <v>9869.5824126313546</v>
      </c>
      <c r="R67" s="14">
        <v>9869.5805611133655</v>
      </c>
      <c r="S67" s="14">
        <v>9869.5816724252181</v>
      </c>
      <c r="T67" s="14">
        <v>11142.687748520804</v>
      </c>
      <c r="U67" s="14">
        <v>13390.605612978745</v>
      </c>
      <c r="V67" s="14">
        <v>9869.6197201608647</v>
      </c>
      <c r="W67" s="14">
        <v>9869.5807404543721</v>
      </c>
      <c r="X67" s="14">
        <v>27798.099711399598</v>
      </c>
      <c r="Y67" s="14">
        <v>10682.03275081619</v>
      </c>
      <c r="Z67" s="14">
        <v>11777.747631234579</v>
      </c>
      <c r="AA67" s="14">
        <v>2819.8810862007899</v>
      </c>
    </row>
    <row r="68" spans="1:27">
      <c r="A68" s="24" t="s">
        <v>32</v>
      </c>
      <c r="B68" s="24" t="s">
        <v>30</v>
      </c>
      <c r="C68" s="14">
        <v>1341.4500000000003</v>
      </c>
      <c r="D68" s="14">
        <v>1341.4500000000003</v>
      </c>
      <c r="E68" s="14">
        <v>1341.5264303690503</v>
      </c>
      <c r="F68" s="14">
        <v>1341.4725581439102</v>
      </c>
      <c r="G68" s="14">
        <v>1341.4536836722532</v>
      </c>
      <c r="H68" s="14">
        <v>1341.4615687952803</v>
      </c>
      <c r="I68" s="14">
        <v>1341.5269224399904</v>
      </c>
      <c r="J68" s="14">
        <v>1341.4566420345084</v>
      </c>
      <c r="K68" s="14">
        <v>1341.4670627023302</v>
      </c>
      <c r="L68" s="14">
        <v>1341.4846759834802</v>
      </c>
      <c r="M68" s="14">
        <v>1097.6050640908702</v>
      </c>
      <c r="N68" s="14">
        <v>1097.5620935658401</v>
      </c>
      <c r="O68" s="14">
        <v>1097.5748404498502</v>
      </c>
      <c r="P68" s="14">
        <v>1097.5502804144642</v>
      </c>
      <c r="Q68" s="14">
        <v>1097.5502514099662</v>
      </c>
      <c r="R68" s="14">
        <v>1097.5649696046203</v>
      </c>
      <c r="S68" s="14">
        <v>1097.6747401754001</v>
      </c>
      <c r="T68" s="14">
        <v>1097.5500385922392</v>
      </c>
      <c r="U68" s="14">
        <v>1097.5501543284652</v>
      </c>
      <c r="V68" s="14">
        <v>1097.5506694424612</v>
      </c>
      <c r="W68" s="14">
        <v>1097.5501621424003</v>
      </c>
      <c r="X68" s="14">
        <v>1097.5641689658901</v>
      </c>
      <c r="Y68" s="14">
        <v>1097.5514753793611</v>
      </c>
      <c r="Z68" s="14">
        <v>1097.5545733505592</v>
      </c>
      <c r="AA68" s="14">
        <v>1097.5555948389592</v>
      </c>
    </row>
    <row r="69" spans="1:27">
      <c r="A69" s="24" t="s">
        <v>32</v>
      </c>
      <c r="B69" s="24" t="s">
        <v>35</v>
      </c>
      <c r="C69" s="14">
        <v>0</v>
      </c>
      <c r="D69" s="14">
        <v>0</v>
      </c>
      <c r="E69" s="14">
        <v>0.18215157360000001</v>
      </c>
      <c r="F69" s="14">
        <v>4.8550048140000003E-2</v>
      </c>
      <c r="G69" s="14">
        <v>7.865403E-3</v>
      </c>
      <c r="H69" s="14">
        <v>1.248638025E-2</v>
      </c>
      <c r="I69" s="14">
        <v>7.1603047200000006E-2</v>
      </c>
      <c r="J69" s="14">
        <v>2.6366928139999999E-2</v>
      </c>
      <c r="K69" s="14">
        <v>3.1696739910000001E-2</v>
      </c>
      <c r="L69" s="14">
        <v>0.1566962495</v>
      </c>
      <c r="M69" s="14">
        <v>0.59475120289999994</v>
      </c>
      <c r="N69" s="14">
        <v>2.2348005010000001E-3</v>
      </c>
      <c r="O69" s="14">
        <v>1.3192519999999998E-4</v>
      </c>
      <c r="P69" s="14">
        <v>5.4070809999999998E-5</v>
      </c>
      <c r="Q69" s="14">
        <v>3.7670079E-5</v>
      </c>
      <c r="R69" s="14">
        <v>3.055276099E-2</v>
      </c>
      <c r="S69" s="14">
        <v>3737.7986110000002</v>
      </c>
      <c r="T69" s="14">
        <v>5818.4472009999999</v>
      </c>
      <c r="U69" s="14">
        <v>5.6915425999999998E-5</v>
      </c>
      <c r="V69" s="14">
        <v>2.3095469000000001E-5</v>
      </c>
      <c r="W69" s="14">
        <v>1.8695163000000002E-5</v>
      </c>
      <c r="X69" s="14">
        <v>3289.0977480000001</v>
      </c>
      <c r="Y69" s="14">
        <v>1.2925076399999998E-4</v>
      </c>
      <c r="Z69" s="14">
        <v>3.3875769999999996E-5</v>
      </c>
      <c r="AA69" s="14">
        <v>986.00921770000002</v>
      </c>
    </row>
    <row r="70" spans="1:27">
      <c r="A70" s="24" t="s">
        <v>32</v>
      </c>
      <c r="B70" s="24" t="s">
        <v>39</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4">
        <v>0</v>
      </c>
    </row>
    <row r="71" spans="1:27">
      <c r="A71" s="42" t="s">
        <v>53</v>
      </c>
      <c r="B71" s="42"/>
      <c r="C71" s="27">
        <v>187083.22483049289</v>
      </c>
      <c r="D71" s="27">
        <v>181332.61822819142</v>
      </c>
      <c r="E71" s="27">
        <v>175587.31905522296</v>
      </c>
      <c r="F71" s="27">
        <v>173669.89036881935</v>
      </c>
      <c r="G71" s="27">
        <v>173673.70365917715</v>
      </c>
      <c r="H71" s="27">
        <v>173667.11911876083</v>
      </c>
      <c r="I71" s="27">
        <v>204383.49496773191</v>
      </c>
      <c r="J71" s="27">
        <v>193634.7121266895</v>
      </c>
      <c r="K71" s="27">
        <v>312435.6906122404</v>
      </c>
      <c r="L71" s="27">
        <v>266441.22352087958</v>
      </c>
      <c r="M71" s="27">
        <v>228185.1437130163</v>
      </c>
      <c r="N71" s="27">
        <v>161011.53751632362</v>
      </c>
      <c r="O71" s="27">
        <v>199698.05906674749</v>
      </c>
      <c r="P71" s="27">
        <v>147412.71655288711</v>
      </c>
      <c r="Q71" s="27">
        <v>145891.74253368561</v>
      </c>
      <c r="R71" s="27">
        <v>100577.34323244581</v>
      </c>
      <c r="S71" s="27">
        <v>107773.14085872135</v>
      </c>
      <c r="T71" s="27">
        <v>163842.46684518407</v>
      </c>
      <c r="U71" s="27">
        <v>102141.0924196563</v>
      </c>
      <c r="V71" s="27">
        <v>57979.155616015283</v>
      </c>
      <c r="W71" s="27">
        <v>56191.977716163754</v>
      </c>
      <c r="X71" s="27">
        <v>80545.615968747952</v>
      </c>
      <c r="Y71" s="27">
        <v>57004.457994221455</v>
      </c>
      <c r="Z71" s="27">
        <v>52629.336268135696</v>
      </c>
      <c r="AA71" s="27">
        <v>41515.772902566248</v>
      </c>
    </row>
    <row r="73" spans="1:27">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c r="A74" s="24" t="s">
        <v>33</v>
      </c>
      <c r="B74" s="24"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c r="A75" s="24" t="s">
        <v>33</v>
      </c>
      <c r="B75" s="24"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c r="A76" s="24" t="s">
        <v>33</v>
      </c>
      <c r="B76" s="24" t="s">
        <v>22</v>
      </c>
      <c r="C76" s="14">
        <v>22299.68</v>
      </c>
      <c r="D76" s="14">
        <v>22299.68</v>
      </c>
      <c r="E76" s="14">
        <v>22299.713433204961</v>
      </c>
      <c r="F76" s="14">
        <v>22299.690154903419</v>
      </c>
      <c r="G76" s="14">
        <v>22299.681191097559</v>
      </c>
      <c r="H76" s="14">
        <v>22299.680152637033</v>
      </c>
      <c r="I76" s="14">
        <v>22299.680190101903</v>
      </c>
      <c r="J76" s="14">
        <v>22299.680058779148</v>
      </c>
      <c r="K76" s="14">
        <v>22299.680434468013</v>
      </c>
      <c r="L76" s="14">
        <v>22299.682080961724</v>
      </c>
      <c r="M76" s="14">
        <v>22299.680008786996</v>
      </c>
      <c r="N76" s="14">
        <v>22299.680033253113</v>
      </c>
      <c r="O76" s="14">
        <v>22299.681868089294</v>
      </c>
      <c r="P76" s="14">
        <v>22299.681198324215</v>
      </c>
      <c r="Q76" s="14">
        <v>22299.68016637352</v>
      </c>
      <c r="R76" s="14">
        <v>22299.682030714619</v>
      </c>
      <c r="S76" s="14">
        <v>22299.680224605931</v>
      </c>
      <c r="T76" s="14">
        <v>22299.6850870979</v>
      </c>
      <c r="U76" s="14">
        <v>22299.681996467491</v>
      </c>
      <c r="V76" s="14">
        <v>22299.680020078184</v>
      </c>
      <c r="W76" s="14">
        <v>22299.680021111006</v>
      </c>
      <c r="X76" s="14">
        <v>22299.68003706741</v>
      </c>
      <c r="Y76" s="14">
        <v>22299.681844109578</v>
      </c>
      <c r="Z76" s="14">
        <v>22299.68000431098</v>
      </c>
      <c r="AA76" s="14">
        <v>22299.680357699188</v>
      </c>
    </row>
    <row r="77" spans="1:27">
      <c r="A77" s="24" t="s">
        <v>33</v>
      </c>
      <c r="B77" s="24"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c r="A78" s="24" t="s">
        <v>33</v>
      </c>
      <c r="B78" s="24" t="s">
        <v>21</v>
      </c>
      <c r="C78" s="14">
        <v>2693.1400000000003</v>
      </c>
      <c r="D78" s="14">
        <v>2693.1400000000003</v>
      </c>
      <c r="E78" s="14">
        <v>2693.1638112722303</v>
      </c>
      <c r="F78" s="14">
        <v>2693.1411962092234</v>
      </c>
      <c r="G78" s="14">
        <v>2693.1413010015212</v>
      </c>
      <c r="H78" s="14">
        <v>2693.1409720761894</v>
      </c>
      <c r="I78" s="14">
        <v>2693.1408638106295</v>
      </c>
      <c r="J78" s="14">
        <v>2693.1408623921993</v>
      </c>
      <c r="K78" s="14">
        <v>2693.1407831808092</v>
      </c>
      <c r="L78" s="14">
        <v>2693.1408872340335</v>
      </c>
      <c r="M78" s="14">
        <v>2693.1407349674182</v>
      </c>
      <c r="N78" s="14">
        <v>2693.1409474023021</v>
      </c>
      <c r="O78" s="14">
        <v>2693.1409859551031</v>
      </c>
      <c r="P78" s="14">
        <v>2693.1407020499541</v>
      </c>
      <c r="Q78" s="14">
        <v>2693.1410010061072</v>
      </c>
      <c r="R78" s="14">
        <v>2693.1409342750235</v>
      </c>
      <c r="S78" s="14">
        <v>2693.1406017828185</v>
      </c>
      <c r="T78" s="14">
        <v>2693.1408180416515</v>
      </c>
      <c r="U78" s="14">
        <v>2693.1406554965251</v>
      </c>
      <c r="V78" s="14">
        <v>2693.1407887642895</v>
      </c>
      <c r="W78" s="14">
        <v>877.54019247483313</v>
      </c>
      <c r="X78" s="14">
        <v>877.5403249828521</v>
      </c>
      <c r="Y78" s="14">
        <v>877.54035034026811</v>
      </c>
      <c r="Z78" s="14">
        <v>877.54057587524312</v>
      </c>
      <c r="AA78" s="14">
        <v>877.54194521141812</v>
      </c>
    </row>
    <row r="79" spans="1:27">
      <c r="A79" s="24" t="s">
        <v>33</v>
      </c>
      <c r="B79" s="24" t="s">
        <v>24</v>
      </c>
      <c r="C79" s="14">
        <v>128444.272</v>
      </c>
      <c r="D79" s="14">
        <v>128444.272</v>
      </c>
      <c r="E79" s="14">
        <v>128444.272</v>
      </c>
      <c r="F79" s="14">
        <v>128444.272</v>
      </c>
      <c r="G79" s="14">
        <v>128444.272</v>
      </c>
      <c r="H79" s="14">
        <v>128444.272</v>
      </c>
      <c r="I79" s="14">
        <v>128444.272</v>
      </c>
      <c r="J79" s="14">
        <v>128444.272</v>
      </c>
      <c r="K79" s="14">
        <v>128444.272</v>
      </c>
      <c r="L79" s="14">
        <v>128444.272</v>
      </c>
      <c r="M79" s="14">
        <v>128444.272</v>
      </c>
      <c r="N79" s="14">
        <v>128444.272</v>
      </c>
      <c r="O79" s="14">
        <v>128444.272</v>
      </c>
      <c r="P79" s="14">
        <v>128444.272</v>
      </c>
      <c r="Q79" s="14">
        <v>128444.272</v>
      </c>
      <c r="R79" s="14">
        <v>128444.272</v>
      </c>
      <c r="S79" s="14">
        <v>128444.272</v>
      </c>
      <c r="T79" s="14">
        <v>128444.272</v>
      </c>
      <c r="U79" s="14">
        <v>128444.272</v>
      </c>
      <c r="V79" s="14">
        <v>128444.272</v>
      </c>
      <c r="W79" s="14">
        <v>128444.272</v>
      </c>
      <c r="X79" s="14">
        <v>128444.272</v>
      </c>
      <c r="Y79" s="14">
        <v>128444.272</v>
      </c>
      <c r="Z79" s="14">
        <v>128444.272</v>
      </c>
      <c r="AA79" s="14">
        <v>128444.272</v>
      </c>
    </row>
    <row r="80" spans="1:27">
      <c r="A80" s="24" t="s">
        <v>33</v>
      </c>
      <c r="B80" s="24" t="s">
        <v>25</v>
      </c>
      <c r="C80" s="14">
        <v>26265.749707538802</v>
      </c>
      <c r="D80" s="14">
        <v>26264.045213409296</v>
      </c>
      <c r="E80" s="14">
        <v>26264.026715800912</v>
      </c>
      <c r="F80" s="14">
        <v>26267.6432883378</v>
      </c>
      <c r="G80" s="14">
        <v>124449.42113175162</v>
      </c>
      <c r="H80" s="14">
        <v>26264.030315053009</v>
      </c>
      <c r="I80" s="14">
        <v>26264.034541508983</v>
      </c>
      <c r="J80" s="14">
        <v>26264.063122327065</v>
      </c>
      <c r="K80" s="14">
        <v>30880.49481681316</v>
      </c>
      <c r="L80" s="14">
        <v>37526.742359540687</v>
      </c>
      <c r="M80" s="14">
        <v>26264.025684065477</v>
      </c>
      <c r="N80" s="14">
        <v>26264.024163399325</v>
      </c>
      <c r="O80" s="14">
        <v>36676.949343259927</v>
      </c>
      <c r="P80" s="14">
        <v>237217.79406542357</v>
      </c>
      <c r="Q80" s="14">
        <v>26264.024585271822</v>
      </c>
      <c r="R80" s="14">
        <v>26264.024375018664</v>
      </c>
      <c r="S80" s="14">
        <v>26264.024630443015</v>
      </c>
      <c r="T80" s="14">
        <v>37905.331730856378</v>
      </c>
      <c r="U80" s="14">
        <v>26264.025055544203</v>
      </c>
      <c r="V80" s="14">
        <v>26264.024192704477</v>
      </c>
      <c r="W80" s="14">
        <v>26264.024082958138</v>
      </c>
      <c r="X80" s="14">
        <v>31270.718969402249</v>
      </c>
      <c r="Y80" s="14">
        <v>26264.024340080392</v>
      </c>
      <c r="Z80" s="14">
        <v>26264.024065901995</v>
      </c>
      <c r="AA80" s="14">
        <v>19226.1559468384</v>
      </c>
    </row>
    <row r="81" spans="1:27">
      <c r="A81" s="24" t="s">
        <v>33</v>
      </c>
      <c r="B81" s="24" t="s">
        <v>26</v>
      </c>
      <c r="C81" s="14">
        <v>9.216545575E-2</v>
      </c>
      <c r="D81" s="14">
        <v>7.834157E-5</v>
      </c>
      <c r="E81" s="14">
        <v>9.5080148000000009E-5</v>
      </c>
      <c r="F81" s="14">
        <v>4.6114345200000004E-2</v>
      </c>
      <c r="G81" s="14">
        <v>4.1726745650000001E-2</v>
      </c>
      <c r="H81" s="14">
        <v>3.2694949800000001E-4</v>
      </c>
      <c r="I81" s="14">
        <v>0.19240182619999999</v>
      </c>
      <c r="J81" s="14">
        <v>0.19128092099999999</v>
      </c>
      <c r="K81" s="14">
        <v>0.141185529</v>
      </c>
      <c r="L81" s="14">
        <v>0.11887745130000001</v>
      </c>
      <c r="M81" s="14">
        <v>6.0805939E-5</v>
      </c>
      <c r="N81" s="14">
        <v>1.7321219999999997E-5</v>
      </c>
      <c r="O81" s="14">
        <v>6.8603190999999989E-5</v>
      </c>
      <c r="P81" s="14">
        <v>4.038345E-5</v>
      </c>
      <c r="Q81" s="14">
        <v>4.2576293000000002E-5</v>
      </c>
      <c r="R81" s="14">
        <v>4.0606938000000003E-5</v>
      </c>
      <c r="S81" s="14">
        <v>6.4039752000000005E-5</v>
      </c>
      <c r="T81" s="14">
        <v>8.1048335159999998E-2</v>
      </c>
      <c r="U81" s="14">
        <v>1.481976612E-3</v>
      </c>
      <c r="V81" s="14">
        <v>1.5638626699999999E-4</v>
      </c>
      <c r="W81" s="14">
        <v>3.2895816999999998E-5</v>
      </c>
      <c r="X81" s="14">
        <v>0.20952081079999998</v>
      </c>
      <c r="Y81" s="14">
        <v>2.8105580499999998E-4</v>
      </c>
      <c r="Z81" s="14">
        <v>2.9897037999999999E-5</v>
      </c>
      <c r="AA81" s="14">
        <v>6.3378508089999994E-2</v>
      </c>
    </row>
    <row r="82" spans="1:27">
      <c r="A82" s="24" t="s">
        <v>33</v>
      </c>
      <c r="B82" s="24" t="s">
        <v>30</v>
      </c>
      <c r="C82" s="14">
        <v>0</v>
      </c>
      <c r="D82" s="14">
        <v>0</v>
      </c>
      <c r="E82" s="14">
        <v>8.1381986859999991E-2</v>
      </c>
      <c r="F82" s="14">
        <v>6.6183982549999996E-3</v>
      </c>
      <c r="G82" s="14">
        <v>4.5535635130000002E-3</v>
      </c>
      <c r="H82" s="14">
        <v>9.6091647139999996E-3</v>
      </c>
      <c r="I82" s="14">
        <v>4.0994742129999998E-2</v>
      </c>
      <c r="J82" s="14">
        <v>4.5093473570000002E-3</v>
      </c>
      <c r="K82" s="14">
        <v>1.1682108409999999E-2</v>
      </c>
      <c r="L82" s="14">
        <v>1.255812685E-2</v>
      </c>
      <c r="M82" s="14">
        <v>8.2713228409999999E-3</v>
      </c>
      <c r="N82" s="14">
        <v>3.0594040000000002E-4</v>
      </c>
      <c r="O82" s="14">
        <v>1.7756976730000002E-2</v>
      </c>
      <c r="P82" s="14">
        <v>3.8954347450000003E-2</v>
      </c>
      <c r="Q82" s="14">
        <v>6.1830859000000006E-4</v>
      </c>
      <c r="R82" s="14">
        <v>1.477352459E-2</v>
      </c>
      <c r="S82" s="14">
        <v>4.6807751370000006E-3</v>
      </c>
      <c r="T82" s="14">
        <v>3.1086265130000002E-2</v>
      </c>
      <c r="U82" s="14">
        <v>6.418596623E-3</v>
      </c>
      <c r="V82" s="14">
        <v>1.0029566660000001E-2</v>
      </c>
      <c r="W82" s="14">
        <v>3.24212852E-4</v>
      </c>
      <c r="X82" s="14">
        <v>1.3140890629999999E-2</v>
      </c>
      <c r="Y82" s="14">
        <v>2.860376329E-3</v>
      </c>
      <c r="Z82" s="14">
        <v>1.4596109900000002E-4</v>
      </c>
      <c r="AA82" s="14">
        <v>3.7860496979999999E-3</v>
      </c>
    </row>
    <row r="83" spans="1:27">
      <c r="A83" s="24" t="s">
        <v>33</v>
      </c>
      <c r="B83" s="24" t="s">
        <v>35</v>
      </c>
      <c r="C83" s="14">
        <v>0</v>
      </c>
      <c r="D83" s="14">
        <v>0</v>
      </c>
      <c r="E83" s="14">
        <v>0.27750585329999999</v>
      </c>
      <c r="F83" s="14">
        <v>3.9652325999999996E-4</v>
      </c>
      <c r="G83" s="14">
        <v>1.314847634E-2</v>
      </c>
      <c r="H83" s="14">
        <v>3.3515285530000001E-2</v>
      </c>
      <c r="I83" s="14">
        <v>1.606642711E-2</v>
      </c>
      <c r="J83" s="14">
        <v>1.661242752E-2</v>
      </c>
      <c r="K83" s="14">
        <v>2.6136748010000002E-2</v>
      </c>
      <c r="L83" s="14">
        <v>3.2970791700000002E-2</v>
      </c>
      <c r="M83" s="14">
        <v>3.6175555759999999E-2</v>
      </c>
      <c r="N83" s="14">
        <v>4.6549283800000003E-4</v>
      </c>
      <c r="O83" s="14">
        <v>3.670464541E-2</v>
      </c>
      <c r="P83" s="14">
        <v>0.57727253919999999</v>
      </c>
      <c r="Q83" s="14">
        <v>1.8919255900000002E-4</v>
      </c>
      <c r="R83" s="14">
        <v>0.37438986660000001</v>
      </c>
      <c r="S83" s="14">
        <v>4.855905E-4</v>
      </c>
      <c r="T83" s="14">
        <v>2992.0921490000001</v>
      </c>
      <c r="U83" s="14">
        <v>3166.9950690000001</v>
      </c>
      <c r="V83" s="14">
        <v>3.90267955E-4</v>
      </c>
      <c r="W83" s="14">
        <v>5.6106418599999991E-4</v>
      </c>
      <c r="X83" s="14">
        <v>1061.1800779999999</v>
      </c>
      <c r="Y83" s="14">
        <v>1.7983599109999999E-3</v>
      </c>
      <c r="Z83" s="14">
        <v>1.7730973E-5</v>
      </c>
      <c r="AA83" s="14">
        <v>238.0222373</v>
      </c>
    </row>
    <row r="84" spans="1:27">
      <c r="A84" s="24" t="s">
        <v>33</v>
      </c>
      <c r="B84" s="24" t="s">
        <v>39</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row>
    <row r="85" spans="1:27">
      <c r="A85" s="42" t="s">
        <v>53</v>
      </c>
      <c r="B85" s="42"/>
      <c r="C85" s="27">
        <v>179702.93387299456</v>
      </c>
      <c r="D85" s="27">
        <v>179701.13729175087</v>
      </c>
      <c r="E85" s="27">
        <v>179701.53494319841</v>
      </c>
      <c r="F85" s="27">
        <v>179704.79976871712</v>
      </c>
      <c r="G85" s="27">
        <v>277886.57505263615</v>
      </c>
      <c r="H85" s="27">
        <v>179701.16689116598</v>
      </c>
      <c r="I85" s="27">
        <v>179701.37705841695</v>
      </c>
      <c r="J85" s="27">
        <v>179701.36844619425</v>
      </c>
      <c r="K85" s="27">
        <v>184317.76703884741</v>
      </c>
      <c r="L85" s="27">
        <v>190964.00173410631</v>
      </c>
      <c r="M85" s="27">
        <v>179701.16293550443</v>
      </c>
      <c r="N85" s="27">
        <v>179701.1179328092</v>
      </c>
      <c r="O85" s="27">
        <v>190114.09872752964</v>
      </c>
      <c r="P85" s="27">
        <v>390655.5042330678</v>
      </c>
      <c r="Q85" s="27">
        <v>179701.11860272888</v>
      </c>
      <c r="R85" s="27">
        <v>179701.50854400644</v>
      </c>
      <c r="S85" s="27">
        <v>179701.12268723716</v>
      </c>
      <c r="T85" s="27">
        <v>194334.63391959624</v>
      </c>
      <c r="U85" s="27">
        <v>182868.1226770815</v>
      </c>
      <c r="V85" s="27">
        <v>179701.12757776782</v>
      </c>
      <c r="W85" s="27">
        <v>177885.51721471685</v>
      </c>
      <c r="X85" s="27">
        <v>183953.61407115395</v>
      </c>
      <c r="Y85" s="27">
        <v>177885.52347432228</v>
      </c>
      <c r="Z85" s="27">
        <v>177885.51683967732</v>
      </c>
      <c r="AA85" s="27">
        <v>171085.7396516068</v>
      </c>
    </row>
  </sheetData>
  <sheetProtection algorithmName="SHA-512" hashValue="kKFz/+L2C4v95Gv+DGQ8zpQpBy0NEMMLg/Vj2bemANNNEyDwLkrcqsUCe6fDGlu1tQF9+6WyfaEACF+GOt6unA==" saltValue="ywYNjk+j93q7nTZPseIc6g==" spinCount="100000" sheet="1" objects="1" scenarios="1"/>
  <mergeCells count="7">
    <mergeCell ref="A2:AA2"/>
    <mergeCell ref="A85:B85"/>
    <mergeCell ref="A15:B15"/>
    <mergeCell ref="A29:B29"/>
    <mergeCell ref="A43:B43"/>
    <mergeCell ref="A57:B57"/>
    <mergeCell ref="A71:B7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4EBEEB"/>
  </sheetPr>
  <dimension ref="A1:AA85"/>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86</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31" t="s">
        <v>66</v>
      </c>
    </row>
    <row r="3" spans="1:27">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4" t="s">
        <v>49</v>
      </c>
      <c r="B4" s="24" t="s">
        <v>37</v>
      </c>
      <c r="C4" s="14">
        <v>1961610.3020000001</v>
      </c>
      <c r="D4" s="14">
        <v>1709414.328</v>
      </c>
      <c r="E4" s="14">
        <v>1483152.8810000001</v>
      </c>
      <c r="F4" s="14">
        <v>1515239.2560000001</v>
      </c>
      <c r="G4" s="14">
        <v>1401905.8429999999</v>
      </c>
      <c r="H4" s="14">
        <v>1265955.8730000001</v>
      </c>
      <c r="I4" s="14">
        <v>1026011.0149999999</v>
      </c>
      <c r="J4" s="14">
        <v>942653.09199999995</v>
      </c>
      <c r="K4" s="14">
        <v>852600.47399999993</v>
      </c>
      <c r="L4" s="14">
        <v>729728.04350000003</v>
      </c>
      <c r="M4" s="14">
        <v>628167.06300000008</v>
      </c>
      <c r="N4" s="14">
        <v>499571.36499999999</v>
      </c>
      <c r="O4" s="14">
        <v>471402.15399999998</v>
      </c>
      <c r="P4" s="14">
        <v>445363.70199999999</v>
      </c>
      <c r="Q4" s="14">
        <v>377276.484</v>
      </c>
      <c r="R4" s="14">
        <v>299448.68099999998</v>
      </c>
      <c r="S4" s="14">
        <v>270288.03500000003</v>
      </c>
      <c r="T4" s="14">
        <v>160414.63099999999</v>
      </c>
      <c r="U4" s="14">
        <v>138962.56700000001</v>
      </c>
      <c r="V4" s="14">
        <v>113696.533</v>
      </c>
      <c r="W4" s="14">
        <v>102950.913</v>
      </c>
      <c r="X4" s="14">
        <v>96705.977500000008</v>
      </c>
      <c r="Y4" s="14">
        <v>57193.271500000003</v>
      </c>
      <c r="Z4" s="14">
        <v>50843.832499999997</v>
      </c>
      <c r="AA4" s="14">
        <v>46897.864500000003</v>
      </c>
    </row>
    <row r="5" spans="1:27">
      <c r="A5" s="24" t="s">
        <v>49</v>
      </c>
      <c r="B5" s="24" t="s">
        <v>38</v>
      </c>
      <c r="C5" s="14">
        <v>261607.47200000001</v>
      </c>
      <c r="D5" s="14">
        <v>244949.52499999999</v>
      </c>
      <c r="E5" s="14">
        <v>211953.90299999999</v>
      </c>
      <c r="F5" s="14">
        <v>226137.75399999999</v>
      </c>
      <c r="G5" s="14">
        <v>188893.57500000001</v>
      </c>
      <c r="H5" s="14">
        <v>159797.519</v>
      </c>
      <c r="I5" s="14">
        <v>160190.45000000001</v>
      </c>
      <c r="J5" s="14">
        <v>140119.58199999999</v>
      </c>
      <c r="K5" s="14">
        <v>126243.851</v>
      </c>
      <c r="L5" s="14">
        <v>116342.834</v>
      </c>
      <c r="M5" s="14">
        <v>109714.746</v>
      </c>
      <c r="N5" s="14">
        <v>105496.74</v>
      </c>
      <c r="O5" s="14">
        <v>90655.593999999997</v>
      </c>
      <c r="P5" s="14">
        <v>80799.948999999993</v>
      </c>
      <c r="Q5" s="14">
        <v>74536.422000000006</v>
      </c>
      <c r="R5" s="14">
        <v>75400.519</v>
      </c>
      <c r="S5" s="14">
        <v>69245.258000000002</v>
      </c>
      <c r="T5" s="14">
        <v>64444.587</v>
      </c>
      <c r="U5" s="14">
        <v>63285.535000000003</v>
      </c>
      <c r="V5" s="14">
        <v>57063.417000000001</v>
      </c>
      <c r="W5" s="14">
        <v>52567.739000000001</v>
      </c>
      <c r="X5" s="14">
        <v>47277.207000000002</v>
      </c>
      <c r="Y5" s="14">
        <v>39556.067000000003</v>
      </c>
      <c r="Z5" s="14">
        <v>22947.995999999999</v>
      </c>
      <c r="AA5" s="14">
        <v>22051.440999999999</v>
      </c>
    </row>
    <row r="6" spans="1:27">
      <c r="A6" s="24" t="s">
        <v>49</v>
      </c>
      <c r="B6" s="24" t="s">
        <v>22</v>
      </c>
      <c r="C6" s="14">
        <v>495825.66600000003</v>
      </c>
      <c r="D6" s="14">
        <v>446688.03749999998</v>
      </c>
      <c r="E6" s="14">
        <v>440483.38100584596</v>
      </c>
      <c r="F6" s="14">
        <v>314771.92772606004</v>
      </c>
      <c r="G6" s="14">
        <v>313399.70961927</v>
      </c>
      <c r="H6" s="14">
        <v>292829.75050175004</v>
      </c>
      <c r="I6" s="14">
        <v>277842.25192862999</v>
      </c>
      <c r="J6" s="14">
        <v>262411.07573037001</v>
      </c>
      <c r="K6" s="14">
        <v>214634.03699734001</v>
      </c>
      <c r="L6" s="14">
        <v>211038.95075691005</v>
      </c>
      <c r="M6" s="14">
        <v>252264.17846736001</v>
      </c>
      <c r="N6" s="14">
        <v>286939.06489550002</v>
      </c>
      <c r="O6" s="14">
        <v>285526.43808643002</v>
      </c>
      <c r="P6" s="14">
        <v>205937.6459181</v>
      </c>
      <c r="Q6" s="14">
        <v>195446.76633528998</v>
      </c>
      <c r="R6" s="14">
        <v>195077.67698664998</v>
      </c>
      <c r="S6" s="14">
        <v>186822.46660222</v>
      </c>
      <c r="T6" s="14">
        <v>154889.83008464001</v>
      </c>
      <c r="U6" s="14">
        <v>161972.76821131998</v>
      </c>
      <c r="V6" s="14">
        <v>136104.02045212002</v>
      </c>
      <c r="W6" s="14">
        <v>117481.36068591998</v>
      </c>
      <c r="X6" s="14">
        <v>101690.21896</v>
      </c>
      <c r="Y6" s="14">
        <v>201686.16507674</v>
      </c>
      <c r="Z6" s="14">
        <v>187638.63404</v>
      </c>
      <c r="AA6" s="14">
        <v>157574.31420223005</v>
      </c>
    </row>
    <row r="7" spans="1:27">
      <c r="A7" s="24" t="s">
        <v>49</v>
      </c>
      <c r="B7" s="24" t="s">
        <v>23</v>
      </c>
      <c r="C7" s="14">
        <v>145057.18925199998</v>
      </c>
      <c r="D7" s="14">
        <v>131572.26261899999</v>
      </c>
      <c r="E7" s="14">
        <v>128149.414988</v>
      </c>
      <c r="F7" s="14">
        <v>4074.5589999999993</v>
      </c>
      <c r="G7" s="14">
        <v>5437.9022999999997</v>
      </c>
      <c r="H7" s="14">
        <v>4582.1980000000003</v>
      </c>
      <c r="I7" s="14">
        <v>3337.9971</v>
      </c>
      <c r="J7" s="14">
        <v>1499.3975</v>
      </c>
      <c r="K7" s="14">
        <v>2576.1884</v>
      </c>
      <c r="L7" s="14">
        <v>1466.0715399999999</v>
      </c>
      <c r="M7" s="14">
        <v>4750.0106999999998</v>
      </c>
      <c r="N7" s="14">
        <v>4130.4627</v>
      </c>
      <c r="O7" s="14">
        <v>11280.801500000001</v>
      </c>
      <c r="P7" s="14">
        <v>1740.4928</v>
      </c>
      <c r="Q7" s="14">
        <v>1988.8417999999999</v>
      </c>
      <c r="R7" s="14">
        <v>4121.5545000000002</v>
      </c>
      <c r="S7" s="14">
        <v>5365.4775</v>
      </c>
      <c r="T7" s="14">
        <v>14611.800999999999</v>
      </c>
      <c r="U7" s="14">
        <v>14466.651</v>
      </c>
      <c r="V7" s="14">
        <v>0</v>
      </c>
      <c r="W7" s="14">
        <v>0</v>
      </c>
      <c r="X7" s="14">
        <v>0</v>
      </c>
      <c r="Y7" s="14">
        <v>0</v>
      </c>
      <c r="Z7" s="14">
        <v>0</v>
      </c>
      <c r="AA7" s="14">
        <v>0</v>
      </c>
    </row>
    <row r="8" spans="1:27">
      <c r="A8" s="24" t="s">
        <v>49</v>
      </c>
      <c r="B8" s="24" t="s">
        <v>21</v>
      </c>
      <c r="C8" s="14">
        <v>18824.853206030002</v>
      </c>
      <c r="D8" s="14">
        <v>15543.534717474997</v>
      </c>
      <c r="E8" s="14">
        <v>16372.044109631996</v>
      </c>
      <c r="F8" s="14">
        <v>15618.365185146999</v>
      </c>
      <c r="G8" s="14">
        <v>18232.245684716003</v>
      </c>
      <c r="H8" s="14">
        <v>14494.817230854002</v>
      </c>
      <c r="I8" s="14">
        <v>15006.943206338003</v>
      </c>
      <c r="J8" s="14">
        <v>12013.635412547001</v>
      </c>
      <c r="K8" s="14">
        <v>14219.023054951002</v>
      </c>
      <c r="L8" s="14">
        <v>13429.408490417001</v>
      </c>
      <c r="M8" s="14">
        <v>22260.719208507006</v>
      </c>
      <c r="N8" s="14">
        <v>58384.61927949699</v>
      </c>
      <c r="O8" s="14">
        <v>80906.026624142993</v>
      </c>
      <c r="P8" s="14">
        <v>15996.632058897001</v>
      </c>
      <c r="Q8" s="14">
        <v>11531.702485289001</v>
      </c>
      <c r="R8" s="14">
        <v>49144.553282949004</v>
      </c>
      <c r="S8" s="14">
        <v>54839.508904151</v>
      </c>
      <c r="T8" s="14">
        <v>180687.73521190207</v>
      </c>
      <c r="U8" s="14">
        <v>205472.89047270801</v>
      </c>
      <c r="V8" s="14">
        <v>266388.55062717898</v>
      </c>
      <c r="W8" s="14">
        <v>203111.75653781</v>
      </c>
      <c r="X8" s="14">
        <v>136271.60576906501</v>
      </c>
      <c r="Y8" s="14">
        <v>255393.71889416999</v>
      </c>
      <c r="Z8" s="14">
        <v>301061.88243149396</v>
      </c>
      <c r="AA8" s="14">
        <v>206672.49085535001</v>
      </c>
    </row>
    <row r="9" spans="1:27">
      <c r="A9" s="24" t="s">
        <v>49</v>
      </c>
      <c r="B9" s="24" t="s">
        <v>24</v>
      </c>
      <c r="C9" s="14">
        <v>0</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row>
    <row r="10" spans="1:27">
      <c r="A10" s="24" t="s">
        <v>49</v>
      </c>
      <c r="B10" s="24" t="s">
        <v>25</v>
      </c>
      <c r="C10" s="14">
        <v>0</v>
      </c>
      <c r="D10" s="14">
        <v>0</v>
      </c>
      <c r="E10" s="14">
        <v>0</v>
      </c>
      <c r="F10" s="14">
        <v>0</v>
      </c>
      <c r="G10" s="14">
        <v>0</v>
      </c>
      <c r="H10" s="14">
        <v>0</v>
      </c>
      <c r="I10" s="14">
        <v>0</v>
      </c>
      <c r="J10" s="14">
        <v>0</v>
      </c>
      <c r="K10" s="14">
        <v>0</v>
      </c>
      <c r="L10" s="14">
        <v>0</v>
      </c>
      <c r="M10" s="14">
        <v>0</v>
      </c>
      <c r="N10" s="14">
        <v>0</v>
      </c>
      <c r="O10" s="14">
        <v>0</v>
      </c>
      <c r="P10" s="14">
        <v>0</v>
      </c>
      <c r="Q10" s="14">
        <v>0</v>
      </c>
      <c r="R10" s="14">
        <v>0</v>
      </c>
      <c r="S10" s="14">
        <v>0</v>
      </c>
      <c r="T10" s="14">
        <v>0</v>
      </c>
      <c r="U10" s="14">
        <v>0</v>
      </c>
      <c r="V10" s="14">
        <v>0</v>
      </c>
      <c r="W10" s="14">
        <v>0</v>
      </c>
      <c r="X10" s="14">
        <v>0</v>
      </c>
      <c r="Y10" s="14">
        <v>0</v>
      </c>
      <c r="Z10" s="14">
        <v>0</v>
      </c>
      <c r="AA10" s="14">
        <v>0</v>
      </c>
    </row>
    <row r="11" spans="1:27">
      <c r="A11" s="24" t="s">
        <v>49</v>
      </c>
      <c r="B11" s="24" t="s">
        <v>26</v>
      </c>
      <c r="C11" s="14">
        <v>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row>
    <row r="12" spans="1:27">
      <c r="A12" s="24" t="s">
        <v>49</v>
      </c>
      <c r="B12" s="24" t="s">
        <v>30</v>
      </c>
      <c r="C12" s="14">
        <v>0</v>
      </c>
      <c r="D12" s="14">
        <v>0</v>
      </c>
      <c r="E12" s="14">
        <v>0</v>
      </c>
      <c r="F12" s="14">
        <v>0</v>
      </c>
      <c r="G12" s="14">
        <v>0</v>
      </c>
      <c r="H12" s="14">
        <v>0</v>
      </c>
      <c r="I12" s="14">
        <v>0</v>
      </c>
      <c r="J12" s="14">
        <v>0</v>
      </c>
      <c r="K12" s="14">
        <v>0</v>
      </c>
      <c r="L12" s="14">
        <v>0</v>
      </c>
      <c r="M12" s="14">
        <v>0</v>
      </c>
      <c r="N12" s="14">
        <v>0</v>
      </c>
      <c r="O12" s="14">
        <v>0</v>
      </c>
      <c r="P12" s="14">
        <v>0</v>
      </c>
      <c r="Q12" s="14">
        <v>0</v>
      </c>
      <c r="R12" s="14">
        <v>0</v>
      </c>
      <c r="S12" s="14">
        <v>0</v>
      </c>
      <c r="T12" s="14">
        <v>0</v>
      </c>
      <c r="U12" s="14">
        <v>0</v>
      </c>
      <c r="V12" s="14">
        <v>0</v>
      </c>
      <c r="W12" s="14">
        <v>0</v>
      </c>
      <c r="X12" s="14">
        <v>0</v>
      </c>
      <c r="Y12" s="14">
        <v>0</v>
      </c>
      <c r="Z12" s="14">
        <v>0</v>
      </c>
      <c r="AA12" s="14">
        <v>0</v>
      </c>
    </row>
    <row r="13" spans="1:27">
      <c r="A13" s="24" t="s">
        <v>49</v>
      </c>
      <c r="B13" s="24" t="s">
        <v>35</v>
      </c>
      <c r="C13" s="14">
        <v>0</v>
      </c>
      <c r="D13" s="14">
        <v>0</v>
      </c>
      <c r="E13" s="14">
        <v>0</v>
      </c>
      <c r="F13" s="14">
        <v>0</v>
      </c>
      <c r="G13" s="14">
        <v>0</v>
      </c>
      <c r="H13" s="14">
        <v>0</v>
      </c>
      <c r="I13" s="14">
        <v>0</v>
      </c>
      <c r="J13" s="14">
        <v>0</v>
      </c>
      <c r="K13" s="14">
        <v>0</v>
      </c>
      <c r="L13" s="14">
        <v>0</v>
      </c>
      <c r="M13" s="14">
        <v>0</v>
      </c>
      <c r="N13" s="14">
        <v>0</v>
      </c>
      <c r="O13" s="14">
        <v>0</v>
      </c>
      <c r="P13" s="14">
        <v>0</v>
      </c>
      <c r="Q13" s="14">
        <v>0</v>
      </c>
      <c r="R13" s="14">
        <v>0</v>
      </c>
      <c r="S13" s="14">
        <v>0</v>
      </c>
      <c r="T13" s="14">
        <v>0</v>
      </c>
      <c r="U13" s="14">
        <v>0</v>
      </c>
      <c r="V13" s="14">
        <v>0</v>
      </c>
      <c r="W13" s="14">
        <v>0</v>
      </c>
      <c r="X13" s="14">
        <v>0</v>
      </c>
      <c r="Y13" s="14">
        <v>0</v>
      </c>
      <c r="Z13" s="14">
        <v>0</v>
      </c>
      <c r="AA13" s="14">
        <v>0</v>
      </c>
    </row>
    <row r="14" spans="1:27">
      <c r="A14" s="24" t="s">
        <v>49</v>
      </c>
      <c r="B14" s="24" t="s">
        <v>39</v>
      </c>
      <c r="C14" s="14">
        <v>0</v>
      </c>
      <c r="D14" s="14">
        <v>0</v>
      </c>
      <c r="E14" s="14">
        <v>0</v>
      </c>
      <c r="F14" s="14">
        <v>0</v>
      </c>
      <c r="G14" s="14">
        <v>0</v>
      </c>
      <c r="H14" s="14">
        <v>0</v>
      </c>
      <c r="I14" s="14">
        <v>0</v>
      </c>
      <c r="J14" s="14">
        <v>0</v>
      </c>
      <c r="K14" s="14">
        <v>0</v>
      </c>
      <c r="L14" s="14">
        <v>0</v>
      </c>
      <c r="M14" s="14">
        <v>0</v>
      </c>
      <c r="N14" s="14">
        <v>0</v>
      </c>
      <c r="O14" s="14">
        <v>0</v>
      </c>
      <c r="P14" s="14">
        <v>0</v>
      </c>
      <c r="Q14" s="14">
        <v>0</v>
      </c>
      <c r="R14" s="14">
        <v>0</v>
      </c>
      <c r="S14" s="14">
        <v>0</v>
      </c>
      <c r="T14" s="14">
        <v>0</v>
      </c>
      <c r="U14" s="14">
        <v>0</v>
      </c>
      <c r="V14" s="14">
        <v>0</v>
      </c>
      <c r="W14" s="14">
        <v>0</v>
      </c>
      <c r="X14" s="14">
        <v>0</v>
      </c>
      <c r="Y14" s="14">
        <v>0</v>
      </c>
      <c r="Z14" s="14">
        <v>0</v>
      </c>
      <c r="AA14" s="14">
        <v>0</v>
      </c>
    </row>
    <row r="15" spans="1:27">
      <c r="A15" s="42" t="s">
        <v>53</v>
      </c>
      <c r="B15" s="42"/>
      <c r="C15" s="27">
        <v>2882925.4824580303</v>
      </c>
      <c r="D15" s="27">
        <v>2548167.6878364747</v>
      </c>
      <c r="E15" s="27">
        <v>2280111.6241034777</v>
      </c>
      <c r="F15" s="27">
        <v>2075841.8619112067</v>
      </c>
      <c r="G15" s="27">
        <v>1927869.2756039856</v>
      </c>
      <c r="H15" s="27">
        <v>1737660.1577326043</v>
      </c>
      <c r="I15" s="27">
        <v>1482388.6572349679</v>
      </c>
      <c r="J15" s="27">
        <v>1358696.782642917</v>
      </c>
      <c r="K15" s="27">
        <v>1210273.5734522911</v>
      </c>
      <c r="L15" s="27">
        <v>1072005.3082873272</v>
      </c>
      <c r="M15" s="27">
        <v>1017156.7173758671</v>
      </c>
      <c r="N15" s="27">
        <v>954522.25187499693</v>
      </c>
      <c r="O15" s="27">
        <v>939771.01421057305</v>
      </c>
      <c r="P15" s="27">
        <v>749838.42177699704</v>
      </c>
      <c r="Q15" s="27">
        <v>660780.21662057901</v>
      </c>
      <c r="R15" s="27">
        <v>623192.98476959893</v>
      </c>
      <c r="S15" s="27">
        <v>586560.7460063711</v>
      </c>
      <c r="T15" s="27">
        <v>575048.58429654199</v>
      </c>
      <c r="U15" s="27">
        <v>584160.41168402799</v>
      </c>
      <c r="V15" s="27">
        <v>573252.52107929904</v>
      </c>
      <c r="W15" s="27">
        <v>476111.76922372996</v>
      </c>
      <c r="X15" s="27">
        <v>381945.00922906504</v>
      </c>
      <c r="Y15" s="27">
        <v>553829.22247091006</v>
      </c>
      <c r="Z15" s="27">
        <v>562492.34497149393</v>
      </c>
      <c r="AA15" s="27">
        <v>433196.11055758002</v>
      </c>
    </row>
    <row r="17" spans="1:27">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c r="A18" s="24" t="s">
        <v>29</v>
      </c>
      <c r="B18" s="24" t="s">
        <v>37</v>
      </c>
      <c r="C18" s="14">
        <v>952530.45799999998</v>
      </c>
      <c r="D18" s="14">
        <v>828184.26599999995</v>
      </c>
      <c r="E18" s="14">
        <v>709993.93599999999</v>
      </c>
      <c r="F18" s="14">
        <v>830215.18</v>
      </c>
      <c r="G18" s="14">
        <v>755547.46</v>
      </c>
      <c r="H18" s="14">
        <v>677356.424</v>
      </c>
      <c r="I18" s="14">
        <v>480306.2</v>
      </c>
      <c r="J18" s="14">
        <v>470576.22399999999</v>
      </c>
      <c r="K18" s="14">
        <v>467769.81599999999</v>
      </c>
      <c r="L18" s="14">
        <v>370259.22200000001</v>
      </c>
      <c r="M18" s="14">
        <v>293995.33199999999</v>
      </c>
      <c r="N18" s="14">
        <v>185438.508</v>
      </c>
      <c r="O18" s="14">
        <v>180372.8</v>
      </c>
      <c r="P18" s="14">
        <v>169392.04800000001</v>
      </c>
      <c r="Q18" s="14">
        <v>141272.20600000001</v>
      </c>
      <c r="R18" s="14">
        <v>83906.831999999995</v>
      </c>
      <c r="S18" s="14">
        <v>77006.676000000007</v>
      </c>
      <c r="T18" s="14">
        <v>36308.216</v>
      </c>
      <c r="U18" s="14">
        <v>32114.493999999999</v>
      </c>
      <c r="V18" s="14">
        <v>31757.885999999999</v>
      </c>
      <c r="W18" s="14">
        <v>23514.297999999999</v>
      </c>
      <c r="X18" s="14">
        <v>27717.57</v>
      </c>
      <c r="Y18" s="14">
        <v>0</v>
      </c>
      <c r="Z18" s="14">
        <v>0</v>
      </c>
      <c r="AA18" s="14">
        <v>0</v>
      </c>
    </row>
    <row r="19" spans="1:27">
      <c r="A19" s="24" t="s">
        <v>29</v>
      </c>
      <c r="B19" s="24"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c r="A20" s="24" t="s">
        <v>29</v>
      </c>
      <c r="B20" s="24" t="s">
        <v>22</v>
      </c>
      <c r="C20" s="14">
        <v>126742.622</v>
      </c>
      <c r="D20" s="14">
        <v>114695.716</v>
      </c>
      <c r="E20" s="14">
        <v>112978.62335682999</v>
      </c>
      <c r="F20" s="14">
        <v>111686.53560172001</v>
      </c>
      <c r="G20" s="14">
        <v>108076.75115862</v>
      </c>
      <c r="H20" s="14">
        <v>103585.80617625</v>
      </c>
      <c r="I20" s="14">
        <v>100309.05282945999</v>
      </c>
      <c r="J20" s="14">
        <v>96563.485129859997</v>
      </c>
      <c r="K20" s="14">
        <v>95904.614054460006</v>
      </c>
      <c r="L20" s="14">
        <v>94782.581449450008</v>
      </c>
      <c r="M20" s="14">
        <v>102825.07001907</v>
      </c>
      <c r="N20" s="14">
        <v>113803.99540073</v>
      </c>
      <c r="O20" s="14">
        <v>113157.31267336001</v>
      </c>
      <c r="P20" s="14">
        <v>85582.102640839992</v>
      </c>
      <c r="Q20" s="14">
        <v>82782.282791779988</v>
      </c>
      <c r="R20" s="14">
        <v>87907.932604599991</v>
      </c>
      <c r="S20" s="14">
        <v>85982.108383259998</v>
      </c>
      <c r="T20" s="14">
        <v>97637.34624269999</v>
      </c>
      <c r="U20" s="14">
        <v>100174.0106044</v>
      </c>
      <c r="V20" s="14">
        <v>95147.349832599997</v>
      </c>
      <c r="W20" s="14">
        <v>81090.157262399996</v>
      </c>
      <c r="X20" s="14">
        <v>72887.043832149997</v>
      </c>
      <c r="Y20" s="14">
        <v>162035.79</v>
      </c>
      <c r="Z20" s="14">
        <v>154861.88500000001</v>
      </c>
      <c r="AA20" s="14">
        <v>127856.08</v>
      </c>
    </row>
    <row r="21" spans="1:27">
      <c r="A21" s="24" t="s">
        <v>29</v>
      </c>
      <c r="B21" s="24"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c r="A22" s="24" t="s">
        <v>29</v>
      </c>
      <c r="B22" s="24" t="s">
        <v>21</v>
      </c>
      <c r="C22" s="14">
        <v>1112.9340017699999</v>
      </c>
      <c r="D22" s="14">
        <v>1.9428272469999999</v>
      </c>
      <c r="E22" s="14">
        <v>0.35079089399999996</v>
      </c>
      <c r="F22" s="14">
        <v>831.16960200099993</v>
      </c>
      <c r="G22" s="14">
        <v>1465.1836007540001</v>
      </c>
      <c r="H22" s="14">
        <v>201.91361041999997</v>
      </c>
      <c r="I22" s="14">
        <v>1603.3065473379997</v>
      </c>
      <c r="J22" s="14">
        <v>967.62053386300011</v>
      </c>
      <c r="K22" s="14">
        <v>1971.6588357770001</v>
      </c>
      <c r="L22" s="14">
        <v>1728.5390067179999</v>
      </c>
      <c r="M22" s="14">
        <v>4163.9971728440005</v>
      </c>
      <c r="N22" s="14">
        <v>39719.478263901998</v>
      </c>
      <c r="O22" s="14">
        <v>51395.062393899003</v>
      </c>
      <c r="P22" s="14">
        <v>4631.3695651569997</v>
      </c>
      <c r="Q22" s="14">
        <v>5824.9963889239998</v>
      </c>
      <c r="R22" s="14">
        <v>27883.952437286</v>
      </c>
      <c r="S22" s="14">
        <v>31100.135231021999</v>
      </c>
      <c r="T22" s="14">
        <v>104884.52745546002</v>
      </c>
      <c r="U22" s="14">
        <v>129158.99571865401</v>
      </c>
      <c r="V22" s="14">
        <v>143672.92300576999</v>
      </c>
      <c r="W22" s="14">
        <v>110725.77514529</v>
      </c>
      <c r="X22" s="14">
        <v>69277.464764980003</v>
      </c>
      <c r="Y22" s="14">
        <v>126575.12895217999</v>
      </c>
      <c r="Z22" s="14">
        <v>156742.13881444003</v>
      </c>
      <c r="AA22" s="14">
        <v>73642.366896289997</v>
      </c>
    </row>
    <row r="23" spans="1:27">
      <c r="A23" s="24" t="s">
        <v>29</v>
      </c>
      <c r="B23" s="24" t="s">
        <v>24</v>
      </c>
      <c r="C23" s="14">
        <v>0</v>
      </c>
      <c r="D23" s="14">
        <v>0</v>
      </c>
      <c r="E23" s="14">
        <v>0</v>
      </c>
      <c r="F23" s="14">
        <v>0</v>
      </c>
      <c r="G23" s="14">
        <v>0</v>
      </c>
      <c r="H23" s="14">
        <v>0</v>
      </c>
      <c r="I23" s="14">
        <v>0</v>
      </c>
      <c r="J23" s="14">
        <v>0</v>
      </c>
      <c r="K23" s="14">
        <v>0</v>
      </c>
      <c r="L23" s="14">
        <v>0</v>
      </c>
      <c r="M23" s="14">
        <v>0</v>
      </c>
      <c r="N23" s="14">
        <v>0</v>
      </c>
      <c r="O23" s="14">
        <v>0</v>
      </c>
      <c r="P23" s="14">
        <v>0</v>
      </c>
      <c r="Q23" s="14">
        <v>0</v>
      </c>
      <c r="R23" s="14">
        <v>0</v>
      </c>
      <c r="S23" s="14">
        <v>0</v>
      </c>
      <c r="T23" s="14">
        <v>0</v>
      </c>
      <c r="U23" s="14">
        <v>0</v>
      </c>
      <c r="V23" s="14">
        <v>0</v>
      </c>
      <c r="W23" s="14">
        <v>0</v>
      </c>
      <c r="X23" s="14">
        <v>0</v>
      </c>
      <c r="Y23" s="14">
        <v>0</v>
      </c>
      <c r="Z23" s="14">
        <v>0</v>
      </c>
      <c r="AA23" s="14">
        <v>0</v>
      </c>
    </row>
    <row r="24" spans="1:27">
      <c r="A24" s="24" t="s">
        <v>29</v>
      </c>
      <c r="B24" s="24" t="s">
        <v>25</v>
      </c>
      <c r="C24" s="14">
        <v>0</v>
      </c>
      <c r="D24" s="14">
        <v>0</v>
      </c>
      <c r="E24" s="14">
        <v>0</v>
      </c>
      <c r="F24" s="14">
        <v>0</v>
      </c>
      <c r="G24" s="14">
        <v>0</v>
      </c>
      <c r="H24" s="14">
        <v>0</v>
      </c>
      <c r="I24" s="14">
        <v>0</v>
      </c>
      <c r="J24" s="14">
        <v>0</v>
      </c>
      <c r="K24" s="14">
        <v>0</v>
      </c>
      <c r="L24" s="14">
        <v>0</v>
      </c>
      <c r="M24" s="14">
        <v>0</v>
      </c>
      <c r="N24" s="14">
        <v>0</v>
      </c>
      <c r="O24" s="14">
        <v>0</v>
      </c>
      <c r="P24" s="14">
        <v>0</v>
      </c>
      <c r="Q24" s="14">
        <v>0</v>
      </c>
      <c r="R24" s="14">
        <v>0</v>
      </c>
      <c r="S24" s="14">
        <v>0</v>
      </c>
      <c r="T24" s="14">
        <v>0</v>
      </c>
      <c r="U24" s="14">
        <v>0</v>
      </c>
      <c r="V24" s="14">
        <v>0</v>
      </c>
      <c r="W24" s="14">
        <v>0</v>
      </c>
      <c r="X24" s="14">
        <v>0</v>
      </c>
      <c r="Y24" s="14">
        <v>0</v>
      </c>
      <c r="Z24" s="14">
        <v>0</v>
      </c>
      <c r="AA24" s="14">
        <v>0</v>
      </c>
    </row>
    <row r="25" spans="1:27">
      <c r="A25" s="24" t="s">
        <v>29</v>
      </c>
      <c r="B25" s="24" t="s">
        <v>26</v>
      </c>
      <c r="C25" s="14">
        <v>0</v>
      </c>
      <c r="D25" s="14">
        <v>0</v>
      </c>
      <c r="E25" s="14">
        <v>0</v>
      </c>
      <c r="F25" s="14">
        <v>0</v>
      </c>
      <c r="G25" s="14">
        <v>0</v>
      </c>
      <c r="H25" s="14">
        <v>0</v>
      </c>
      <c r="I25" s="14">
        <v>0</v>
      </c>
      <c r="J25" s="14">
        <v>0</v>
      </c>
      <c r="K25" s="14">
        <v>0</v>
      </c>
      <c r="L25" s="14">
        <v>0</v>
      </c>
      <c r="M25" s="14">
        <v>0</v>
      </c>
      <c r="N25" s="14">
        <v>0</v>
      </c>
      <c r="O25" s="14">
        <v>0</v>
      </c>
      <c r="P25" s="14">
        <v>0</v>
      </c>
      <c r="Q25" s="14">
        <v>0</v>
      </c>
      <c r="R25" s="14">
        <v>0</v>
      </c>
      <c r="S25" s="14">
        <v>0</v>
      </c>
      <c r="T25" s="14">
        <v>0</v>
      </c>
      <c r="U25" s="14">
        <v>0</v>
      </c>
      <c r="V25" s="14">
        <v>0</v>
      </c>
      <c r="W25" s="14">
        <v>0</v>
      </c>
      <c r="X25" s="14">
        <v>0</v>
      </c>
      <c r="Y25" s="14">
        <v>0</v>
      </c>
      <c r="Z25" s="14">
        <v>0</v>
      </c>
      <c r="AA25" s="14">
        <v>0</v>
      </c>
    </row>
    <row r="26" spans="1:27">
      <c r="A26" s="24" t="s">
        <v>29</v>
      </c>
      <c r="B26" s="24" t="s">
        <v>30</v>
      </c>
      <c r="C26" s="14">
        <v>0</v>
      </c>
      <c r="D26" s="14">
        <v>0</v>
      </c>
      <c r="E26" s="14">
        <v>0</v>
      </c>
      <c r="F26" s="14">
        <v>0</v>
      </c>
      <c r="G26" s="14">
        <v>0</v>
      </c>
      <c r="H26" s="14">
        <v>0</v>
      </c>
      <c r="I26" s="14">
        <v>0</v>
      </c>
      <c r="J26" s="14">
        <v>0</v>
      </c>
      <c r="K26" s="14">
        <v>0</v>
      </c>
      <c r="L26" s="14">
        <v>0</v>
      </c>
      <c r="M26" s="14">
        <v>0</v>
      </c>
      <c r="N26" s="14">
        <v>0</v>
      </c>
      <c r="O26" s="14">
        <v>0</v>
      </c>
      <c r="P26" s="14">
        <v>0</v>
      </c>
      <c r="Q26" s="14">
        <v>0</v>
      </c>
      <c r="R26" s="14">
        <v>0</v>
      </c>
      <c r="S26" s="14">
        <v>0</v>
      </c>
      <c r="T26" s="14">
        <v>0</v>
      </c>
      <c r="U26" s="14">
        <v>0</v>
      </c>
      <c r="V26" s="14">
        <v>0</v>
      </c>
      <c r="W26" s="14">
        <v>0</v>
      </c>
      <c r="X26" s="14">
        <v>0</v>
      </c>
      <c r="Y26" s="14">
        <v>0</v>
      </c>
      <c r="Z26" s="14">
        <v>0</v>
      </c>
      <c r="AA26" s="14">
        <v>0</v>
      </c>
    </row>
    <row r="27" spans="1:27">
      <c r="A27" s="24" t="s">
        <v>29</v>
      </c>
      <c r="B27" s="24" t="s">
        <v>35</v>
      </c>
      <c r="C27" s="14">
        <v>0</v>
      </c>
      <c r="D27" s="14">
        <v>0</v>
      </c>
      <c r="E27" s="14">
        <v>0</v>
      </c>
      <c r="F27" s="14">
        <v>0</v>
      </c>
      <c r="G27" s="14">
        <v>0</v>
      </c>
      <c r="H27" s="14">
        <v>0</v>
      </c>
      <c r="I27" s="14">
        <v>0</v>
      </c>
      <c r="J27" s="14">
        <v>0</v>
      </c>
      <c r="K27" s="14">
        <v>0</v>
      </c>
      <c r="L27" s="14">
        <v>0</v>
      </c>
      <c r="M27" s="14">
        <v>0</v>
      </c>
      <c r="N27" s="14">
        <v>0</v>
      </c>
      <c r="O27" s="14">
        <v>0</v>
      </c>
      <c r="P27" s="14">
        <v>0</v>
      </c>
      <c r="Q27" s="14">
        <v>0</v>
      </c>
      <c r="R27" s="14">
        <v>0</v>
      </c>
      <c r="S27" s="14">
        <v>0</v>
      </c>
      <c r="T27" s="14">
        <v>0</v>
      </c>
      <c r="U27" s="14">
        <v>0</v>
      </c>
      <c r="V27" s="14">
        <v>0</v>
      </c>
      <c r="W27" s="14">
        <v>0</v>
      </c>
      <c r="X27" s="14">
        <v>0</v>
      </c>
      <c r="Y27" s="14">
        <v>0</v>
      </c>
      <c r="Z27" s="14">
        <v>0</v>
      </c>
      <c r="AA27" s="14">
        <v>0</v>
      </c>
    </row>
    <row r="28" spans="1:27">
      <c r="A28" s="24" t="s">
        <v>29</v>
      </c>
      <c r="B28" s="24" t="s">
        <v>39</v>
      </c>
      <c r="C28" s="14">
        <v>0</v>
      </c>
      <c r="D28" s="14">
        <v>0</v>
      </c>
      <c r="E28" s="14">
        <v>0</v>
      </c>
      <c r="F28" s="14">
        <v>0</v>
      </c>
      <c r="G28" s="14">
        <v>0</v>
      </c>
      <c r="H28" s="14">
        <v>0</v>
      </c>
      <c r="I28" s="14">
        <v>0</v>
      </c>
      <c r="J28" s="14">
        <v>0</v>
      </c>
      <c r="K28" s="14">
        <v>0</v>
      </c>
      <c r="L28" s="14">
        <v>0</v>
      </c>
      <c r="M28" s="14">
        <v>0</v>
      </c>
      <c r="N28" s="14">
        <v>0</v>
      </c>
      <c r="O28" s="14">
        <v>0</v>
      </c>
      <c r="P28" s="14">
        <v>0</v>
      </c>
      <c r="Q28" s="14">
        <v>0</v>
      </c>
      <c r="R28" s="14">
        <v>0</v>
      </c>
      <c r="S28" s="14">
        <v>0</v>
      </c>
      <c r="T28" s="14">
        <v>0</v>
      </c>
      <c r="U28" s="14">
        <v>0</v>
      </c>
      <c r="V28" s="14">
        <v>0</v>
      </c>
      <c r="W28" s="14">
        <v>0</v>
      </c>
      <c r="X28" s="14">
        <v>0</v>
      </c>
      <c r="Y28" s="14">
        <v>0</v>
      </c>
      <c r="Z28" s="14">
        <v>0</v>
      </c>
      <c r="AA28" s="14">
        <v>0</v>
      </c>
    </row>
    <row r="29" spans="1:27">
      <c r="A29" s="42" t="s">
        <v>53</v>
      </c>
      <c r="B29" s="42"/>
      <c r="C29" s="27">
        <v>1080386.0140017702</v>
      </c>
      <c r="D29" s="27">
        <v>942881.92482724693</v>
      </c>
      <c r="E29" s="27">
        <v>822972.91014772397</v>
      </c>
      <c r="F29" s="27">
        <v>942732.885203721</v>
      </c>
      <c r="G29" s="27">
        <v>865089.39475937397</v>
      </c>
      <c r="H29" s="27">
        <v>781144.14378666994</v>
      </c>
      <c r="I29" s="27">
        <v>582218.55937679799</v>
      </c>
      <c r="J29" s="27">
        <v>568107.32966372289</v>
      </c>
      <c r="K29" s="27">
        <v>565646.08889023692</v>
      </c>
      <c r="L29" s="27">
        <v>466770.34245616803</v>
      </c>
      <c r="M29" s="27">
        <v>400984.39919191401</v>
      </c>
      <c r="N29" s="27">
        <v>338961.98166463198</v>
      </c>
      <c r="O29" s="27">
        <v>344925.175067259</v>
      </c>
      <c r="P29" s="27">
        <v>259605.52020599699</v>
      </c>
      <c r="Q29" s="27">
        <v>229879.48518070398</v>
      </c>
      <c r="R29" s="27">
        <v>199698.71704188598</v>
      </c>
      <c r="S29" s="27">
        <v>194088.919614282</v>
      </c>
      <c r="T29" s="27">
        <v>238830.08969816001</v>
      </c>
      <c r="U29" s="27">
        <v>261447.500323054</v>
      </c>
      <c r="V29" s="27">
        <v>270578.15883837</v>
      </c>
      <c r="W29" s="27">
        <v>215330.23040768999</v>
      </c>
      <c r="X29" s="27">
        <v>169882.07859713002</v>
      </c>
      <c r="Y29" s="27">
        <v>288610.91895218001</v>
      </c>
      <c r="Z29" s="27">
        <v>311604.02381444001</v>
      </c>
      <c r="AA29" s="27">
        <v>201498.44689629</v>
      </c>
    </row>
    <row r="31" spans="1:27">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c r="A32" s="24" t="s">
        <v>31</v>
      </c>
      <c r="B32" s="24" t="s">
        <v>37</v>
      </c>
      <c r="C32" s="14">
        <v>1009079.844</v>
      </c>
      <c r="D32" s="14">
        <v>881230.06200000003</v>
      </c>
      <c r="E32" s="14">
        <v>773158.94499999995</v>
      </c>
      <c r="F32" s="14">
        <v>685024.076</v>
      </c>
      <c r="G32" s="14">
        <v>646358.38300000003</v>
      </c>
      <c r="H32" s="14">
        <v>588599.44900000002</v>
      </c>
      <c r="I32" s="14">
        <v>545704.81499999994</v>
      </c>
      <c r="J32" s="14">
        <v>472076.86800000002</v>
      </c>
      <c r="K32" s="14">
        <v>384830.658</v>
      </c>
      <c r="L32" s="14">
        <v>359468.82150000002</v>
      </c>
      <c r="M32" s="14">
        <v>334171.73100000003</v>
      </c>
      <c r="N32" s="14">
        <v>314132.85700000002</v>
      </c>
      <c r="O32" s="14">
        <v>291029.35399999999</v>
      </c>
      <c r="P32" s="14">
        <v>275971.65399999998</v>
      </c>
      <c r="Q32" s="14">
        <v>236004.27799999999</v>
      </c>
      <c r="R32" s="14">
        <v>215541.84899999999</v>
      </c>
      <c r="S32" s="14">
        <v>193281.359</v>
      </c>
      <c r="T32" s="14">
        <v>124106.41499999999</v>
      </c>
      <c r="U32" s="14">
        <v>106848.073</v>
      </c>
      <c r="V32" s="14">
        <v>81938.646999999997</v>
      </c>
      <c r="W32" s="14">
        <v>79436.615000000005</v>
      </c>
      <c r="X32" s="14">
        <v>68988.407500000001</v>
      </c>
      <c r="Y32" s="14">
        <v>57193.271500000003</v>
      </c>
      <c r="Z32" s="14">
        <v>50843.832499999997</v>
      </c>
      <c r="AA32" s="14">
        <v>46897.864500000003</v>
      </c>
    </row>
    <row r="33" spans="1:27">
      <c r="A33" s="24" t="s">
        <v>31</v>
      </c>
      <c r="B33" s="24"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c r="A34" s="24" t="s">
        <v>31</v>
      </c>
      <c r="B34" s="24" t="s">
        <v>22</v>
      </c>
      <c r="C34" s="14">
        <v>150869.72399999999</v>
      </c>
      <c r="D34" s="14">
        <v>135989.4615</v>
      </c>
      <c r="E34" s="14">
        <v>133063.01534245</v>
      </c>
      <c r="F34" s="14">
        <v>140088.18554082999</v>
      </c>
      <c r="G34" s="14">
        <v>140390.087187</v>
      </c>
      <c r="H34" s="14">
        <v>123431.42288106</v>
      </c>
      <c r="I34" s="14">
        <v>121368.43571582</v>
      </c>
      <c r="J34" s="14">
        <v>114180.31681219999</v>
      </c>
      <c r="K34" s="14">
        <v>64922.190680600004</v>
      </c>
      <c r="L34" s="14">
        <v>61977.174837600003</v>
      </c>
      <c r="M34" s="14">
        <v>75436.205119540013</v>
      </c>
      <c r="N34" s="14">
        <v>91892.988206359994</v>
      </c>
      <c r="O34" s="14">
        <v>88985.569332669998</v>
      </c>
      <c r="P34" s="14">
        <v>65957.849849720005</v>
      </c>
      <c r="Q34" s="14">
        <v>54475.962410480002</v>
      </c>
      <c r="R34" s="14">
        <v>46624.141184970002</v>
      </c>
      <c r="S34" s="14">
        <v>44706.055057630001</v>
      </c>
      <c r="T34" s="14">
        <v>57251.784818630003</v>
      </c>
      <c r="U34" s="14">
        <v>61798.0244551</v>
      </c>
      <c r="V34" s="14">
        <v>40955.967020099997</v>
      </c>
      <c r="W34" s="14">
        <v>36390.578161799996</v>
      </c>
      <c r="X34" s="14">
        <v>28802.57639088</v>
      </c>
      <c r="Y34" s="14">
        <v>39649.591633599994</v>
      </c>
      <c r="Z34" s="14">
        <v>32775.769110900001</v>
      </c>
      <c r="AA34" s="14">
        <v>29717.202038849999</v>
      </c>
    </row>
    <row r="35" spans="1:27">
      <c r="A35" s="24" t="s">
        <v>31</v>
      </c>
      <c r="B35" s="24"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c r="A36" s="24" t="s">
        <v>31</v>
      </c>
      <c r="B36" s="24" t="s">
        <v>21</v>
      </c>
      <c r="C36" s="14">
        <v>12727.667833438001</v>
      </c>
      <c r="D36" s="14">
        <v>11205.755423118997</v>
      </c>
      <c r="E36" s="14">
        <v>11300.594383021999</v>
      </c>
      <c r="F36" s="14">
        <v>11412.389109266</v>
      </c>
      <c r="G36" s="14">
        <v>10672.223951033</v>
      </c>
      <c r="H36" s="14">
        <v>10126.8291305</v>
      </c>
      <c r="I36" s="14">
        <v>10965.295016374001</v>
      </c>
      <c r="J36" s="14">
        <v>9704.7888717589994</v>
      </c>
      <c r="K36" s="14">
        <v>10554.521031652002</v>
      </c>
      <c r="L36" s="14">
        <v>10109.123731726002</v>
      </c>
      <c r="M36" s="14">
        <v>12542.376129858003</v>
      </c>
      <c r="N36" s="14">
        <v>10605.599571319</v>
      </c>
      <c r="O36" s="14">
        <v>11712.93308099</v>
      </c>
      <c r="P36" s="14">
        <v>8207.0926347220011</v>
      </c>
      <c r="Q36" s="14">
        <v>717.2403292140001</v>
      </c>
      <c r="R36" s="14">
        <v>9072.3146735099999</v>
      </c>
      <c r="S36" s="14">
        <v>12626.541226809999</v>
      </c>
      <c r="T36" s="14">
        <v>42736.168250000002</v>
      </c>
      <c r="U36" s="14">
        <v>45140.828241659998</v>
      </c>
      <c r="V36" s="14">
        <v>66918.873529999997</v>
      </c>
      <c r="W36" s="14">
        <v>51699.15092</v>
      </c>
      <c r="X36" s="14">
        <v>39485.676639999998</v>
      </c>
      <c r="Y36" s="14">
        <v>86653.834470000002</v>
      </c>
      <c r="Z36" s="14">
        <v>58997.383755973991</v>
      </c>
      <c r="AA36" s="14">
        <v>77235.542000000001</v>
      </c>
    </row>
    <row r="37" spans="1:27">
      <c r="A37" s="24" t="s">
        <v>31</v>
      </c>
      <c r="B37" s="24" t="s">
        <v>24</v>
      </c>
      <c r="C37" s="14">
        <v>0</v>
      </c>
      <c r="D37" s="14">
        <v>0</v>
      </c>
      <c r="E37" s="14">
        <v>0</v>
      </c>
      <c r="F37" s="14">
        <v>0</v>
      </c>
      <c r="G37" s="14">
        <v>0</v>
      </c>
      <c r="H37" s="14">
        <v>0</v>
      </c>
      <c r="I37" s="14">
        <v>0</v>
      </c>
      <c r="J37" s="14">
        <v>0</v>
      </c>
      <c r="K37" s="14">
        <v>0</v>
      </c>
      <c r="L37" s="14">
        <v>0</v>
      </c>
      <c r="M37" s="14">
        <v>0</v>
      </c>
      <c r="N37" s="14">
        <v>0</v>
      </c>
      <c r="O37" s="14">
        <v>0</v>
      </c>
      <c r="P37" s="14">
        <v>0</v>
      </c>
      <c r="Q37" s="14">
        <v>0</v>
      </c>
      <c r="R37" s="14">
        <v>0</v>
      </c>
      <c r="S37" s="14">
        <v>0</v>
      </c>
      <c r="T37" s="14">
        <v>0</v>
      </c>
      <c r="U37" s="14">
        <v>0</v>
      </c>
      <c r="V37" s="14">
        <v>0</v>
      </c>
      <c r="W37" s="14">
        <v>0</v>
      </c>
      <c r="X37" s="14">
        <v>0</v>
      </c>
      <c r="Y37" s="14">
        <v>0</v>
      </c>
      <c r="Z37" s="14">
        <v>0</v>
      </c>
      <c r="AA37" s="14">
        <v>0</v>
      </c>
    </row>
    <row r="38" spans="1:27">
      <c r="A38" s="24" t="s">
        <v>31</v>
      </c>
      <c r="B38" s="24" t="s">
        <v>25</v>
      </c>
      <c r="C38" s="14">
        <v>0</v>
      </c>
      <c r="D38" s="14">
        <v>0</v>
      </c>
      <c r="E38" s="14">
        <v>0</v>
      </c>
      <c r="F38" s="14">
        <v>0</v>
      </c>
      <c r="G38" s="14">
        <v>0</v>
      </c>
      <c r="H38" s="14">
        <v>0</v>
      </c>
      <c r="I38" s="14">
        <v>0</v>
      </c>
      <c r="J38" s="14">
        <v>0</v>
      </c>
      <c r="K38" s="14">
        <v>0</v>
      </c>
      <c r="L38" s="14">
        <v>0</v>
      </c>
      <c r="M38" s="14">
        <v>0</v>
      </c>
      <c r="N38" s="14">
        <v>0</v>
      </c>
      <c r="O38" s="14">
        <v>0</v>
      </c>
      <c r="P38" s="14">
        <v>0</v>
      </c>
      <c r="Q38" s="14">
        <v>0</v>
      </c>
      <c r="R38" s="14">
        <v>0</v>
      </c>
      <c r="S38" s="14">
        <v>0</v>
      </c>
      <c r="T38" s="14">
        <v>0</v>
      </c>
      <c r="U38" s="14">
        <v>0</v>
      </c>
      <c r="V38" s="14">
        <v>0</v>
      </c>
      <c r="W38" s="14">
        <v>0</v>
      </c>
      <c r="X38" s="14">
        <v>0</v>
      </c>
      <c r="Y38" s="14">
        <v>0</v>
      </c>
      <c r="Z38" s="14">
        <v>0</v>
      </c>
      <c r="AA38" s="14">
        <v>0</v>
      </c>
    </row>
    <row r="39" spans="1:27">
      <c r="A39" s="24" t="s">
        <v>31</v>
      </c>
      <c r="B39" s="24" t="s">
        <v>26</v>
      </c>
      <c r="C39" s="14">
        <v>0</v>
      </c>
      <c r="D39" s="14">
        <v>0</v>
      </c>
      <c r="E39" s="14">
        <v>0</v>
      </c>
      <c r="F39" s="14">
        <v>0</v>
      </c>
      <c r="G39" s="14">
        <v>0</v>
      </c>
      <c r="H39" s="14">
        <v>0</v>
      </c>
      <c r="I39" s="14">
        <v>0</v>
      </c>
      <c r="J39" s="14">
        <v>0</v>
      </c>
      <c r="K39" s="14">
        <v>0</v>
      </c>
      <c r="L39" s="14">
        <v>0</v>
      </c>
      <c r="M39" s="14">
        <v>0</v>
      </c>
      <c r="N39" s="14">
        <v>0</v>
      </c>
      <c r="O39" s="14">
        <v>0</v>
      </c>
      <c r="P39" s="14">
        <v>0</v>
      </c>
      <c r="Q39" s="14">
        <v>0</v>
      </c>
      <c r="R39" s="14">
        <v>0</v>
      </c>
      <c r="S39" s="14">
        <v>0</v>
      </c>
      <c r="T39" s="14">
        <v>0</v>
      </c>
      <c r="U39" s="14">
        <v>0</v>
      </c>
      <c r="V39" s="14">
        <v>0</v>
      </c>
      <c r="W39" s="14">
        <v>0</v>
      </c>
      <c r="X39" s="14">
        <v>0</v>
      </c>
      <c r="Y39" s="14">
        <v>0</v>
      </c>
      <c r="Z39" s="14">
        <v>0</v>
      </c>
      <c r="AA39" s="14">
        <v>0</v>
      </c>
    </row>
    <row r="40" spans="1:27">
      <c r="A40" s="24" t="s">
        <v>31</v>
      </c>
      <c r="B40" s="24" t="s">
        <v>30</v>
      </c>
      <c r="C40" s="14">
        <v>0</v>
      </c>
      <c r="D40" s="14">
        <v>0</v>
      </c>
      <c r="E40" s="14">
        <v>0</v>
      </c>
      <c r="F40" s="14">
        <v>0</v>
      </c>
      <c r="G40" s="14">
        <v>0</v>
      </c>
      <c r="H40" s="14">
        <v>0</v>
      </c>
      <c r="I40" s="14">
        <v>0</v>
      </c>
      <c r="J40" s="14">
        <v>0</v>
      </c>
      <c r="K40" s="14">
        <v>0</v>
      </c>
      <c r="L40" s="14">
        <v>0</v>
      </c>
      <c r="M40" s="14">
        <v>0</v>
      </c>
      <c r="N40" s="14">
        <v>0</v>
      </c>
      <c r="O40" s="14">
        <v>0</v>
      </c>
      <c r="P40" s="14">
        <v>0</v>
      </c>
      <c r="Q40" s="14">
        <v>0</v>
      </c>
      <c r="R40" s="14">
        <v>0</v>
      </c>
      <c r="S40" s="14">
        <v>0</v>
      </c>
      <c r="T40" s="14">
        <v>0</v>
      </c>
      <c r="U40" s="14">
        <v>0</v>
      </c>
      <c r="V40" s="14">
        <v>0</v>
      </c>
      <c r="W40" s="14">
        <v>0</v>
      </c>
      <c r="X40" s="14">
        <v>0</v>
      </c>
      <c r="Y40" s="14">
        <v>0</v>
      </c>
      <c r="Z40" s="14">
        <v>0</v>
      </c>
      <c r="AA40" s="14">
        <v>0</v>
      </c>
    </row>
    <row r="41" spans="1:27">
      <c r="A41" s="24" t="s">
        <v>31</v>
      </c>
      <c r="B41" s="24" t="s">
        <v>35</v>
      </c>
      <c r="C41" s="14">
        <v>0</v>
      </c>
      <c r="D41" s="14">
        <v>0</v>
      </c>
      <c r="E41" s="14">
        <v>0</v>
      </c>
      <c r="F41" s="14">
        <v>0</v>
      </c>
      <c r="G41" s="14">
        <v>0</v>
      </c>
      <c r="H41" s="14">
        <v>0</v>
      </c>
      <c r="I41" s="14">
        <v>0</v>
      </c>
      <c r="J41" s="14">
        <v>0</v>
      </c>
      <c r="K41" s="14">
        <v>0</v>
      </c>
      <c r="L41" s="14">
        <v>0</v>
      </c>
      <c r="M41" s="14">
        <v>0</v>
      </c>
      <c r="N41" s="14">
        <v>0</v>
      </c>
      <c r="O41" s="14">
        <v>0</v>
      </c>
      <c r="P41" s="14">
        <v>0</v>
      </c>
      <c r="Q41" s="14">
        <v>0</v>
      </c>
      <c r="R41" s="14">
        <v>0</v>
      </c>
      <c r="S41" s="14">
        <v>0</v>
      </c>
      <c r="T41" s="14">
        <v>0</v>
      </c>
      <c r="U41" s="14">
        <v>0</v>
      </c>
      <c r="V41" s="14">
        <v>0</v>
      </c>
      <c r="W41" s="14">
        <v>0</v>
      </c>
      <c r="X41" s="14">
        <v>0</v>
      </c>
      <c r="Y41" s="14">
        <v>0</v>
      </c>
      <c r="Z41" s="14">
        <v>0</v>
      </c>
      <c r="AA41" s="14">
        <v>0</v>
      </c>
    </row>
    <row r="42" spans="1:27">
      <c r="A42" s="24" t="s">
        <v>31</v>
      </c>
      <c r="B42" s="24" t="s">
        <v>39</v>
      </c>
      <c r="C42" s="14">
        <v>0</v>
      </c>
      <c r="D42" s="14">
        <v>0</v>
      </c>
      <c r="E42" s="14">
        <v>0</v>
      </c>
      <c r="F42" s="14">
        <v>0</v>
      </c>
      <c r="G42" s="14">
        <v>0</v>
      </c>
      <c r="H42" s="14">
        <v>0</v>
      </c>
      <c r="I42" s="14">
        <v>0</v>
      </c>
      <c r="J42" s="14">
        <v>0</v>
      </c>
      <c r="K42" s="14">
        <v>0</v>
      </c>
      <c r="L42" s="14">
        <v>0</v>
      </c>
      <c r="M42" s="14">
        <v>0</v>
      </c>
      <c r="N42" s="14">
        <v>0</v>
      </c>
      <c r="O42" s="14">
        <v>0</v>
      </c>
      <c r="P42" s="14">
        <v>0</v>
      </c>
      <c r="Q42" s="14">
        <v>0</v>
      </c>
      <c r="R42" s="14">
        <v>0</v>
      </c>
      <c r="S42" s="14">
        <v>0</v>
      </c>
      <c r="T42" s="14">
        <v>0</v>
      </c>
      <c r="U42" s="14">
        <v>0</v>
      </c>
      <c r="V42" s="14">
        <v>0</v>
      </c>
      <c r="W42" s="14">
        <v>0</v>
      </c>
      <c r="X42" s="14">
        <v>0</v>
      </c>
      <c r="Y42" s="14">
        <v>0</v>
      </c>
      <c r="Z42" s="14">
        <v>0</v>
      </c>
      <c r="AA42" s="14">
        <v>0</v>
      </c>
    </row>
    <row r="43" spans="1:27">
      <c r="A43" s="42" t="s">
        <v>53</v>
      </c>
      <c r="B43" s="42"/>
      <c r="C43" s="27">
        <v>1172677.2358334379</v>
      </c>
      <c r="D43" s="27">
        <v>1028425.278923119</v>
      </c>
      <c r="E43" s="27">
        <v>917522.554725472</v>
      </c>
      <c r="F43" s="27">
        <v>836524.65065009601</v>
      </c>
      <c r="G43" s="27">
        <v>797420.69413803297</v>
      </c>
      <c r="H43" s="27">
        <v>722157.70101156004</v>
      </c>
      <c r="I43" s="27">
        <v>678038.54573219386</v>
      </c>
      <c r="J43" s="27">
        <v>595961.97368395899</v>
      </c>
      <c r="K43" s="27">
        <v>460307.369712252</v>
      </c>
      <c r="L43" s="27">
        <v>431555.12006932608</v>
      </c>
      <c r="M43" s="27">
        <v>422150.31224939803</v>
      </c>
      <c r="N43" s="27">
        <v>416631.44477767899</v>
      </c>
      <c r="O43" s="27">
        <v>391727.85641365999</v>
      </c>
      <c r="P43" s="27">
        <v>350136.59648444201</v>
      </c>
      <c r="Q43" s="27">
        <v>291197.48073969403</v>
      </c>
      <c r="R43" s="27">
        <v>271238.30485847994</v>
      </c>
      <c r="S43" s="27">
        <v>250613.95528443999</v>
      </c>
      <c r="T43" s="27">
        <v>224094.36806862999</v>
      </c>
      <c r="U43" s="27">
        <v>213786.92569676001</v>
      </c>
      <c r="V43" s="27">
        <v>189813.48755009999</v>
      </c>
      <c r="W43" s="27">
        <v>167526.34408180002</v>
      </c>
      <c r="X43" s="27">
        <v>137276.66053088001</v>
      </c>
      <c r="Y43" s="27">
        <v>183496.69760359998</v>
      </c>
      <c r="Z43" s="27">
        <v>142616.98536687397</v>
      </c>
      <c r="AA43" s="27">
        <v>153850.60853885001</v>
      </c>
    </row>
    <row r="45" spans="1:27">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c r="A46" s="24" t="s">
        <v>34</v>
      </c>
      <c r="B46" s="24"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c r="A47" s="24" t="s">
        <v>34</v>
      </c>
      <c r="B47" s="24" t="s">
        <v>38</v>
      </c>
      <c r="C47" s="14">
        <v>261607.47200000001</v>
      </c>
      <c r="D47" s="14">
        <v>244949.52499999999</v>
      </c>
      <c r="E47" s="14">
        <v>211953.90299999999</v>
      </c>
      <c r="F47" s="14">
        <v>226137.75399999999</v>
      </c>
      <c r="G47" s="14">
        <v>188893.57500000001</v>
      </c>
      <c r="H47" s="14">
        <v>159797.519</v>
      </c>
      <c r="I47" s="14">
        <v>160190.45000000001</v>
      </c>
      <c r="J47" s="14">
        <v>140119.58199999999</v>
      </c>
      <c r="K47" s="14">
        <v>126243.851</v>
      </c>
      <c r="L47" s="14">
        <v>116342.834</v>
      </c>
      <c r="M47" s="14">
        <v>109714.746</v>
      </c>
      <c r="N47" s="14">
        <v>105496.74</v>
      </c>
      <c r="O47" s="14">
        <v>90655.593999999997</v>
      </c>
      <c r="P47" s="14">
        <v>80799.948999999993</v>
      </c>
      <c r="Q47" s="14">
        <v>74536.422000000006</v>
      </c>
      <c r="R47" s="14">
        <v>75400.519</v>
      </c>
      <c r="S47" s="14">
        <v>69245.258000000002</v>
      </c>
      <c r="T47" s="14">
        <v>64444.587</v>
      </c>
      <c r="U47" s="14">
        <v>63285.535000000003</v>
      </c>
      <c r="V47" s="14">
        <v>57063.417000000001</v>
      </c>
      <c r="W47" s="14">
        <v>52567.739000000001</v>
      </c>
      <c r="X47" s="14">
        <v>47277.207000000002</v>
      </c>
      <c r="Y47" s="14">
        <v>39556.067000000003</v>
      </c>
      <c r="Z47" s="14">
        <v>22947.995999999999</v>
      </c>
      <c r="AA47" s="14">
        <v>22051.440999999999</v>
      </c>
    </row>
    <row r="48" spans="1:27">
      <c r="A48" s="24" t="s">
        <v>34</v>
      </c>
      <c r="B48" s="24" t="s">
        <v>22</v>
      </c>
      <c r="C48" s="14">
        <v>0</v>
      </c>
      <c r="D48" s="14">
        <v>0</v>
      </c>
      <c r="E48" s="14">
        <v>0.112198616</v>
      </c>
      <c r="F48" s="14">
        <v>0.14132358</v>
      </c>
      <c r="G48" s="14">
        <v>0.15519109</v>
      </c>
      <c r="H48" s="14">
        <v>0.15294061</v>
      </c>
      <c r="I48" s="14">
        <v>0.14870881999999999</v>
      </c>
      <c r="J48" s="14">
        <v>0.14309535000000001</v>
      </c>
      <c r="K48" s="14">
        <v>0.14133209999999999</v>
      </c>
      <c r="L48" s="14">
        <v>0.14123758</v>
      </c>
      <c r="M48" s="14">
        <v>0.17069939000000001</v>
      </c>
      <c r="N48" s="14">
        <v>0.16624104000000001</v>
      </c>
      <c r="O48" s="14">
        <v>0.17971545</v>
      </c>
      <c r="P48" s="14">
        <v>0.16548236</v>
      </c>
      <c r="Q48" s="14">
        <v>0.15592977999999999</v>
      </c>
      <c r="R48" s="14">
        <v>0.17110110000000001</v>
      </c>
      <c r="S48" s="14">
        <v>0.16554268</v>
      </c>
      <c r="T48" s="14">
        <v>0.24043633</v>
      </c>
      <c r="U48" s="14">
        <v>0.27494672000000003</v>
      </c>
      <c r="V48" s="14">
        <v>0.26289148000000001</v>
      </c>
      <c r="W48" s="14">
        <v>0.23424064999999999</v>
      </c>
      <c r="X48" s="14">
        <v>0.22301657</v>
      </c>
      <c r="Y48" s="14">
        <v>0.3124284</v>
      </c>
      <c r="Z48" s="14">
        <v>0.42520019999999997</v>
      </c>
      <c r="AA48" s="14">
        <v>0.46474585000000002</v>
      </c>
    </row>
    <row r="49" spans="1:27">
      <c r="A49" s="24" t="s">
        <v>34</v>
      </c>
      <c r="B49" s="24" t="s">
        <v>23</v>
      </c>
      <c r="C49" s="14">
        <v>1440.2518</v>
      </c>
      <c r="D49" s="14">
        <v>2727.1092000000003</v>
      </c>
      <c r="E49" s="14">
        <v>874.43206000000009</v>
      </c>
      <c r="F49" s="14">
        <v>1214.5411999999999</v>
      </c>
      <c r="G49" s="14">
        <v>2278.2525000000001</v>
      </c>
      <c r="H49" s="14">
        <v>2276.9580000000001</v>
      </c>
      <c r="I49" s="14">
        <v>953.86890000000005</v>
      </c>
      <c r="J49" s="14">
        <v>480.28699999999998</v>
      </c>
      <c r="K49" s="14">
        <v>731.81459999999993</v>
      </c>
      <c r="L49" s="14">
        <v>567.07909999999993</v>
      </c>
      <c r="M49" s="14">
        <v>2249.9692</v>
      </c>
      <c r="N49" s="14">
        <v>1926.0048999999999</v>
      </c>
      <c r="O49" s="14">
        <v>5098.0005000000001</v>
      </c>
      <c r="P49" s="14">
        <v>742.03710000000001</v>
      </c>
      <c r="Q49" s="14">
        <v>681.50540000000001</v>
      </c>
      <c r="R49" s="14">
        <v>4121.5545000000002</v>
      </c>
      <c r="S49" s="14">
        <v>5365.4775</v>
      </c>
      <c r="T49" s="14">
        <v>14611.800999999999</v>
      </c>
      <c r="U49" s="14">
        <v>14466.651</v>
      </c>
      <c r="V49" s="14">
        <v>0</v>
      </c>
      <c r="W49" s="14">
        <v>0</v>
      </c>
      <c r="X49" s="14">
        <v>0</v>
      </c>
      <c r="Y49" s="14">
        <v>0</v>
      </c>
      <c r="Z49" s="14">
        <v>0</v>
      </c>
      <c r="AA49" s="14">
        <v>0</v>
      </c>
    </row>
    <row r="50" spans="1:27">
      <c r="A50" s="24" t="s">
        <v>34</v>
      </c>
      <c r="B50" s="24" t="s">
        <v>21</v>
      </c>
      <c r="C50" s="14">
        <v>2958.0400900000004</v>
      </c>
      <c r="D50" s="14">
        <v>2324.0932379999999</v>
      </c>
      <c r="E50" s="14">
        <v>3157.5395338859998</v>
      </c>
      <c r="F50" s="14">
        <v>504.22873596400001</v>
      </c>
      <c r="G50" s="14">
        <v>1730.1344930799999</v>
      </c>
      <c r="H50" s="14">
        <v>713.59017781200009</v>
      </c>
      <c r="I50" s="14">
        <v>683.76106131100005</v>
      </c>
      <c r="J50" s="14">
        <v>242.32502229799999</v>
      </c>
      <c r="K50" s="14">
        <v>299.57698273700004</v>
      </c>
      <c r="L50" s="14">
        <v>201.85115482999998</v>
      </c>
      <c r="M50" s="14">
        <v>1531.3478694349999</v>
      </c>
      <c r="N50" s="14">
        <v>1068.4764516460002</v>
      </c>
      <c r="O50" s="14">
        <v>2925.243336174</v>
      </c>
      <c r="P50" s="14">
        <v>360.52155380599999</v>
      </c>
      <c r="Q50" s="14">
        <v>361.21492053200001</v>
      </c>
      <c r="R50" s="14">
        <v>3843.2952061300002</v>
      </c>
      <c r="S50" s="14">
        <v>3822.0609210740004</v>
      </c>
      <c r="T50" s="14">
        <v>10611.658876265999</v>
      </c>
      <c r="U50" s="14">
        <v>6869.83827982</v>
      </c>
      <c r="V50" s="14">
        <v>25732.449233243999</v>
      </c>
      <c r="W50" s="14">
        <v>18180.4545889</v>
      </c>
      <c r="X50" s="14">
        <v>12054.533213875</v>
      </c>
      <c r="Y50" s="14">
        <v>19090.380828976002</v>
      </c>
      <c r="Z50" s="14">
        <v>54230.365163809998</v>
      </c>
      <c r="AA50" s="14">
        <v>43122.907065390005</v>
      </c>
    </row>
    <row r="51" spans="1:27">
      <c r="A51" s="24" t="s">
        <v>34</v>
      </c>
      <c r="B51" s="24" t="s">
        <v>24</v>
      </c>
      <c r="C51" s="14">
        <v>0</v>
      </c>
      <c r="D51" s="14">
        <v>0</v>
      </c>
      <c r="E51" s="14">
        <v>0</v>
      </c>
      <c r="F51" s="14">
        <v>0</v>
      </c>
      <c r="G51" s="14">
        <v>0</v>
      </c>
      <c r="H51" s="14">
        <v>0</v>
      </c>
      <c r="I51" s="14">
        <v>0</v>
      </c>
      <c r="J51" s="14">
        <v>0</v>
      </c>
      <c r="K51" s="14">
        <v>0</v>
      </c>
      <c r="L51" s="14">
        <v>0</v>
      </c>
      <c r="M51" s="14">
        <v>0</v>
      </c>
      <c r="N51" s="14">
        <v>0</v>
      </c>
      <c r="O51" s="14">
        <v>0</v>
      </c>
      <c r="P51" s="14">
        <v>0</v>
      </c>
      <c r="Q51" s="14">
        <v>0</v>
      </c>
      <c r="R51" s="14">
        <v>0</v>
      </c>
      <c r="S51" s="14">
        <v>0</v>
      </c>
      <c r="T51" s="14">
        <v>0</v>
      </c>
      <c r="U51" s="14">
        <v>0</v>
      </c>
      <c r="V51" s="14">
        <v>0</v>
      </c>
      <c r="W51" s="14">
        <v>0</v>
      </c>
      <c r="X51" s="14">
        <v>0</v>
      </c>
      <c r="Y51" s="14">
        <v>0</v>
      </c>
      <c r="Z51" s="14">
        <v>0</v>
      </c>
      <c r="AA51" s="14">
        <v>0</v>
      </c>
    </row>
    <row r="52" spans="1:27">
      <c r="A52" s="24" t="s">
        <v>34</v>
      </c>
      <c r="B52" s="24" t="s">
        <v>25</v>
      </c>
      <c r="C52" s="14">
        <v>0</v>
      </c>
      <c r="D52" s="14">
        <v>0</v>
      </c>
      <c r="E52" s="14">
        <v>0</v>
      </c>
      <c r="F52" s="14">
        <v>0</v>
      </c>
      <c r="G52" s="14">
        <v>0</v>
      </c>
      <c r="H52" s="14">
        <v>0</v>
      </c>
      <c r="I52" s="14">
        <v>0</v>
      </c>
      <c r="J52" s="14">
        <v>0</v>
      </c>
      <c r="K52" s="14">
        <v>0</v>
      </c>
      <c r="L52" s="14">
        <v>0</v>
      </c>
      <c r="M52" s="14">
        <v>0</v>
      </c>
      <c r="N52" s="14">
        <v>0</v>
      </c>
      <c r="O52" s="14">
        <v>0</v>
      </c>
      <c r="P52" s="14">
        <v>0</v>
      </c>
      <c r="Q52" s="14">
        <v>0</v>
      </c>
      <c r="R52" s="14">
        <v>0</v>
      </c>
      <c r="S52" s="14">
        <v>0</v>
      </c>
      <c r="T52" s="14">
        <v>0</v>
      </c>
      <c r="U52" s="14">
        <v>0</v>
      </c>
      <c r="V52" s="14">
        <v>0</v>
      </c>
      <c r="W52" s="14">
        <v>0</v>
      </c>
      <c r="X52" s="14">
        <v>0</v>
      </c>
      <c r="Y52" s="14">
        <v>0</v>
      </c>
      <c r="Z52" s="14">
        <v>0</v>
      </c>
      <c r="AA52" s="14">
        <v>0</v>
      </c>
    </row>
    <row r="53" spans="1:27">
      <c r="A53" s="24" t="s">
        <v>34</v>
      </c>
      <c r="B53" s="24" t="s">
        <v>26</v>
      </c>
      <c r="C53" s="14">
        <v>0</v>
      </c>
      <c r="D53" s="14">
        <v>0</v>
      </c>
      <c r="E53" s="14">
        <v>0</v>
      </c>
      <c r="F53" s="14">
        <v>0</v>
      </c>
      <c r="G53" s="14">
        <v>0</v>
      </c>
      <c r="H53" s="14">
        <v>0</v>
      </c>
      <c r="I53" s="14">
        <v>0</v>
      </c>
      <c r="J53" s="14">
        <v>0</v>
      </c>
      <c r="K53" s="14">
        <v>0</v>
      </c>
      <c r="L53" s="14">
        <v>0</v>
      </c>
      <c r="M53" s="14">
        <v>0</v>
      </c>
      <c r="N53" s="14">
        <v>0</v>
      </c>
      <c r="O53" s="14">
        <v>0</v>
      </c>
      <c r="P53" s="14">
        <v>0</v>
      </c>
      <c r="Q53" s="14">
        <v>0</v>
      </c>
      <c r="R53" s="14">
        <v>0</v>
      </c>
      <c r="S53" s="14">
        <v>0</v>
      </c>
      <c r="T53" s="14">
        <v>0</v>
      </c>
      <c r="U53" s="14">
        <v>0</v>
      </c>
      <c r="V53" s="14">
        <v>0</v>
      </c>
      <c r="W53" s="14">
        <v>0</v>
      </c>
      <c r="X53" s="14">
        <v>0</v>
      </c>
      <c r="Y53" s="14">
        <v>0</v>
      </c>
      <c r="Z53" s="14">
        <v>0</v>
      </c>
      <c r="AA53" s="14">
        <v>0</v>
      </c>
    </row>
    <row r="54" spans="1:27">
      <c r="A54" s="24" t="s">
        <v>34</v>
      </c>
      <c r="B54" s="24" t="s">
        <v>30</v>
      </c>
      <c r="C54" s="14">
        <v>0</v>
      </c>
      <c r="D54" s="14">
        <v>0</v>
      </c>
      <c r="E54" s="14">
        <v>0</v>
      </c>
      <c r="F54" s="14">
        <v>0</v>
      </c>
      <c r="G54" s="14">
        <v>0</v>
      </c>
      <c r="H54" s="14">
        <v>0</v>
      </c>
      <c r="I54" s="14">
        <v>0</v>
      </c>
      <c r="J54" s="14">
        <v>0</v>
      </c>
      <c r="K54" s="14">
        <v>0</v>
      </c>
      <c r="L54" s="14">
        <v>0</v>
      </c>
      <c r="M54" s="14">
        <v>0</v>
      </c>
      <c r="N54" s="14">
        <v>0</v>
      </c>
      <c r="O54" s="14">
        <v>0</v>
      </c>
      <c r="P54" s="14">
        <v>0</v>
      </c>
      <c r="Q54" s="14">
        <v>0</v>
      </c>
      <c r="R54" s="14">
        <v>0</v>
      </c>
      <c r="S54" s="14">
        <v>0</v>
      </c>
      <c r="T54" s="14">
        <v>0</v>
      </c>
      <c r="U54" s="14">
        <v>0</v>
      </c>
      <c r="V54" s="14">
        <v>0</v>
      </c>
      <c r="W54" s="14">
        <v>0</v>
      </c>
      <c r="X54" s="14">
        <v>0</v>
      </c>
      <c r="Y54" s="14">
        <v>0</v>
      </c>
      <c r="Z54" s="14">
        <v>0</v>
      </c>
      <c r="AA54" s="14">
        <v>0</v>
      </c>
    </row>
    <row r="55" spans="1:27">
      <c r="A55" s="24" t="s">
        <v>34</v>
      </c>
      <c r="B55" s="24" t="s">
        <v>35</v>
      </c>
      <c r="C55" s="14">
        <v>0</v>
      </c>
      <c r="D55" s="14">
        <v>0</v>
      </c>
      <c r="E55" s="14">
        <v>0</v>
      </c>
      <c r="F55" s="14">
        <v>0</v>
      </c>
      <c r="G55" s="14">
        <v>0</v>
      </c>
      <c r="H55" s="14">
        <v>0</v>
      </c>
      <c r="I55" s="14">
        <v>0</v>
      </c>
      <c r="J55" s="14">
        <v>0</v>
      </c>
      <c r="K55" s="14">
        <v>0</v>
      </c>
      <c r="L55" s="14">
        <v>0</v>
      </c>
      <c r="M55" s="14">
        <v>0</v>
      </c>
      <c r="N55" s="14">
        <v>0</v>
      </c>
      <c r="O55" s="14">
        <v>0</v>
      </c>
      <c r="P55" s="14">
        <v>0</v>
      </c>
      <c r="Q55" s="14">
        <v>0</v>
      </c>
      <c r="R55" s="14">
        <v>0</v>
      </c>
      <c r="S55" s="14">
        <v>0</v>
      </c>
      <c r="T55" s="14">
        <v>0</v>
      </c>
      <c r="U55" s="14">
        <v>0</v>
      </c>
      <c r="V55" s="14">
        <v>0</v>
      </c>
      <c r="W55" s="14">
        <v>0</v>
      </c>
      <c r="X55" s="14">
        <v>0</v>
      </c>
      <c r="Y55" s="14">
        <v>0</v>
      </c>
      <c r="Z55" s="14">
        <v>0</v>
      </c>
      <c r="AA55" s="14">
        <v>0</v>
      </c>
    </row>
    <row r="56" spans="1:27">
      <c r="A56" s="24" t="s">
        <v>34</v>
      </c>
      <c r="B56" s="24" t="s">
        <v>39</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row>
    <row r="57" spans="1:27">
      <c r="A57" s="42" t="s">
        <v>53</v>
      </c>
      <c r="B57" s="42"/>
      <c r="C57" s="27">
        <v>266005.76389000006</v>
      </c>
      <c r="D57" s="27">
        <v>250000.727438</v>
      </c>
      <c r="E57" s="27">
        <v>215985.98679250199</v>
      </c>
      <c r="F57" s="27">
        <v>227856.66525954398</v>
      </c>
      <c r="G57" s="27">
        <v>192902.11718417</v>
      </c>
      <c r="H57" s="27">
        <v>162788.220118422</v>
      </c>
      <c r="I57" s="27">
        <v>161828.22867013101</v>
      </c>
      <c r="J57" s="27">
        <v>140842.33711764801</v>
      </c>
      <c r="K57" s="27">
        <v>127275.38391483699</v>
      </c>
      <c r="L57" s="27">
        <v>117111.90549241001</v>
      </c>
      <c r="M57" s="27">
        <v>113496.23376882501</v>
      </c>
      <c r="N57" s="27">
        <v>108491.38759268601</v>
      </c>
      <c r="O57" s="27">
        <v>98679.017551623983</v>
      </c>
      <c r="P57" s="27">
        <v>81902.673136165991</v>
      </c>
      <c r="Q57" s="27">
        <v>75579.298250312</v>
      </c>
      <c r="R57" s="27">
        <v>83365.539807230001</v>
      </c>
      <c r="S57" s="27">
        <v>78432.961963754002</v>
      </c>
      <c r="T57" s="27">
        <v>89668.287312596003</v>
      </c>
      <c r="U57" s="27">
        <v>84622.29922654001</v>
      </c>
      <c r="V57" s="27">
        <v>82796.129124724001</v>
      </c>
      <c r="W57" s="27">
        <v>70748.427829549997</v>
      </c>
      <c r="X57" s="27">
        <v>59331.963230445006</v>
      </c>
      <c r="Y57" s="27">
        <v>58646.760257376009</v>
      </c>
      <c r="Z57" s="27">
        <v>77178.786364009997</v>
      </c>
      <c r="AA57" s="27">
        <v>65174.812811240001</v>
      </c>
    </row>
    <row r="59" spans="1:27">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c r="A60" s="24" t="s">
        <v>32</v>
      </c>
      <c r="B60" s="24"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c r="A61" s="24" t="s">
        <v>32</v>
      </c>
      <c r="B61" s="24"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c r="A62" s="24" t="s">
        <v>32</v>
      </c>
      <c r="B62" s="24" t="s">
        <v>22</v>
      </c>
      <c r="C62" s="14">
        <v>218213.32</v>
      </c>
      <c r="D62" s="14">
        <v>196002.86</v>
      </c>
      <c r="E62" s="14">
        <v>194441.50893928</v>
      </c>
      <c r="F62" s="14">
        <v>62996.910334760003</v>
      </c>
      <c r="G62" s="14">
        <v>64932.564893950002</v>
      </c>
      <c r="H62" s="14">
        <v>65812.218268420009</v>
      </c>
      <c r="I62" s="14">
        <v>56164.46912157</v>
      </c>
      <c r="J62" s="14">
        <v>51666.989950159994</v>
      </c>
      <c r="K62" s="14">
        <v>53806.950757999999</v>
      </c>
      <c r="L62" s="14">
        <v>54278.906942699999</v>
      </c>
      <c r="M62" s="14">
        <v>74002.589072660005</v>
      </c>
      <c r="N62" s="14">
        <v>81241.781833880013</v>
      </c>
      <c r="O62" s="14">
        <v>83383.237371950003</v>
      </c>
      <c r="P62" s="14">
        <v>54397.390150380001</v>
      </c>
      <c r="Q62" s="14">
        <v>58188.235582000001</v>
      </c>
      <c r="R62" s="14">
        <v>60545.295640730001</v>
      </c>
      <c r="S62" s="14">
        <v>56134.0079577</v>
      </c>
      <c r="T62" s="14">
        <v>0.29046807999999996</v>
      </c>
      <c r="U62" s="14">
        <v>0.27829056000000002</v>
      </c>
      <c r="V62" s="14">
        <v>0.26730480000000001</v>
      </c>
      <c r="W62" s="14">
        <v>0.24020475999999999</v>
      </c>
      <c r="X62" s="14">
        <v>0.22727968000000001</v>
      </c>
      <c r="Y62" s="14">
        <v>0.29038560000000002</v>
      </c>
      <c r="Z62" s="14">
        <v>0.38909267999999997</v>
      </c>
      <c r="AA62" s="14">
        <v>0.39080619999999999</v>
      </c>
    </row>
    <row r="63" spans="1:27">
      <c r="A63" s="24" t="s">
        <v>32</v>
      </c>
      <c r="B63" s="24" t="s">
        <v>23</v>
      </c>
      <c r="C63" s="14">
        <v>143616.93745199998</v>
      </c>
      <c r="D63" s="14">
        <v>128845.15341899999</v>
      </c>
      <c r="E63" s="14">
        <v>127274.982928</v>
      </c>
      <c r="F63" s="14">
        <v>2860.0177999999996</v>
      </c>
      <c r="G63" s="14">
        <v>3159.6497999999997</v>
      </c>
      <c r="H63" s="14">
        <v>2305.2399999999998</v>
      </c>
      <c r="I63" s="14">
        <v>2384.1282000000001</v>
      </c>
      <c r="J63" s="14">
        <v>1019.1105</v>
      </c>
      <c r="K63" s="14">
        <v>1844.3738000000001</v>
      </c>
      <c r="L63" s="14">
        <v>898.99243999999999</v>
      </c>
      <c r="M63" s="14">
        <v>2500.0414999999998</v>
      </c>
      <c r="N63" s="14">
        <v>2204.4577999999997</v>
      </c>
      <c r="O63" s="14">
        <v>6182.8010000000004</v>
      </c>
      <c r="P63" s="14">
        <v>998.45569999999998</v>
      </c>
      <c r="Q63" s="14">
        <v>1307.3363999999999</v>
      </c>
      <c r="R63" s="14">
        <v>0</v>
      </c>
      <c r="S63" s="14">
        <v>0</v>
      </c>
      <c r="T63" s="14">
        <v>0</v>
      </c>
      <c r="U63" s="14">
        <v>0</v>
      </c>
      <c r="V63" s="14">
        <v>0</v>
      </c>
      <c r="W63" s="14">
        <v>0</v>
      </c>
      <c r="X63" s="14">
        <v>0</v>
      </c>
      <c r="Y63" s="14">
        <v>0</v>
      </c>
      <c r="Z63" s="14">
        <v>0</v>
      </c>
      <c r="AA63" s="14">
        <v>0</v>
      </c>
    </row>
    <row r="64" spans="1:27">
      <c r="A64" s="24" t="s">
        <v>32</v>
      </c>
      <c r="B64" s="24" t="s">
        <v>21</v>
      </c>
      <c r="C64" s="14">
        <v>2026.0419066519999</v>
      </c>
      <c r="D64" s="14">
        <v>2011.5653546349999</v>
      </c>
      <c r="E64" s="14">
        <v>1913.3521721349996</v>
      </c>
      <c r="F64" s="14">
        <v>2870.3339783219999</v>
      </c>
      <c r="G64" s="14">
        <v>4364.4563949090016</v>
      </c>
      <c r="H64" s="14">
        <v>3452.2463382679998</v>
      </c>
      <c r="I64" s="14">
        <v>1754.3530725150003</v>
      </c>
      <c r="J64" s="14">
        <v>1098.677361431</v>
      </c>
      <c r="K64" s="14">
        <v>1393.045208815</v>
      </c>
      <c r="L64" s="14">
        <v>1389.660268973</v>
      </c>
      <c r="M64" s="14">
        <v>4009.2876841300003</v>
      </c>
      <c r="N64" s="14">
        <v>6990.8697116180001</v>
      </c>
      <c r="O64" s="14">
        <v>14780.889585499999</v>
      </c>
      <c r="P64" s="14">
        <v>2797.4046384070002</v>
      </c>
      <c r="Q64" s="14">
        <v>4628.0126663760002</v>
      </c>
      <c r="R64" s="14">
        <v>8105.4599369900006</v>
      </c>
      <c r="S64" s="14">
        <v>7263.9566343199995</v>
      </c>
      <c r="T64" s="14">
        <v>22320.583656550003</v>
      </c>
      <c r="U64" s="14">
        <v>24284.158577544</v>
      </c>
      <c r="V64" s="14">
        <v>29900.512782484999</v>
      </c>
      <c r="W64" s="14">
        <v>22490.472184310001</v>
      </c>
      <c r="X64" s="14">
        <v>15366.86672991</v>
      </c>
      <c r="Y64" s="14">
        <v>23034.722492700002</v>
      </c>
      <c r="Z64" s="14">
        <v>30763.337742880001</v>
      </c>
      <c r="AA64" s="14">
        <v>12070.57576</v>
      </c>
    </row>
    <row r="65" spans="1:27">
      <c r="A65" s="24" t="s">
        <v>32</v>
      </c>
      <c r="B65" s="24"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c r="A66" s="24" t="s">
        <v>32</v>
      </c>
      <c r="B66" s="24" t="s">
        <v>25</v>
      </c>
      <c r="C66" s="14">
        <v>0</v>
      </c>
      <c r="D66" s="14">
        <v>0</v>
      </c>
      <c r="E66" s="14">
        <v>0</v>
      </c>
      <c r="F66" s="14">
        <v>0</v>
      </c>
      <c r="G66" s="14">
        <v>0</v>
      </c>
      <c r="H66" s="14">
        <v>0</v>
      </c>
      <c r="I66" s="14">
        <v>0</v>
      </c>
      <c r="J66" s="14">
        <v>0</v>
      </c>
      <c r="K66" s="14">
        <v>0</v>
      </c>
      <c r="L66" s="14">
        <v>0</v>
      </c>
      <c r="M66" s="14">
        <v>0</v>
      </c>
      <c r="N66" s="14">
        <v>0</v>
      </c>
      <c r="O66" s="14">
        <v>0</v>
      </c>
      <c r="P66" s="14">
        <v>0</v>
      </c>
      <c r="Q66" s="14">
        <v>0</v>
      </c>
      <c r="R66" s="14">
        <v>0</v>
      </c>
      <c r="S66" s="14">
        <v>0</v>
      </c>
      <c r="T66" s="14">
        <v>0</v>
      </c>
      <c r="U66" s="14">
        <v>0</v>
      </c>
      <c r="V66" s="14">
        <v>0</v>
      </c>
      <c r="W66" s="14">
        <v>0</v>
      </c>
      <c r="X66" s="14">
        <v>0</v>
      </c>
      <c r="Y66" s="14">
        <v>0</v>
      </c>
      <c r="Z66" s="14">
        <v>0</v>
      </c>
      <c r="AA66" s="14">
        <v>0</v>
      </c>
    </row>
    <row r="67" spans="1:27">
      <c r="A67" s="24" t="s">
        <v>32</v>
      </c>
      <c r="B67" s="24" t="s">
        <v>26</v>
      </c>
      <c r="C67" s="14">
        <v>0</v>
      </c>
      <c r="D67" s="14">
        <v>0</v>
      </c>
      <c r="E67" s="14">
        <v>0</v>
      </c>
      <c r="F67" s="14">
        <v>0</v>
      </c>
      <c r="G67" s="14">
        <v>0</v>
      </c>
      <c r="H67" s="14">
        <v>0</v>
      </c>
      <c r="I67" s="14">
        <v>0</v>
      </c>
      <c r="J67" s="14">
        <v>0</v>
      </c>
      <c r="K67" s="14">
        <v>0</v>
      </c>
      <c r="L67" s="14">
        <v>0</v>
      </c>
      <c r="M67" s="14">
        <v>0</v>
      </c>
      <c r="N67" s="14">
        <v>0</v>
      </c>
      <c r="O67" s="14">
        <v>0</v>
      </c>
      <c r="P67" s="14">
        <v>0</v>
      </c>
      <c r="Q67" s="14">
        <v>0</v>
      </c>
      <c r="R67" s="14">
        <v>0</v>
      </c>
      <c r="S67" s="14">
        <v>0</v>
      </c>
      <c r="T67" s="14">
        <v>0</v>
      </c>
      <c r="U67" s="14">
        <v>0</v>
      </c>
      <c r="V67" s="14">
        <v>0</v>
      </c>
      <c r="W67" s="14">
        <v>0</v>
      </c>
      <c r="X67" s="14">
        <v>0</v>
      </c>
      <c r="Y67" s="14">
        <v>0</v>
      </c>
      <c r="Z67" s="14">
        <v>0</v>
      </c>
      <c r="AA67" s="14">
        <v>0</v>
      </c>
    </row>
    <row r="68" spans="1:27">
      <c r="A68" s="24" t="s">
        <v>32</v>
      </c>
      <c r="B68" s="24" t="s">
        <v>30</v>
      </c>
      <c r="C68" s="14">
        <v>0</v>
      </c>
      <c r="D68" s="14">
        <v>0</v>
      </c>
      <c r="E68" s="14">
        <v>0</v>
      </c>
      <c r="F68" s="14">
        <v>0</v>
      </c>
      <c r="G68" s="14">
        <v>0</v>
      </c>
      <c r="H68" s="14">
        <v>0</v>
      </c>
      <c r="I68" s="14">
        <v>0</v>
      </c>
      <c r="J68" s="14">
        <v>0</v>
      </c>
      <c r="K68" s="14">
        <v>0</v>
      </c>
      <c r="L68" s="14">
        <v>0</v>
      </c>
      <c r="M68" s="14">
        <v>0</v>
      </c>
      <c r="N68" s="14">
        <v>0</v>
      </c>
      <c r="O68" s="14">
        <v>0</v>
      </c>
      <c r="P68" s="14">
        <v>0</v>
      </c>
      <c r="Q68" s="14">
        <v>0</v>
      </c>
      <c r="R68" s="14">
        <v>0</v>
      </c>
      <c r="S68" s="14">
        <v>0</v>
      </c>
      <c r="T68" s="14">
        <v>0</v>
      </c>
      <c r="U68" s="14">
        <v>0</v>
      </c>
      <c r="V68" s="14">
        <v>0</v>
      </c>
      <c r="W68" s="14">
        <v>0</v>
      </c>
      <c r="X68" s="14">
        <v>0</v>
      </c>
      <c r="Y68" s="14">
        <v>0</v>
      </c>
      <c r="Z68" s="14">
        <v>0</v>
      </c>
      <c r="AA68" s="14">
        <v>0</v>
      </c>
    </row>
    <row r="69" spans="1:27">
      <c r="A69" s="24" t="s">
        <v>32</v>
      </c>
      <c r="B69" s="24" t="s">
        <v>35</v>
      </c>
      <c r="C69" s="14">
        <v>0</v>
      </c>
      <c r="D69" s="14">
        <v>0</v>
      </c>
      <c r="E69" s="14">
        <v>0</v>
      </c>
      <c r="F69" s="14">
        <v>0</v>
      </c>
      <c r="G69" s="14">
        <v>0</v>
      </c>
      <c r="H69" s="14">
        <v>0</v>
      </c>
      <c r="I69" s="14">
        <v>0</v>
      </c>
      <c r="J69" s="14">
        <v>0</v>
      </c>
      <c r="K69" s="14">
        <v>0</v>
      </c>
      <c r="L69" s="14">
        <v>0</v>
      </c>
      <c r="M69" s="14">
        <v>0</v>
      </c>
      <c r="N69" s="14">
        <v>0</v>
      </c>
      <c r="O69" s="14">
        <v>0</v>
      </c>
      <c r="P69" s="14">
        <v>0</v>
      </c>
      <c r="Q69" s="14">
        <v>0</v>
      </c>
      <c r="R69" s="14">
        <v>0</v>
      </c>
      <c r="S69" s="14">
        <v>0</v>
      </c>
      <c r="T69" s="14">
        <v>0</v>
      </c>
      <c r="U69" s="14">
        <v>0</v>
      </c>
      <c r="V69" s="14">
        <v>0</v>
      </c>
      <c r="W69" s="14">
        <v>0</v>
      </c>
      <c r="X69" s="14">
        <v>0</v>
      </c>
      <c r="Y69" s="14">
        <v>0</v>
      </c>
      <c r="Z69" s="14">
        <v>0</v>
      </c>
      <c r="AA69" s="14">
        <v>0</v>
      </c>
    </row>
    <row r="70" spans="1:27">
      <c r="A70" s="24" t="s">
        <v>32</v>
      </c>
      <c r="B70" s="24" t="s">
        <v>39</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4">
        <v>0</v>
      </c>
    </row>
    <row r="71" spans="1:27">
      <c r="A71" s="42" t="s">
        <v>53</v>
      </c>
      <c r="B71" s="42"/>
      <c r="C71" s="27">
        <v>363856.29935865197</v>
      </c>
      <c r="D71" s="27">
        <v>326859.57877363497</v>
      </c>
      <c r="E71" s="27">
        <v>323629.84403941501</v>
      </c>
      <c r="F71" s="27">
        <v>68727.262113082004</v>
      </c>
      <c r="G71" s="27">
        <v>72456.671088859017</v>
      </c>
      <c r="H71" s="27">
        <v>71569.704606688014</v>
      </c>
      <c r="I71" s="27">
        <v>60302.950394084997</v>
      </c>
      <c r="J71" s="27">
        <v>53784.777811590997</v>
      </c>
      <c r="K71" s="27">
        <v>57044.369766814998</v>
      </c>
      <c r="L71" s="27">
        <v>56567.559651673</v>
      </c>
      <c r="M71" s="27">
        <v>80511.918256790013</v>
      </c>
      <c r="N71" s="27">
        <v>90437.109345498015</v>
      </c>
      <c r="O71" s="27">
        <v>104346.92795745001</v>
      </c>
      <c r="P71" s="27">
        <v>58193.250488787002</v>
      </c>
      <c r="Q71" s="27">
        <v>64123.584648376003</v>
      </c>
      <c r="R71" s="27">
        <v>68650.755577720003</v>
      </c>
      <c r="S71" s="27">
        <v>63397.964592019998</v>
      </c>
      <c r="T71" s="27">
        <v>22320.874124630001</v>
      </c>
      <c r="U71" s="27">
        <v>24284.436868104</v>
      </c>
      <c r="V71" s="27">
        <v>29900.780087284998</v>
      </c>
      <c r="W71" s="27">
        <v>22490.712389070002</v>
      </c>
      <c r="X71" s="27">
        <v>15367.09400959</v>
      </c>
      <c r="Y71" s="27">
        <v>23035.012878300004</v>
      </c>
      <c r="Z71" s="27">
        <v>30763.726835560003</v>
      </c>
      <c r="AA71" s="27">
        <v>12070.966566199999</v>
      </c>
    </row>
    <row r="73" spans="1:27">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c r="A74" s="24" t="s">
        <v>33</v>
      </c>
      <c r="B74" s="24"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c r="A75" s="24" t="s">
        <v>33</v>
      </c>
      <c r="B75" s="24"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c r="A76" s="24" t="s">
        <v>33</v>
      </c>
      <c r="B76" s="24" t="s">
        <v>22</v>
      </c>
      <c r="C76" s="14">
        <v>0</v>
      </c>
      <c r="D76" s="14">
        <v>0</v>
      </c>
      <c r="E76" s="14">
        <v>0.12116867000000001</v>
      </c>
      <c r="F76" s="14">
        <v>0.15492517</v>
      </c>
      <c r="G76" s="14">
        <v>0.15118861</v>
      </c>
      <c r="H76" s="14">
        <v>0.15023541000000001</v>
      </c>
      <c r="I76" s="14">
        <v>0.14555296000000001</v>
      </c>
      <c r="J76" s="14">
        <v>0.1407428</v>
      </c>
      <c r="K76" s="14">
        <v>0.14017218000000001</v>
      </c>
      <c r="L76" s="14">
        <v>0.14628958</v>
      </c>
      <c r="M76" s="14">
        <v>0.14355670000000001</v>
      </c>
      <c r="N76" s="14">
        <v>0.13321349000000002</v>
      </c>
      <c r="O76" s="14">
        <v>0.13899300000000001</v>
      </c>
      <c r="P76" s="14">
        <v>0.13779480000000002</v>
      </c>
      <c r="Q76" s="14">
        <v>0.12962124999999999</v>
      </c>
      <c r="R76" s="14">
        <v>0.13645525</v>
      </c>
      <c r="S76" s="14">
        <v>0.12966095000000002</v>
      </c>
      <c r="T76" s="14">
        <v>0.16811889999999999</v>
      </c>
      <c r="U76" s="14">
        <v>0.17991453999999998</v>
      </c>
      <c r="V76" s="14">
        <v>0.17340314000000001</v>
      </c>
      <c r="W76" s="14">
        <v>0.15081630999999998</v>
      </c>
      <c r="X76" s="14">
        <v>0.14844072</v>
      </c>
      <c r="Y76" s="14">
        <v>0.18062913999999999</v>
      </c>
      <c r="Z76" s="14">
        <v>0.16563622</v>
      </c>
      <c r="AA76" s="14">
        <v>0.17661133000000001</v>
      </c>
    </row>
    <row r="77" spans="1:27">
      <c r="A77" s="24" t="s">
        <v>33</v>
      </c>
      <c r="B77" s="24"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c r="A78" s="24" t="s">
        <v>33</v>
      </c>
      <c r="B78" s="24" t="s">
        <v>21</v>
      </c>
      <c r="C78" s="14">
        <v>0.16937416999999999</v>
      </c>
      <c r="D78" s="14">
        <v>0.177874474</v>
      </c>
      <c r="E78" s="14">
        <v>0.20722969499999999</v>
      </c>
      <c r="F78" s="14">
        <v>0.243759594</v>
      </c>
      <c r="G78" s="14">
        <v>0.24724494</v>
      </c>
      <c r="H78" s="14">
        <v>0.23797385400000001</v>
      </c>
      <c r="I78" s="14">
        <v>0.22750880000000001</v>
      </c>
      <c r="J78" s="14">
        <v>0.223623196</v>
      </c>
      <c r="K78" s="14">
        <v>0.22099596999999999</v>
      </c>
      <c r="L78" s="14">
        <v>0.23432817</v>
      </c>
      <c r="M78" s="14">
        <v>13.710352240000002</v>
      </c>
      <c r="N78" s="14">
        <v>0.195281012</v>
      </c>
      <c r="O78" s="14">
        <v>91.898227580000011</v>
      </c>
      <c r="P78" s="14">
        <v>0.24366680499999999</v>
      </c>
      <c r="Q78" s="14">
        <v>0.23818024299999999</v>
      </c>
      <c r="R78" s="14">
        <v>239.53102903300001</v>
      </c>
      <c r="S78" s="14">
        <v>26.814890925</v>
      </c>
      <c r="T78" s="14">
        <v>134.79697362599998</v>
      </c>
      <c r="U78" s="14">
        <v>19.069655030000003</v>
      </c>
      <c r="V78" s="14">
        <v>163.79207567999998</v>
      </c>
      <c r="W78" s="14">
        <v>15.90369931</v>
      </c>
      <c r="X78" s="14">
        <v>87.064420299999995</v>
      </c>
      <c r="Y78" s="14">
        <v>39.652150313999996</v>
      </c>
      <c r="Z78" s="14">
        <v>328.65695438999995</v>
      </c>
      <c r="AA78" s="14">
        <v>601.09913367000001</v>
      </c>
    </row>
    <row r="79" spans="1:27">
      <c r="A79" s="24" t="s">
        <v>33</v>
      </c>
      <c r="B79" s="24" t="s">
        <v>24</v>
      </c>
      <c r="C79" s="14">
        <v>0</v>
      </c>
      <c r="D79" s="14">
        <v>0</v>
      </c>
      <c r="E79" s="14">
        <v>0</v>
      </c>
      <c r="F79" s="14">
        <v>0</v>
      </c>
      <c r="G79" s="14">
        <v>0</v>
      </c>
      <c r="H79" s="14">
        <v>0</v>
      </c>
      <c r="I79" s="14">
        <v>0</v>
      </c>
      <c r="J79" s="14">
        <v>0</v>
      </c>
      <c r="K79" s="14">
        <v>0</v>
      </c>
      <c r="L79" s="14">
        <v>0</v>
      </c>
      <c r="M79" s="14">
        <v>0</v>
      </c>
      <c r="N79" s="14">
        <v>0</v>
      </c>
      <c r="O79" s="14">
        <v>0</v>
      </c>
      <c r="P79" s="14">
        <v>0</v>
      </c>
      <c r="Q79" s="14">
        <v>0</v>
      </c>
      <c r="R79" s="14">
        <v>0</v>
      </c>
      <c r="S79" s="14">
        <v>0</v>
      </c>
      <c r="T79" s="14">
        <v>0</v>
      </c>
      <c r="U79" s="14">
        <v>0</v>
      </c>
      <c r="V79" s="14">
        <v>0</v>
      </c>
      <c r="W79" s="14">
        <v>0</v>
      </c>
      <c r="X79" s="14">
        <v>0</v>
      </c>
      <c r="Y79" s="14">
        <v>0</v>
      </c>
      <c r="Z79" s="14">
        <v>0</v>
      </c>
      <c r="AA79" s="14">
        <v>0</v>
      </c>
    </row>
    <row r="80" spans="1:27">
      <c r="A80" s="24" t="s">
        <v>33</v>
      </c>
      <c r="B80" s="24" t="s">
        <v>25</v>
      </c>
      <c r="C80" s="14">
        <v>0</v>
      </c>
      <c r="D80" s="14">
        <v>0</v>
      </c>
      <c r="E80" s="14">
        <v>0</v>
      </c>
      <c r="F80" s="14">
        <v>0</v>
      </c>
      <c r="G80" s="14">
        <v>0</v>
      </c>
      <c r="H80" s="14">
        <v>0</v>
      </c>
      <c r="I80" s="14">
        <v>0</v>
      </c>
      <c r="J80" s="14">
        <v>0</v>
      </c>
      <c r="K80" s="14">
        <v>0</v>
      </c>
      <c r="L80" s="14">
        <v>0</v>
      </c>
      <c r="M80" s="14">
        <v>0</v>
      </c>
      <c r="N80" s="14">
        <v>0</v>
      </c>
      <c r="O80" s="14">
        <v>0</v>
      </c>
      <c r="P80" s="14">
        <v>0</v>
      </c>
      <c r="Q80" s="14">
        <v>0</v>
      </c>
      <c r="R80" s="14">
        <v>0</v>
      </c>
      <c r="S80" s="14">
        <v>0</v>
      </c>
      <c r="T80" s="14">
        <v>0</v>
      </c>
      <c r="U80" s="14">
        <v>0</v>
      </c>
      <c r="V80" s="14">
        <v>0</v>
      </c>
      <c r="W80" s="14">
        <v>0</v>
      </c>
      <c r="X80" s="14">
        <v>0</v>
      </c>
      <c r="Y80" s="14">
        <v>0</v>
      </c>
      <c r="Z80" s="14">
        <v>0</v>
      </c>
      <c r="AA80" s="14">
        <v>0</v>
      </c>
    </row>
    <row r="81" spans="1:27">
      <c r="A81" s="24" t="s">
        <v>33</v>
      </c>
      <c r="B81" s="24" t="s">
        <v>26</v>
      </c>
      <c r="C81" s="14">
        <v>0</v>
      </c>
      <c r="D81" s="14">
        <v>0</v>
      </c>
      <c r="E81" s="14">
        <v>0</v>
      </c>
      <c r="F81" s="14">
        <v>0</v>
      </c>
      <c r="G81" s="14">
        <v>0</v>
      </c>
      <c r="H81" s="14">
        <v>0</v>
      </c>
      <c r="I81" s="14">
        <v>0</v>
      </c>
      <c r="J81" s="14">
        <v>0</v>
      </c>
      <c r="K81" s="14">
        <v>0</v>
      </c>
      <c r="L81" s="14">
        <v>0</v>
      </c>
      <c r="M81" s="14">
        <v>0</v>
      </c>
      <c r="N81" s="14">
        <v>0</v>
      </c>
      <c r="O81" s="14">
        <v>0</v>
      </c>
      <c r="P81" s="14">
        <v>0</v>
      </c>
      <c r="Q81" s="14">
        <v>0</v>
      </c>
      <c r="R81" s="14">
        <v>0</v>
      </c>
      <c r="S81" s="14">
        <v>0</v>
      </c>
      <c r="T81" s="14">
        <v>0</v>
      </c>
      <c r="U81" s="14">
        <v>0</v>
      </c>
      <c r="V81" s="14">
        <v>0</v>
      </c>
      <c r="W81" s="14">
        <v>0</v>
      </c>
      <c r="X81" s="14">
        <v>0</v>
      </c>
      <c r="Y81" s="14">
        <v>0</v>
      </c>
      <c r="Z81" s="14">
        <v>0</v>
      </c>
      <c r="AA81" s="14">
        <v>0</v>
      </c>
    </row>
    <row r="82" spans="1:27">
      <c r="A82" s="24" t="s">
        <v>33</v>
      </c>
      <c r="B82" s="24" t="s">
        <v>30</v>
      </c>
      <c r="C82" s="14">
        <v>0</v>
      </c>
      <c r="D82" s="14">
        <v>0</v>
      </c>
      <c r="E82" s="14">
        <v>0</v>
      </c>
      <c r="F82" s="14">
        <v>0</v>
      </c>
      <c r="G82" s="14">
        <v>0</v>
      </c>
      <c r="H82" s="14">
        <v>0</v>
      </c>
      <c r="I82" s="14">
        <v>0</v>
      </c>
      <c r="J82" s="14">
        <v>0</v>
      </c>
      <c r="K82" s="14">
        <v>0</v>
      </c>
      <c r="L82" s="14">
        <v>0</v>
      </c>
      <c r="M82" s="14">
        <v>0</v>
      </c>
      <c r="N82" s="14">
        <v>0</v>
      </c>
      <c r="O82" s="14">
        <v>0</v>
      </c>
      <c r="P82" s="14">
        <v>0</v>
      </c>
      <c r="Q82" s="14">
        <v>0</v>
      </c>
      <c r="R82" s="14">
        <v>0</v>
      </c>
      <c r="S82" s="14">
        <v>0</v>
      </c>
      <c r="T82" s="14">
        <v>0</v>
      </c>
      <c r="U82" s="14">
        <v>0</v>
      </c>
      <c r="V82" s="14">
        <v>0</v>
      </c>
      <c r="W82" s="14">
        <v>0</v>
      </c>
      <c r="X82" s="14">
        <v>0</v>
      </c>
      <c r="Y82" s="14">
        <v>0</v>
      </c>
      <c r="Z82" s="14">
        <v>0</v>
      </c>
      <c r="AA82" s="14">
        <v>0</v>
      </c>
    </row>
    <row r="83" spans="1:27">
      <c r="A83" s="24" t="s">
        <v>33</v>
      </c>
      <c r="B83" s="24" t="s">
        <v>35</v>
      </c>
      <c r="C83" s="14">
        <v>0</v>
      </c>
      <c r="D83" s="14">
        <v>0</v>
      </c>
      <c r="E83" s="14">
        <v>0</v>
      </c>
      <c r="F83" s="14">
        <v>0</v>
      </c>
      <c r="G83" s="14">
        <v>0</v>
      </c>
      <c r="H83" s="14">
        <v>0</v>
      </c>
      <c r="I83" s="14">
        <v>0</v>
      </c>
      <c r="J83" s="14">
        <v>0</v>
      </c>
      <c r="K83" s="14">
        <v>0</v>
      </c>
      <c r="L83" s="14">
        <v>0</v>
      </c>
      <c r="M83" s="14">
        <v>0</v>
      </c>
      <c r="N83" s="14">
        <v>0</v>
      </c>
      <c r="O83" s="14">
        <v>0</v>
      </c>
      <c r="P83" s="14">
        <v>0</v>
      </c>
      <c r="Q83" s="14">
        <v>0</v>
      </c>
      <c r="R83" s="14">
        <v>0</v>
      </c>
      <c r="S83" s="14">
        <v>0</v>
      </c>
      <c r="T83" s="14">
        <v>0</v>
      </c>
      <c r="U83" s="14">
        <v>0</v>
      </c>
      <c r="V83" s="14">
        <v>0</v>
      </c>
      <c r="W83" s="14">
        <v>0</v>
      </c>
      <c r="X83" s="14">
        <v>0</v>
      </c>
      <c r="Y83" s="14">
        <v>0</v>
      </c>
      <c r="Z83" s="14">
        <v>0</v>
      </c>
      <c r="AA83" s="14">
        <v>0</v>
      </c>
    </row>
    <row r="84" spans="1:27">
      <c r="A84" s="24" t="s">
        <v>33</v>
      </c>
      <c r="B84" s="24" t="s">
        <v>39</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row>
    <row r="85" spans="1:27">
      <c r="A85" s="42" t="s">
        <v>53</v>
      </c>
      <c r="B85" s="42"/>
      <c r="C85" s="27">
        <v>0.16937416999999999</v>
      </c>
      <c r="D85" s="27">
        <v>0.177874474</v>
      </c>
      <c r="E85" s="27">
        <v>0.32839836499999997</v>
      </c>
      <c r="F85" s="27">
        <v>0.39868476399999997</v>
      </c>
      <c r="G85" s="27">
        <v>0.39843355000000003</v>
      </c>
      <c r="H85" s="27">
        <v>0.388209264</v>
      </c>
      <c r="I85" s="27">
        <v>0.37306176000000002</v>
      </c>
      <c r="J85" s="27">
        <v>0.36436599599999997</v>
      </c>
      <c r="K85" s="27">
        <v>0.36116815000000002</v>
      </c>
      <c r="L85" s="27">
        <v>0.38061774999999998</v>
      </c>
      <c r="M85" s="27">
        <v>13.853908940000002</v>
      </c>
      <c r="N85" s="27">
        <v>0.32849450200000002</v>
      </c>
      <c r="O85" s="27">
        <v>92.03722058000001</v>
      </c>
      <c r="P85" s="27">
        <v>0.38146160500000004</v>
      </c>
      <c r="Q85" s="27">
        <v>0.36780149299999998</v>
      </c>
      <c r="R85" s="27">
        <v>239.66748428300002</v>
      </c>
      <c r="S85" s="27">
        <v>26.944551875000002</v>
      </c>
      <c r="T85" s="27">
        <v>134.96509252599998</v>
      </c>
      <c r="U85" s="27">
        <v>19.249569570000002</v>
      </c>
      <c r="V85" s="27">
        <v>163.96547881999999</v>
      </c>
      <c r="W85" s="27">
        <v>16.05451562</v>
      </c>
      <c r="X85" s="27">
        <v>87.212861019999991</v>
      </c>
      <c r="Y85" s="27">
        <v>39.832779453999997</v>
      </c>
      <c r="Z85" s="27">
        <v>328.82259060999996</v>
      </c>
      <c r="AA85" s="27">
        <v>601.27574500000003</v>
      </c>
    </row>
  </sheetData>
  <sheetProtection algorithmName="SHA-512" hashValue="YSdJwJIb4GnUQYrcRZHPGP2omrms4gAvdDojjFfk7JGx+MYVdzrLDvxMKonDD91DJFDCqqjTRJMSx0YWY++IPA==" saltValue="hQAt5flPnqYSkESB5Pcokg==" spinCount="100000" sheet="1" objects="1" scenarios="1"/>
  <mergeCells count="6">
    <mergeCell ref="A85:B85"/>
    <mergeCell ref="A15:B15"/>
    <mergeCell ref="A29:B29"/>
    <mergeCell ref="A43:B43"/>
    <mergeCell ref="A57:B57"/>
    <mergeCell ref="A71:B7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Version">
    <tabColor rgb="FFFFE600"/>
  </sheetPr>
  <dimension ref="A1:C20"/>
  <sheetViews>
    <sheetView showGridLines="0" zoomScale="85" zoomScaleNormal="85" workbookViewId="0"/>
  </sheetViews>
  <sheetFormatPr defaultRowHeight="15"/>
  <cols>
    <col min="1" max="1" width="11.85546875" bestFit="1" customWidth="1"/>
    <col min="2" max="2" width="4.5703125" bestFit="1" customWidth="1"/>
    <col min="3" max="3" width="42.85546875" bestFit="1" customWidth="1"/>
  </cols>
  <sheetData>
    <row r="1" spans="1:3">
      <c r="A1" s="4" t="s">
        <v>10</v>
      </c>
    </row>
    <row r="3" spans="1:3">
      <c r="A3" s="2">
        <v>43840</v>
      </c>
      <c r="B3" s="5">
        <v>1</v>
      </c>
      <c r="C3" s="6" t="s">
        <v>69</v>
      </c>
    </row>
    <row r="4" spans="1:3">
      <c r="A4" s="8"/>
      <c r="B4" s="5"/>
      <c r="C4" s="9"/>
    </row>
    <row r="5" spans="1:3">
      <c r="A5" s="2"/>
      <c r="B5" s="5"/>
      <c r="C5" s="7"/>
    </row>
    <row r="6" spans="1:3">
      <c r="A6" s="8"/>
      <c r="B6" s="5"/>
    </row>
    <row r="7" spans="1:3">
      <c r="A7" s="2"/>
      <c r="B7" s="5"/>
    </row>
    <row r="8" spans="1:3">
      <c r="A8" s="2"/>
      <c r="B8" s="5"/>
    </row>
    <row r="9" spans="1:3">
      <c r="A9" s="2"/>
      <c r="B9" s="5"/>
    </row>
    <row r="10" spans="1:3">
      <c r="A10" s="2"/>
      <c r="B10" s="5"/>
      <c r="C10" s="3"/>
    </row>
    <row r="11" spans="1:3">
      <c r="A11" s="8"/>
      <c r="B11" s="5"/>
    </row>
    <row r="12" spans="1:3">
      <c r="A12" s="8"/>
      <c r="B12" s="5"/>
    </row>
    <row r="13" spans="1:3">
      <c r="A13" s="8"/>
      <c r="B13" s="5"/>
    </row>
    <row r="14" spans="1:3">
      <c r="A14" s="8"/>
      <c r="B14" s="5"/>
    </row>
    <row r="15" spans="1:3">
      <c r="A15" s="8"/>
      <c r="B15" s="5"/>
    </row>
    <row r="16" spans="1:3">
      <c r="A16" s="8"/>
      <c r="B16" s="5"/>
    </row>
    <row r="17" spans="1:2">
      <c r="A17" s="8"/>
      <c r="B17" s="5"/>
    </row>
    <row r="18" spans="1:2">
      <c r="A18" s="8"/>
      <c r="B18" s="5"/>
    </row>
    <row r="19" spans="1:2">
      <c r="A19" s="8"/>
      <c r="B19" s="5"/>
    </row>
    <row r="20" spans="1:2">
      <c r="A20" s="8"/>
      <c r="B20" s="5"/>
    </row>
  </sheetData>
  <sheetProtection algorithmName="SHA-512" hashValue="sFw2zHsNuIs64I3dbobo+H4KhtO7GTHRBFmcRS6/6cztB4ObPDndHFAduKN+1pZjuHW3ga4cwFw6US8E1cNJ8A==" saltValue="9CtO9aQbzXdeCnFNEmhYqw==" spinCount="100000" sheet="1" objects="1" scenarios="1"/>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4EBEEB"/>
  </sheetPr>
  <dimension ref="A1:AA85"/>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87</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31" t="s">
        <v>67</v>
      </c>
    </row>
    <row r="3" spans="1:27">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4" t="s">
        <v>49</v>
      </c>
      <c r="B4" s="24" t="s">
        <v>37</v>
      </c>
      <c r="C4" s="14">
        <v>0</v>
      </c>
      <c r="D4" s="14">
        <v>0</v>
      </c>
      <c r="E4" s="14">
        <v>0</v>
      </c>
      <c r="F4" s="14">
        <v>0</v>
      </c>
      <c r="G4" s="14">
        <v>0</v>
      </c>
      <c r="H4" s="14">
        <v>0</v>
      </c>
      <c r="I4" s="14">
        <v>0</v>
      </c>
      <c r="J4" s="14">
        <v>0</v>
      </c>
      <c r="K4" s="14">
        <v>0</v>
      </c>
      <c r="L4" s="14">
        <v>0</v>
      </c>
      <c r="M4" s="14">
        <v>0</v>
      </c>
      <c r="N4" s="14">
        <v>0</v>
      </c>
      <c r="O4" s="14">
        <v>0</v>
      </c>
      <c r="P4" s="14">
        <v>0</v>
      </c>
      <c r="Q4" s="14">
        <v>0</v>
      </c>
      <c r="R4" s="14">
        <v>0</v>
      </c>
      <c r="S4" s="14">
        <v>0</v>
      </c>
      <c r="T4" s="14">
        <v>0</v>
      </c>
      <c r="U4" s="14">
        <v>0</v>
      </c>
      <c r="V4" s="14">
        <v>0</v>
      </c>
      <c r="W4" s="14">
        <v>0</v>
      </c>
      <c r="X4" s="14">
        <v>0</v>
      </c>
      <c r="Y4" s="14">
        <v>0</v>
      </c>
      <c r="Z4" s="14">
        <v>0</v>
      </c>
      <c r="AA4" s="14">
        <v>0</v>
      </c>
    </row>
    <row r="5" spans="1:27">
      <c r="A5" s="24" t="s">
        <v>49</v>
      </c>
      <c r="B5" s="24" t="s">
        <v>38</v>
      </c>
      <c r="C5" s="14">
        <v>0</v>
      </c>
      <c r="D5" s="14">
        <v>0</v>
      </c>
      <c r="E5" s="14">
        <v>0</v>
      </c>
      <c r="F5" s="14">
        <v>0</v>
      </c>
      <c r="G5" s="14">
        <v>0</v>
      </c>
      <c r="H5" s="14">
        <v>0</v>
      </c>
      <c r="I5" s="14">
        <v>0</v>
      </c>
      <c r="J5" s="14">
        <v>0</v>
      </c>
      <c r="K5" s="14">
        <v>0</v>
      </c>
      <c r="L5" s="14">
        <v>0</v>
      </c>
      <c r="M5" s="14">
        <v>0</v>
      </c>
      <c r="N5" s="14">
        <v>0</v>
      </c>
      <c r="O5" s="14">
        <v>0</v>
      </c>
      <c r="P5" s="14">
        <v>0</v>
      </c>
      <c r="Q5" s="14">
        <v>0</v>
      </c>
      <c r="R5" s="14">
        <v>0</v>
      </c>
      <c r="S5" s="14">
        <v>0</v>
      </c>
      <c r="T5" s="14">
        <v>0</v>
      </c>
      <c r="U5" s="14">
        <v>0</v>
      </c>
      <c r="V5" s="14">
        <v>0</v>
      </c>
      <c r="W5" s="14">
        <v>0</v>
      </c>
      <c r="X5" s="14">
        <v>0</v>
      </c>
      <c r="Y5" s="14">
        <v>0</v>
      </c>
      <c r="Z5" s="14">
        <v>0</v>
      </c>
      <c r="AA5" s="14">
        <v>0</v>
      </c>
    </row>
    <row r="6" spans="1:27">
      <c r="A6" s="24" t="s">
        <v>49</v>
      </c>
      <c r="B6" s="24" t="s">
        <v>22</v>
      </c>
      <c r="C6" s="14">
        <v>0</v>
      </c>
      <c r="D6" s="14">
        <v>0</v>
      </c>
      <c r="E6" s="14">
        <v>1.6884714766</v>
      </c>
      <c r="F6" s="14">
        <v>0.57328224683999995</v>
      </c>
      <c r="G6" s="14">
        <v>0.17520170657100001</v>
      </c>
      <c r="H6" s="14">
        <v>6.3935572869999995E-3</v>
      </c>
      <c r="I6" s="14">
        <v>2.65637649E-3</v>
      </c>
      <c r="J6" s="14">
        <v>1.5995784419999999E-3</v>
      </c>
      <c r="K6" s="14">
        <v>2.1008571150000002E-2</v>
      </c>
      <c r="L6" s="14">
        <v>7.3937375208000006E-2</v>
      </c>
      <c r="M6" s="14">
        <v>0.12258760674500001</v>
      </c>
      <c r="N6" s="14">
        <v>0.11691355875800001</v>
      </c>
      <c r="O6" s="14">
        <v>0.13940268770299999</v>
      </c>
      <c r="P6" s="14">
        <v>4.1995846759999997E-2</v>
      </c>
      <c r="Q6" s="14">
        <v>2.1890048874000003E-2</v>
      </c>
      <c r="R6" s="14">
        <v>0.20739146177999998</v>
      </c>
      <c r="S6" s="14">
        <v>4.0461723362999996E-2</v>
      </c>
      <c r="T6" s="14">
        <v>1.7558577907599997</v>
      </c>
      <c r="U6" s="14">
        <v>6.8055194498000002E-2</v>
      </c>
      <c r="V6" s="14">
        <v>1.549989028E-3</v>
      </c>
      <c r="W6" s="14">
        <v>6.9711385900000011E-4</v>
      </c>
      <c r="X6" s="14">
        <v>9.0900376200000002E-4</v>
      </c>
      <c r="Y6" s="14">
        <v>39314.080971296222</v>
      </c>
      <c r="Z6" s="14">
        <v>21835.416066861049</v>
      </c>
      <c r="AA6" s="14">
        <v>795.55353333436312</v>
      </c>
    </row>
    <row r="7" spans="1:27">
      <c r="A7" s="24" t="s">
        <v>49</v>
      </c>
      <c r="B7" s="24" t="s">
        <v>23</v>
      </c>
      <c r="C7" s="14">
        <v>0</v>
      </c>
      <c r="D7" s="14">
        <v>0</v>
      </c>
      <c r="E7" s="14">
        <v>0</v>
      </c>
      <c r="F7" s="14">
        <v>0</v>
      </c>
      <c r="G7" s="14">
        <v>0</v>
      </c>
      <c r="H7" s="14">
        <v>0</v>
      </c>
      <c r="I7" s="14">
        <v>0</v>
      </c>
      <c r="J7" s="14">
        <v>0</v>
      </c>
      <c r="K7" s="14">
        <v>0</v>
      </c>
      <c r="L7" s="14">
        <v>0</v>
      </c>
      <c r="M7" s="14">
        <v>0</v>
      </c>
      <c r="N7" s="14">
        <v>0</v>
      </c>
      <c r="O7" s="14">
        <v>0</v>
      </c>
      <c r="P7" s="14">
        <v>0</v>
      </c>
      <c r="Q7" s="14">
        <v>0</v>
      </c>
      <c r="R7" s="14">
        <v>0</v>
      </c>
      <c r="S7" s="14">
        <v>0</v>
      </c>
      <c r="T7" s="14">
        <v>0</v>
      </c>
      <c r="U7" s="14">
        <v>0</v>
      </c>
      <c r="V7" s="14">
        <v>0</v>
      </c>
      <c r="W7" s="14">
        <v>0</v>
      </c>
      <c r="X7" s="14">
        <v>0</v>
      </c>
      <c r="Y7" s="14">
        <v>0</v>
      </c>
      <c r="Z7" s="14">
        <v>0</v>
      </c>
      <c r="AA7" s="14">
        <v>0</v>
      </c>
    </row>
    <row r="8" spans="1:27">
      <c r="A8" s="24" t="s">
        <v>49</v>
      </c>
      <c r="B8" s="24" t="s">
        <v>21</v>
      </c>
      <c r="C8" s="14">
        <v>0</v>
      </c>
      <c r="D8" s="14">
        <v>0</v>
      </c>
      <c r="E8" s="14">
        <v>2.5644526184999998</v>
      </c>
      <c r="F8" s="14">
        <v>0.68468554646700019</v>
      </c>
      <c r="G8" s="14">
        <v>0.23599759822000002</v>
      </c>
      <c r="H8" s="14">
        <v>5.3489945359E-2</v>
      </c>
      <c r="I8" s="14">
        <v>0.17684527950399997</v>
      </c>
      <c r="J8" s="14">
        <v>3.1435087375999995E-2</v>
      </c>
      <c r="K8" s="14">
        <v>3.7578633114000004E-2</v>
      </c>
      <c r="L8" s="14">
        <v>4.3141306756000003E-2</v>
      </c>
      <c r="M8" s="14">
        <v>3.4640086119999997E-2</v>
      </c>
      <c r="N8" s="14">
        <v>8.4303520436999999E-2</v>
      </c>
      <c r="O8" s="14">
        <v>0.15621127015200001</v>
      </c>
      <c r="P8" s="14">
        <v>0.16603039941899997</v>
      </c>
      <c r="Q8" s="14">
        <v>0.28220247056000003</v>
      </c>
      <c r="R8" s="14">
        <v>0.10739337526000001</v>
      </c>
      <c r="S8" s="14">
        <v>0.11509948760600001</v>
      </c>
      <c r="T8" s="14">
        <v>313430.23985171929</v>
      </c>
      <c r="U8" s="14">
        <v>3.4562515852E-2</v>
      </c>
      <c r="V8" s="14">
        <v>5.4270709943999997E-2</v>
      </c>
      <c r="W8" s="14">
        <v>1.1478995697000002E-2</v>
      </c>
      <c r="X8" s="14">
        <v>1.5913477012E-2</v>
      </c>
      <c r="Y8" s="14">
        <v>39259.803608080496</v>
      </c>
      <c r="Z8" s="14">
        <v>8.6659250278000005E-2</v>
      </c>
      <c r="AA8" s="14">
        <v>1089.2153603224212</v>
      </c>
    </row>
    <row r="9" spans="1:27">
      <c r="A9" s="24" t="s">
        <v>49</v>
      </c>
      <c r="B9" s="24" t="s">
        <v>24</v>
      </c>
      <c r="C9" s="14">
        <v>0</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row>
    <row r="10" spans="1:27">
      <c r="A10" s="24" t="s">
        <v>49</v>
      </c>
      <c r="B10" s="24" t="s">
        <v>25</v>
      </c>
      <c r="C10" s="14">
        <v>58.234924212300001</v>
      </c>
      <c r="D10" s="14">
        <v>0.64384811276700005</v>
      </c>
      <c r="E10" s="14">
        <v>0.645214090445</v>
      </c>
      <c r="F10" s="14">
        <v>592875.41641997756</v>
      </c>
      <c r="G10" s="14">
        <v>649586.30822316848</v>
      </c>
      <c r="H10" s="14">
        <v>561157.18738537107</v>
      </c>
      <c r="I10" s="14">
        <v>213881.93524032432</v>
      </c>
      <c r="J10" s="14">
        <v>24.370090804018997</v>
      </c>
      <c r="K10" s="14">
        <v>2378235.4266533945</v>
      </c>
      <c r="L10" s="14">
        <v>1777628.7485365835</v>
      </c>
      <c r="M10" s="14">
        <v>868582.14940467756</v>
      </c>
      <c r="N10" s="14">
        <v>3.2438249885999998E-2</v>
      </c>
      <c r="O10" s="14">
        <v>1571069.2627012585</v>
      </c>
      <c r="P10" s="14">
        <v>713596.75616306369</v>
      </c>
      <c r="Q10" s="14">
        <v>107209.50671384619</v>
      </c>
      <c r="R10" s="14">
        <v>0.33541274157099998</v>
      </c>
      <c r="S10" s="14">
        <v>281702.9590141584</v>
      </c>
      <c r="T10" s="14">
        <v>1292555.8381412872</v>
      </c>
      <c r="U10" s="14">
        <v>153662.77344314422</v>
      </c>
      <c r="V10" s="14">
        <v>2.8141896112810008</v>
      </c>
      <c r="W10" s="14">
        <v>2.6962020982000002E-2</v>
      </c>
      <c r="X10" s="14">
        <v>467603.85394061811</v>
      </c>
      <c r="Y10" s="14">
        <v>168625.03791456029</v>
      </c>
      <c r="Z10" s="14">
        <v>20958.269190407838</v>
      </c>
      <c r="AA10" s="14">
        <v>2.3290452615500001</v>
      </c>
    </row>
    <row r="11" spans="1:27">
      <c r="A11" s="24" t="s">
        <v>49</v>
      </c>
      <c r="B11" s="24" t="s">
        <v>26</v>
      </c>
      <c r="C11" s="14">
        <v>12.1118248356</v>
      </c>
      <c r="D11" s="14">
        <v>0.14043215582999999</v>
      </c>
      <c r="E11" s="14">
        <v>0.17894766804500001</v>
      </c>
      <c r="F11" s="14">
        <v>37621.171184709499</v>
      </c>
      <c r="G11" s="14">
        <v>323300.17011004197</v>
      </c>
      <c r="H11" s="14">
        <v>2.2986391890409998</v>
      </c>
      <c r="I11" s="14">
        <v>733567.82429298409</v>
      </c>
      <c r="J11" s="14">
        <v>1065339.5035228806</v>
      </c>
      <c r="K11" s="14">
        <v>554753.67874692974</v>
      </c>
      <c r="L11" s="14">
        <v>276056.35446507164</v>
      </c>
      <c r="M11" s="14">
        <v>407638.58983293443</v>
      </c>
      <c r="N11" s="14">
        <v>1.4040672588000002E-2</v>
      </c>
      <c r="O11" s="14">
        <v>306748.4503874681</v>
      </c>
      <c r="P11" s="14">
        <v>547184.68125869427</v>
      </c>
      <c r="Q11" s="14">
        <v>4.8242155584999995E-2</v>
      </c>
      <c r="R11" s="14">
        <v>1.3683779966000001E-2</v>
      </c>
      <c r="S11" s="14">
        <v>5.2433014103000004E-2</v>
      </c>
      <c r="T11" s="14">
        <v>626805.88042215351</v>
      </c>
      <c r="U11" s="14">
        <v>37004.614592190002</v>
      </c>
      <c r="V11" s="14">
        <v>117659.39559996575</v>
      </c>
      <c r="W11" s="14">
        <v>1134.2170137765731</v>
      </c>
      <c r="X11" s="14">
        <v>189193.19841737015</v>
      </c>
      <c r="Y11" s="14">
        <v>36084.11150608748</v>
      </c>
      <c r="Z11" s="14">
        <v>18883.32591814069</v>
      </c>
      <c r="AA11" s="14">
        <v>0.22147815431599999</v>
      </c>
    </row>
    <row r="12" spans="1:27">
      <c r="A12" s="24" t="s">
        <v>49</v>
      </c>
      <c r="B12" s="24" t="s">
        <v>30</v>
      </c>
      <c r="C12" s="14">
        <v>0</v>
      </c>
      <c r="D12" s="14">
        <v>0</v>
      </c>
      <c r="E12" s="14">
        <v>8.7310854760999987</v>
      </c>
      <c r="F12" s="14">
        <v>2.3683901700450001</v>
      </c>
      <c r="G12" s="14">
        <v>1.2810141455970001</v>
      </c>
      <c r="H12" s="14">
        <v>0.40414928688800006</v>
      </c>
      <c r="I12" s="14">
        <v>3.9629626994759999</v>
      </c>
      <c r="J12" s="14">
        <v>2.2146811188339997</v>
      </c>
      <c r="K12" s="14">
        <v>3.8019959583000005</v>
      </c>
      <c r="L12" s="14">
        <v>2.0258050746539999</v>
      </c>
      <c r="M12" s="14">
        <v>4.4986898185659987</v>
      </c>
      <c r="N12" s="14">
        <v>0.68602341837100012</v>
      </c>
      <c r="O12" s="14">
        <v>2.3847013896</v>
      </c>
      <c r="P12" s="14">
        <v>2.3419252809330002</v>
      </c>
      <c r="Q12" s="14">
        <v>0.99536982055199985</v>
      </c>
      <c r="R12" s="14">
        <v>1.0994176618</v>
      </c>
      <c r="S12" s="14">
        <v>2.069084923758</v>
      </c>
      <c r="T12" s="14">
        <v>2.7719876664739993</v>
      </c>
      <c r="U12" s="14">
        <v>0.50630569244899992</v>
      </c>
      <c r="V12" s="14">
        <v>0.98214339852299992</v>
      </c>
      <c r="W12" s="14">
        <v>5.4782329870999999E-2</v>
      </c>
      <c r="X12" s="14">
        <v>1.240706451066</v>
      </c>
      <c r="Y12" s="14">
        <v>1.0462380070700001</v>
      </c>
      <c r="Z12" s="14">
        <v>8.8821212646E-2</v>
      </c>
      <c r="AA12" s="14">
        <v>0.37521092133499995</v>
      </c>
    </row>
    <row r="13" spans="1:27">
      <c r="A13" s="24" t="s">
        <v>49</v>
      </c>
      <c r="B13" s="24" t="s">
        <v>35</v>
      </c>
      <c r="C13" s="14">
        <v>0</v>
      </c>
      <c r="D13" s="14">
        <v>0</v>
      </c>
      <c r="E13" s="14">
        <v>12.682618992000002</v>
      </c>
      <c r="F13" s="14">
        <v>4.4281851125119998</v>
      </c>
      <c r="G13" s="14">
        <v>3.462835542254</v>
      </c>
      <c r="H13" s="14">
        <v>0.31220099708599997</v>
      </c>
      <c r="I13" s="14">
        <v>4.8529409021149998</v>
      </c>
      <c r="J13" s="14">
        <v>0.44952119369999999</v>
      </c>
      <c r="K13" s="14">
        <v>11.507050371929003</v>
      </c>
      <c r="L13" s="14">
        <v>106989.47361977557</v>
      </c>
      <c r="M13" s="14">
        <v>484352.14182051789</v>
      </c>
      <c r="N13" s="14">
        <v>389305.84110015206</v>
      </c>
      <c r="O13" s="14">
        <v>531882.55333868158</v>
      </c>
      <c r="P13" s="14">
        <v>218154.08578623715</v>
      </c>
      <c r="Q13" s="14">
        <v>78345.351733742893</v>
      </c>
      <c r="R13" s="14">
        <v>371085.13577207079</v>
      </c>
      <c r="S13" s="14">
        <v>31129.391264674668</v>
      </c>
      <c r="T13" s="14">
        <v>625413.66653287224</v>
      </c>
      <c r="U13" s="14">
        <v>74847.506446913176</v>
      </c>
      <c r="V13" s="14">
        <v>185698.49561753875</v>
      </c>
      <c r="W13" s="14">
        <v>11285.730798026681</v>
      </c>
      <c r="X13" s="14">
        <v>160064.24016350749</v>
      </c>
      <c r="Y13" s="14">
        <v>29655.974841198324</v>
      </c>
      <c r="Z13" s="14">
        <v>9.70050725E-4</v>
      </c>
      <c r="AA13" s="14">
        <v>39500.604921511731</v>
      </c>
    </row>
    <row r="14" spans="1:27">
      <c r="A14" s="24" t="s">
        <v>49</v>
      </c>
      <c r="B14" s="24" t="s">
        <v>39</v>
      </c>
      <c r="C14" s="14">
        <v>0</v>
      </c>
      <c r="D14" s="14">
        <v>0</v>
      </c>
      <c r="E14" s="14">
        <v>0</v>
      </c>
      <c r="F14" s="14">
        <v>0</v>
      </c>
      <c r="G14" s="14">
        <v>0</v>
      </c>
      <c r="H14" s="14">
        <v>0</v>
      </c>
      <c r="I14" s="14">
        <v>0</v>
      </c>
      <c r="J14" s="14">
        <v>0</v>
      </c>
      <c r="K14" s="14">
        <v>0</v>
      </c>
      <c r="L14" s="14">
        <v>0</v>
      </c>
      <c r="M14" s="14">
        <v>0</v>
      </c>
      <c r="N14" s="14">
        <v>0</v>
      </c>
      <c r="O14" s="14">
        <v>0</v>
      </c>
      <c r="P14" s="14">
        <v>0</v>
      </c>
      <c r="Q14" s="14">
        <v>0</v>
      </c>
      <c r="R14" s="14">
        <v>0</v>
      </c>
      <c r="S14" s="14">
        <v>0</v>
      </c>
      <c r="T14" s="14">
        <v>0</v>
      </c>
      <c r="U14" s="14">
        <v>0</v>
      </c>
      <c r="V14" s="14">
        <v>0</v>
      </c>
      <c r="W14" s="14">
        <v>0</v>
      </c>
      <c r="X14" s="14">
        <v>0</v>
      </c>
      <c r="Y14" s="14">
        <v>0</v>
      </c>
      <c r="Z14" s="14">
        <v>0</v>
      </c>
      <c r="AA14" s="14">
        <v>0</v>
      </c>
    </row>
    <row r="15" spans="1:27">
      <c r="A15" s="42" t="s">
        <v>53</v>
      </c>
      <c r="B15" s="42"/>
      <c r="C15" s="27">
        <v>70.346749047900005</v>
      </c>
      <c r="D15" s="27">
        <v>0.78428026859700006</v>
      </c>
      <c r="E15" s="27">
        <v>26.49079032169</v>
      </c>
      <c r="F15" s="27">
        <v>630504.64214776293</v>
      </c>
      <c r="G15" s="27">
        <v>972891.63338220306</v>
      </c>
      <c r="H15" s="27">
        <v>561160.26225834677</v>
      </c>
      <c r="I15" s="27">
        <v>947458.75493856601</v>
      </c>
      <c r="J15" s="27">
        <v>1065366.5708506629</v>
      </c>
      <c r="K15" s="27">
        <v>2933004.4730338585</v>
      </c>
      <c r="L15" s="27">
        <v>2160676.7195051871</v>
      </c>
      <c r="M15" s="27">
        <v>1760577.5369756413</v>
      </c>
      <c r="N15" s="27">
        <v>389306.77481957211</v>
      </c>
      <c r="O15" s="27">
        <v>2409702.9467427554</v>
      </c>
      <c r="P15" s="27">
        <v>1478938.0731595221</v>
      </c>
      <c r="Q15" s="27">
        <v>185556.20615208463</v>
      </c>
      <c r="R15" s="27">
        <v>371086.89907109115</v>
      </c>
      <c r="S15" s="27">
        <v>312834.62735798192</v>
      </c>
      <c r="T15" s="27">
        <v>2858210.1527934894</v>
      </c>
      <c r="U15" s="27">
        <v>265515.50340565026</v>
      </c>
      <c r="V15" s="27">
        <v>303361.74337121326</v>
      </c>
      <c r="W15" s="27">
        <v>12420.041732263664</v>
      </c>
      <c r="X15" s="27">
        <v>816862.55005042767</v>
      </c>
      <c r="Y15" s="27">
        <v>312940.05507922987</v>
      </c>
      <c r="Z15" s="27">
        <v>61677.187625923223</v>
      </c>
      <c r="AA15" s="27">
        <v>41388.299549505718</v>
      </c>
    </row>
    <row r="17" spans="1:27">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c r="A18" s="24" t="s">
        <v>29</v>
      </c>
      <c r="B18" s="24" t="s">
        <v>37</v>
      </c>
      <c r="C18" s="14">
        <v>0</v>
      </c>
      <c r="D18" s="14">
        <v>0</v>
      </c>
      <c r="E18" s="14">
        <v>0</v>
      </c>
      <c r="F18" s="14">
        <v>0</v>
      </c>
      <c r="G18" s="14">
        <v>0</v>
      </c>
      <c r="H18" s="14">
        <v>0</v>
      </c>
      <c r="I18" s="14">
        <v>0</v>
      </c>
      <c r="J18" s="14">
        <v>0</v>
      </c>
      <c r="K18" s="14">
        <v>0</v>
      </c>
      <c r="L18" s="14">
        <v>0</v>
      </c>
      <c r="M18" s="14">
        <v>0</v>
      </c>
      <c r="N18" s="14">
        <v>0</v>
      </c>
      <c r="O18" s="14">
        <v>0</v>
      </c>
      <c r="P18" s="14">
        <v>0</v>
      </c>
      <c r="Q18" s="14">
        <v>0</v>
      </c>
      <c r="R18" s="14">
        <v>0</v>
      </c>
      <c r="S18" s="14">
        <v>0</v>
      </c>
      <c r="T18" s="14">
        <v>0</v>
      </c>
      <c r="U18" s="14">
        <v>0</v>
      </c>
      <c r="V18" s="14">
        <v>0</v>
      </c>
      <c r="W18" s="14">
        <v>0</v>
      </c>
      <c r="X18" s="14">
        <v>0</v>
      </c>
      <c r="Y18" s="14">
        <v>0</v>
      </c>
      <c r="Z18" s="14">
        <v>0</v>
      </c>
      <c r="AA18" s="14">
        <v>0</v>
      </c>
    </row>
    <row r="19" spans="1:27">
      <c r="A19" s="24" t="s">
        <v>29</v>
      </c>
      <c r="B19" s="24"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c r="A20" s="24" t="s">
        <v>29</v>
      </c>
      <c r="B20" s="24" t="s">
        <v>22</v>
      </c>
      <c r="C20" s="14">
        <v>0</v>
      </c>
      <c r="D20" s="14">
        <v>0</v>
      </c>
      <c r="E20" s="14">
        <v>0.27472229729999997</v>
      </c>
      <c r="F20" s="14">
        <v>0.1587072806</v>
      </c>
      <c r="G20" s="14">
        <v>3.4371341100000003E-4</v>
      </c>
      <c r="H20" s="14">
        <v>3.7100197600000002E-3</v>
      </c>
      <c r="I20" s="14">
        <v>0</v>
      </c>
      <c r="J20" s="14">
        <v>2.3616615299999999E-4</v>
      </c>
      <c r="K20" s="14">
        <v>9.0927334510000016E-3</v>
      </c>
      <c r="L20" s="14">
        <v>1.9014309409999999E-2</v>
      </c>
      <c r="M20" s="14">
        <v>1.5549532889999999E-3</v>
      </c>
      <c r="N20" s="14">
        <v>9.8068104830000002E-2</v>
      </c>
      <c r="O20" s="14">
        <v>6.9695477129999997E-3</v>
      </c>
      <c r="P20" s="14">
        <v>2.5575869870000001E-3</v>
      </c>
      <c r="Q20" s="14">
        <v>1.1188546839999999E-3</v>
      </c>
      <c r="R20" s="14">
        <v>6.4417010469999994E-2</v>
      </c>
      <c r="S20" s="14">
        <v>8.9000492489999996E-3</v>
      </c>
      <c r="T20" s="14">
        <v>1.2621701299999999</v>
      </c>
      <c r="U20" s="14">
        <v>2.28378272E-4</v>
      </c>
      <c r="V20" s="14">
        <v>3.0336408500000002E-4</v>
      </c>
      <c r="W20" s="14">
        <v>1.9108233000000001E-4</v>
      </c>
      <c r="X20" s="14">
        <v>1.90150878E-4</v>
      </c>
      <c r="Y20" s="14">
        <v>39313.89918</v>
      </c>
      <c r="Z20" s="14">
        <v>21835.328379999999</v>
      </c>
      <c r="AA20" s="14">
        <v>795.53005130000008</v>
      </c>
    </row>
    <row r="21" spans="1:27">
      <c r="A21" s="24" t="s">
        <v>29</v>
      </c>
      <c r="B21" s="24"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c r="A22" s="24" t="s">
        <v>29</v>
      </c>
      <c r="B22" s="24" t="s">
        <v>21</v>
      </c>
      <c r="C22" s="14">
        <v>0</v>
      </c>
      <c r="D22" s="14">
        <v>0</v>
      </c>
      <c r="E22" s="14">
        <v>0.77723526530000009</v>
      </c>
      <c r="F22" s="14">
        <v>0.61885524867000008</v>
      </c>
      <c r="G22" s="14">
        <v>0.163298546499</v>
      </c>
      <c r="H22" s="14">
        <v>2.2762806899999998E-4</v>
      </c>
      <c r="I22" s="14">
        <v>3.5447562E-4</v>
      </c>
      <c r="J22" s="14">
        <v>4.9538299399999998E-4</v>
      </c>
      <c r="K22" s="14">
        <v>7.1930396100000008E-4</v>
      </c>
      <c r="L22" s="14">
        <v>1.6894837499999999E-3</v>
      </c>
      <c r="M22" s="14">
        <v>2.5310683320000004E-3</v>
      </c>
      <c r="N22" s="14">
        <v>1.0554488867E-2</v>
      </c>
      <c r="O22" s="14">
        <v>1.6019720742000001E-2</v>
      </c>
      <c r="P22" s="14">
        <v>3.9512177041000004E-2</v>
      </c>
      <c r="Q22" s="14">
        <v>9.3877606500000002E-2</v>
      </c>
      <c r="R22" s="14">
        <v>2.3112325767000001E-2</v>
      </c>
      <c r="S22" s="14">
        <v>8.5884070110000005E-3</v>
      </c>
      <c r="T22" s="14">
        <v>139261.49474936345</v>
      </c>
      <c r="U22" s="14">
        <v>1.2415654721000001E-2</v>
      </c>
      <c r="V22" s="14">
        <v>1.7834522443999998E-2</v>
      </c>
      <c r="W22" s="14">
        <v>4.438987577E-3</v>
      </c>
      <c r="X22" s="14">
        <v>4.4334133790000004E-3</v>
      </c>
      <c r="Y22" s="14">
        <v>7.1254458980000001E-3</v>
      </c>
      <c r="Z22" s="14">
        <v>1.4805259062000002E-2</v>
      </c>
      <c r="AA22" s="14">
        <v>5.5980088568000005E-2</v>
      </c>
    </row>
    <row r="23" spans="1:27">
      <c r="A23" s="24" t="s">
        <v>29</v>
      </c>
      <c r="B23" s="24" t="s">
        <v>24</v>
      </c>
      <c r="C23" s="14">
        <v>0</v>
      </c>
      <c r="D23" s="14">
        <v>0</v>
      </c>
      <c r="E23" s="14">
        <v>0</v>
      </c>
      <c r="F23" s="14">
        <v>0</v>
      </c>
      <c r="G23" s="14">
        <v>0</v>
      </c>
      <c r="H23" s="14">
        <v>0</v>
      </c>
      <c r="I23" s="14">
        <v>0</v>
      </c>
      <c r="J23" s="14">
        <v>0</v>
      </c>
      <c r="K23" s="14">
        <v>0</v>
      </c>
      <c r="L23" s="14">
        <v>0</v>
      </c>
      <c r="M23" s="14">
        <v>0</v>
      </c>
      <c r="N23" s="14">
        <v>0</v>
      </c>
      <c r="O23" s="14">
        <v>0</v>
      </c>
      <c r="P23" s="14">
        <v>0</v>
      </c>
      <c r="Q23" s="14">
        <v>0</v>
      </c>
      <c r="R23" s="14">
        <v>0</v>
      </c>
      <c r="S23" s="14">
        <v>0</v>
      </c>
      <c r="T23" s="14">
        <v>0</v>
      </c>
      <c r="U23" s="14">
        <v>0</v>
      </c>
      <c r="V23" s="14">
        <v>0</v>
      </c>
      <c r="W23" s="14">
        <v>0</v>
      </c>
      <c r="X23" s="14">
        <v>0</v>
      </c>
      <c r="Y23" s="14">
        <v>0</v>
      </c>
      <c r="Z23" s="14">
        <v>0</v>
      </c>
      <c r="AA23" s="14">
        <v>0</v>
      </c>
    </row>
    <row r="24" spans="1:27">
      <c r="A24" s="24" t="s">
        <v>29</v>
      </c>
      <c r="B24" s="24" t="s">
        <v>25</v>
      </c>
      <c r="C24" s="14">
        <v>11.830272456500001</v>
      </c>
      <c r="D24" s="14">
        <v>4.0817130440999994E-2</v>
      </c>
      <c r="E24" s="14">
        <v>8.7633098298999998E-2</v>
      </c>
      <c r="F24" s="14">
        <v>5.2548539212620007</v>
      </c>
      <c r="G24" s="14">
        <v>22.678964953210002</v>
      </c>
      <c r="H24" s="14">
        <v>5.6136777604999999</v>
      </c>
      <c r="I24" s="14">
        <v>24.690898286199001</v>
      </c>
      <c r="J24" s="14">
        <v>0.40728358022</v>
      </c>
      <c r="K24" s="14">
        <v>269978.255943608</v>
      </c>
      <c r="L24" s="14">
        <v>497610.37102161004</v>
      </c>
      <c r="M24" s="14">
        <v>479344.91419936792</v>
      </c>
      <c r="N24" s="14">
        <v>7.1571115809999988E-3</v>
      </c>
      <c r="O24" s="14">
        <v>1238247.1970273117</v>
      </c>
      <c r="P24" s="14">
        <v>0.42323501605700004</v>
      </c>
      <c r="Q24" s="14">
        <v>0.19125326102899998</v>
      </c>
      <c r="R24" s="14">
        <v>4.4341142008999995E-2</v>
      </c>
      <c r="S24" s="14">
        <v>0.72002936701700004</v>
      </c>
      <c r="T24" s="14">
        <v>136517.30812713277</v>
      </c>
      <c r="U24" s="14">
        <v>37.143513683747997</v>
      </c>
      <c r="V24" s="14">
        <v>2.1216387243690003</v>
      </c>
      <c r="W24" s="14">
        <v>7.3729389859999994E-3</v>
      </c>
      <c r="X24" s="14">
        <v>30176.907549295989</v>
      </c>
      <c r="Y24" s="14">
        <v>4101.4699754811272</v>
      </c>
      <c r="Z24" s="14">
        <v>2.0871062100000001E-3</v>
      </c>
      <c r="AA24" s="14">
        <v>0.90803838310899998</v>
      </c>
    </row>
    <row r="25" spans="1:27">
      <c r="A25" s="24" t="s">
        <v>29</v>
      </c>
      <c r="B25" s="24" t="s">
        <v>26</v>
      </c>
      <c r="C25" s="14">
        <v>2.8998340033000001</v>
      </c>
      <c r="D25" s="14">
        <v>1.9996010829999998E-3</v>
      </c>
      <c r="E25" s="14">
        <v>8.3885000049999988E-3</v>
      </c>
      <c r="F25" s="14">
        <v>37616.675603333148</v>
      </c>
      <c r="G25" s="14">
        <v>323291.2631155756</v>
      </c>
      <c r="H25" s="14">
        <v>3.1376457539000001E-2</v>
      </c>
      <c r="I25" s="14">
        <v>556039.77498555044</v>
      </c>
      <c r="J25" s="14">
        <v>90433.688165496947</v>
      </c>
      <c r="K25" s="14">
        <v>554738.2304761433</v>
      </c>
      <c r="L25" s="14">
        <v>259345.24564391389</v>
      </c>
      <c r="M25" s="14">
        <v>407638.55094392248</v>
      </c>
      <c r="N25" s="14">
        <v>2.9044582729999997E-3</v>
      </c>
      <c r="O25" s="14">
        <v>95537.079142543254</v>
      </c>
      <c r="P25" s="14">
        <v>295765.39640683326</v>
      </c>
      <c r="Q25" s="14">
        <v>2.1903237922E-2</v>
      </c>
      <c r="R25" s="14">
        <v>4.2102660110000002E-3</v>
      </c>
      <c r="S25" s="14">
        <v>3.2412365384000004E-2</v>
      </c>
      <c r="T25" s="14">
        <v>374030.42292349442</v>
      </c>
      <c r="U25" s="14">
        <v>7.9258986576000001E-2</v>
      </c>
      <c r="V25" s="14">
        <v>2.1683373222999996E-2</v>
      </c>
      <c r="W25" s="14">
        <v>1133.87375707411</v>
      </c>
      <c r="X25" s="14">
        <v>46465.622658968139</v>
      </c>
      <c r="Y25" s="14">
        <v>5.769948034999999E-3</v>
      </c>
      <c r="Z25" s="14">
        <v>1.5729408129000002E-2</v>
      </c>
      <c r="AA25" s="14">
        <v>1.2063079109000001E-2</v>
      </c>
    </row>
    <row r="26" spans="1:27">
      <c r="A26" s="24" t="s">
        <v>29</v>
      </c>
      <c r="B26" s="24" t="s">
        <v>30</v>
      </c>
      <c r="C26" s="14">
        <v>0</v>
      </c>
      <c r="D26" s="14">
        <v>0</v>
      </c>
      <c r="E26" s="14">
        <v>4.2621724131000001</v>
      </c>
      <c r="F26" s="14">
        <v>1.7240879028</v>
      </c>
      <c r="G26" s="14">
        <v>0.86801049551700005</v>
      </c>
      <c r="H26" s="14">
        <v>8.3277004112000008E-2</v>
      </c>
      <c r="I26" s="14">
        <v>0.50580285167600003</v>
      </c>
      <c r="J26" s="14">
        <v>2.0209352051999998</v>
      </c>
      <c r="K26" s="14">
        <v>2.5565906903000006</v>
      </c>
      <c r="L26" s="14">
        <v>0.536320517454</v>
      </c>
      <c r="M26" s="14">
        <v>3.0021897463999996</v>
      </c>
      <c r="N26" s="14">
        <v>2.4217535351000002E-2</v>
      </c>
      <c r="O26" s="14">
        <v>0.94527615040000001</v>
      </c>
      <c r="P26" s="14">
        <v>1.5417152768910001</v>
      </c>
      <c r="Q26" s="14">
        <v>0.36134224466299997</v>
      </c>
      <c r="R26" s="14">
        <v>0.46968317325200004</v>
      </c>
      <c r="S26" s="14">
        <v>0.111674460303</v>
      </c>
      <c r="T26" s="14">
        <v>2.0533178718999996</v>
      </c>
      <c r="U26" s="14">
        <v>0.32747210703599994</v>
      </c>
      <c r="V26" s="14">
        <v>0.57982827232199996</v>
      </c>
      <c r="W26" s="14">
        <v>3.2960945689000001E-2</v>
      </c>
      <c r="X26" s="14">
        <v>0.49398534756599999</v>
      </c>
      <c r="Y26" s="14">
        <v>0.70482328382000003</v>
      </c>
      <c r="Z26" s="14">
        <v>3.9772006200000003E-3</v>
      </c>
      <c r="AA26" s="14">
        <v>0.18568078627000001</v>
      </c>
    </row>
    <row r="27" spans="1:27">
      <c r="A27" s="24" t="s">
        <v>29</v>
      </c>
      <c r="B27" s="24" t="s">
        <v>35</v>
      </c>
      <c r="C27" s="14">
        <v>0</v>
      </c>
      <c r="D27" s="14">
        <v>0</v>
      </c>
      <c r="E27" s="14">
        <v>5.6763535250000006</v>
      </c>
      <c r="F27" s="14">
        <v>3.7163928443000001</v>
      </c>
      <c r="G27" s="14">
        <v>2.8454230944450001</v>
      </c>
      <c r="H27" s="14">
        <v>3.5476636696E-2</v>
      </c>
      <c r="I27" s="14">
        <v>1.9248763873000003</v>
      </c>
      <c r="J27" s="14">
        <v>0.125198064661</v>
      </c>
      <c r="K27" s="14">
        <v>8.6661188656290005</v>
      </c>
      <c r="L27" s="14">
        <v>1.0441729177719998</v>
      </c>
      <c r="M27" s="14">
        <v>470132.64234365796</v>
      </c>
      <c r="N27" s="14">
        <v>175773.3143678286</v>
      </c>
      <c r="O27" s="14">
        <v>95102.596193650781</v>
      </c>
      <c r="P27" s="14">
        <v>35602.49179717902</v>
      </c>
      <c r="Q27" s="14">
        <v>4.1901484449999998E-3</v>
      </c>
      <c r="R27" s="14">
        <v>172153.60705274009</v>
      </c>
      <c r="S27" s="14">
        <v>1.0773346287000002E-2</v>
      </c>
      <c r="T27" s="14">
        <v>249593.02284287233</v>
      </c>
      <c r="U27" s="14">
        <v>1.579374062801</v>
      </c>
      <c r="V27" s="14">
        <v>1.5338564853030001</v>
      </c>
      <c r="W27" s="14">
        <v>7.8415598400000011E-4</v>
      </c>
      <c r="X27" s="14">
        <v>16191.835701084945</v>
      </c>
      <c r="Y27" s="14">
        <v>3967.7769983539956</v>
      </c>
      <c r="Z27" s="14">
        <v>3.7841714699999999E-4</v>
      </c>
      <c r="AA27" s="14">
        <v>13586.478613487918</v>
      </c>
    </row>
    <row r="28" spans="1:27">
      <c r="A28" s="24" t="s">
        <v>29</v>
      </c>
      <c r="B28" s="24" t="s">
        <v>39</v>
      </c>
      <c r="C28" s="14">
        <v>0</v>
      </c>
      <c r="D28" s="14">
        <v>0</v>
      </c>
      <c r="E28" s="14">
        <v>0</v>
      </c>
      <c r="F28" s="14">
        <v>0</v>
      </c>
      <c r="G28" s="14">
        <v>0</v>
      </c>
      <c r="H28" s="14">
        <v>0</v>
      </c>
      <c r="I28" s="14">
        <v>0</v>
      </c>
      <c r="J28" s="14">
        <v>0</v>
      </c>
      <c r="K28" s="14">
        <v>0</v>
      </c>
      <c r="L28" s="14">
        <v>0</v>
      </c>
      <c r="M28" s="14">
        <v>0</v>
      </c>
      <c r="N28" s="14">
        <v>0</v>
      </c>
      <c r="O28" s="14">
        <v>0</v>
      </c>
      <c r="P28" s="14">
        <v>0</v>
      </c>
      <c r="Q28" s="14">
        <v>0</v>
      </c>
      <c r="R28" s="14">
        <v>0</v>
      </c>
      <c r="S28" s="14">
        <v>0</v>
      </c>
      <c r="T28" s="14">
        <v>0</v>
      </c>
      <c r="U28" s="14">
        <v>0</v>
      </c>
      <c r="V28" s="14">
        <v>0</v>
      </c>
      <c r="W28" s="14">
        <v>0</v>
      </c>
      <c r="X28" s="14">
        <v>0</v>
      </c>
      <c r="Y28" s="14">
        <v>0</v>
      </c>
      <c r="Z28" s="14">
        <v>0</v>
      </c>
      <c r="AA28" s="14">
        <v>0</v>
      </c>
    </row>
    <row r="29" spans="1:27">
      <c r="A29" s="42" t="s">
        <v>53</v>
      </c>
      <c r="B29" s="42"/>
      <c r="C29" s="27">
        <v>14.730106459800002</v>
      </c>
      <c r="D29" s="27">
        <v>4.2816731523999993E-2</v>
      </c>
      <c r="E29" s="27">
        <v>11.086505099004</v>
      </c>
      <c r="F29" s="27">
        <v>37628.148500530777</v>
      </c>
      <c r="G29" s="27">
        <v>323317.81915637868</v>
      </c>
      <c r="H29" s="27">
        <v>5.7677455066760004</v>
      </c>
      <c r="I29" s="27">
        <v>556066.89691755129</v>
      </c>
      <c r="J29" s="27">
        <v>90436.242313896175</v>
      </c>
      <c r="K29" s="27">
        <v>824727.71894134465</v>
      </c>
      <c r="L29" s="27">
        <v>756957.21786275227</v>
      </c>
      <c r="M29" s="27">
        <v>1357119.1137627163</v>
      </c>
      <c r="N29" s="27">
        <v>175773.45726952751</v>
      </c>
      <c r="O29" s="27">
        <v>1428887.8406289245</v>
      </c>
      <c r="P29" s="27">
        <v>331369.8952240693</v>
      </c>
      <c r="Q29" s="27">
        <v>0.67368535324299994</v>
      </c>
      <c r="R29" s="27">
        <v>172154.21281665759</v>
      </c>
      <c r="S29" s="27">
        <v>0.89237799525100003</v>
      </c>
      <c r="T29" s="27">
        <v>899405.56413086492</v>
      </c>
      <c r="U29" s="27">
        <v>39.142262873154003</v>
      </c>
      <c r="V29" s="27">
        <v>4.2751447417460007</v>
      </c>
      <c r="W29" s="27">
        <v>1133.9195051846762</v>
      </c>
      <c r="X29" s="27">
        <v>92834.864518260889</v>
      </c>
      <c r="Y29" s="27">
        <v>47383.863872512884</v>
      </c>
      <c r="Z29" s="27">
        <v>21835.365357391169</v>
      </c>
      <c r="AA29" s="27">
        <v>14383.170427124975</v>
      </c>
    </row>
    <row r="31" spans="1:27">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c r="A32" s="24" t="s">
        <v>31</v>
      </c>
      <c r="B32" s="24" t="s">
        <v>37</v>
      </c>
      <c r="C32" s="14">
        <v>0</v>
      </c>
      <c r="D32" s="14">
        <v>0</v>
      </c>
      <c r="E32" s="14">
        <v>0</v>
      </c>
      <c r="F32" s="14">
        <v>0</v>
      </c>
      <c r="G32" s="14">
        <v>0</v>
      </c>
      <c r="H32" s="14">
        <v>0</v>
      </c>
      <c r="I32" s="14">
        <v>0</v>
      </c>
      <c r="J32" s="14">
        <v>0</v>
      </c>
      <c r="K32" s="14">
        <v>0</v>
      </c>
      <c r="L32" s="14">
        <v>0</v>
      </c>
      <c r="M32" s="14">
        <v>0</v>
      </c>
      <c r="N32" s="14">
        <v>0</v>
      </c>
      <c r="O32" s="14">
        <v>0</v>
      </c>
      <c r="P32" s="14">
        <v>0</v>
      </c>
      <c r="Q32" s="14">
        <v>0</v>
      </c>
      <c r="R32" s="14">
        <v>0</v>
      </c>
      <c r="S32" s="14">
        <v>0</v>
      </c>
      <c r="T32" s="14">
        <v>0</v>
      </c>
      <c r="U32" s="14">
        <v>0</v>
      </c>
      <c r="V32" s="14">
        <v>0</v>
      </c>
      <c r="W32" s="14">
        <v>0</v>
      </c>
      <c r="X32" s="14">
        <v>0</v>
      </c>
      <c r="Y32" s="14">
        <v>0</v>
      </c>
      <c r="Z32" s="14">
        <v>0</v>
      </c>
      <c r="AA32" s="14">
        <v>0</v>
      </c>
    </row>
    <row r="33" spans="1:27">
      <c r="A33" s="24" t="s">
        <v>31</v>
      </c>
      <c r="B33" s="24"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c r="A34" s="24" t="s">
        <v>31</v>
      </c>
      <c r="B34" s="24" t="s">
        <v>22</v>
      </c>
      <c r="C34" s="14">
        <v>0</v>
      </c>
      <c r="D34" s="14">
        <v>0</v>
      </c>
      <c r="E34" s="14">
        <v>0.35508910599999999</v>
      </c>
      <c r="F34" s="14">
        <v>7.8548444649999993E-2</v>
      </c>
      <c r="G34" s="14">
        <v>4.5836878759999998E-2</v>
      </c>
      <c r="H34" s="14">
        <v>5.7365227200000001E-4</v>
      </c>
      <c r="I34" s="14">
        <v>3.88947367E-4</v>
      </c>
      <c r="J34" s="14">
        <v>2.6559436600000002E-4</v>
      </c>
      <c r="K34" s="14">
        <v>5.9970806680000001E-3</v>
      </c>
      <c r="L34" s="14">
        <v>1.631378252E-2</v>
      </c>
      <c r="M34" s="14">
        <v>1.1269075750000001E-2</v>
      </c>
      <c r="N34" s="14">
        <v>3.8040556460000002E-3</v>
      </c>
      <c r="O34" s="14">
        <v>4.1912504329999996E-2</v>
      </c>
      <c r="P34" s="14">
        <v>2.6900624629999998E-2</v>
      </c>
      <c r="Q34" s="14">
        <v>1.5979174530000001E-2</v>
      </c>
      <c r="R34" s="14">
        <v>4.3619211419999998E-2</v>
      </c>
      <c r="S34" s="14">
        <v>2.4535096700000001E-4</v>
      </c>
      <c r="T34" s="14">
        <v>0.2220727451</v>
      </c>
      <c r="U34" s="14">
        <v>1.05975742E-4</v>
      </c>
      <c r="V34" s="14">
        <v>3.77835441E-4</v>
      </c>
      <c r="W34" s="14">
        <v>1.8742166399999998E-4</v>
      </c>
      <c r="X34" s="14">
        <v>1.04973464E-4</v>
      </c>
      <c r="Y34" s="14">
        <v>8.0348302819999995E-2</v>
      </c>
      <c r="Z34" s="14">
        <v>0</v>
      </c>
      <c r="AA34" s="14">
        <v>4.0344639999999999E-6</v>
      </c>
    </row>
    <row r="35" spans="1:27">
      <c r="A35" s="24" t="s">
        <v>31</v>
      </c>
      <c r="B35" s="24"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c r="A36" s="24" t="s">
        <v>31</v>
      </c>
      <c r="B36" s="24" t="s">
        <v>21</v>
      </c>
      <c r="C36" s="14">
        <v>0</v>
      </c>
      <c r="D36" s="14">
        <v>0</v>
      </c>
      <c r="E36" s="14">
        <v>0.38997511500000004</v>
      </c>
      <c r="F36" s="14">
        <v>2.5341071869999999E-2</v>
      </c>
      <c r="G36" s="14">
        <v>2.4989471940000001E-2</v>
      </c>
      <c r="H36" s="14">
        <v>2.1149545029999998E-2</v>
      </c>
      <c r="I36" s="14">
        <v>0.14359011159999999</v>
      </c>
      <c r="J36" s="14">
        <v>6.1654329899999999E-4</v>
      </c>
      <c r="K36" s="14">
        <v>1.0075802980000001E-2</v>
      </c>
      <c r="L36" s="14">
        <v>5.4413258459999995E-3</v>
      </c>
      <c r="M36" s="14">
        <v>5.7164228800000007E-4</v>
      </c>
      <c r="N36" s="14">
        <v>2.19663134E-2</v>
      </c>
      <c r="O36" s="14">
        <v>8.3876913439999992E-2</v>
      </c>
      <c r="P36" s="14">
        <v>0.1027299206</v>
      </c>
      <c r="Q36" s="14">
        <v>0.14147879560000001</v>
      </c>
      <c r="R36" s="14">
        <v>6.9003555429999995E-3</v>
      </c>
      <c r="S36" s="14">
        <v>1.411604202E-3</v>
      </c>
      <c r="T36" s="14">
        <v>174168.6949</v>
      </c>
      <c r="U36" s="14">
        <v>5.3343726100000004E-4</v>
      </c>
      <c r="V36" s="14">
        <v>3.8638936600000002E-3</v>
      </c>
      <c r="W36" s="14">
        <v>5.9509602699999993E-4</v>
      </c>
      <c r="X36" s="14">
        <v>3.9801927E-4</v>
      </c>
      <c r="Y36" s="14">
        <v>39259.781969999996</v>
      </c>
      <c r="Z36" s="14">
        <v>1.0039888900000001E-4</v>
      </c>
      <c r="AA36" s="14">
        <v>5.9528602999999999E-5</v>
      </c>
    </row>
    <row r="37" spans="1:27">
      <c r="A37" s="24" t="s">
        <v>31</v>
      </c>
      <c r="B37" s="24" t="s">
        <v>24</v>
      </c>
      <c r="C37" s="14">
        <v>0</v>
      </c>
      <c r="D37" s="14">
        <v>0</v>
      </c>
      <c r="E37" s="14">
        <v>0</v>
      </c>
      <c r="F37" s="14">
        <v>0</v>
      </c>
      <c r="G37" s="14">
        <v>0</v>
      </c>
      <c r="H37" s="14">
        <v>0</v>
      </c>
      <c r="I37" s="14">
        <v>0</v>
      </c>
      <c r="J37" s="14">
        <v>0</v>
      </c>
      <c r="K37" s="14">
        <v>0</v>
      </c>
      <c r="L37" s="14">
        <v>0</v>
      </c>
      <c r="M37" s="14">
        <v>0</v>
      </c>
      <c r="N37" s="14">
        <v>0</v>
      </c>
      <c r="O37" s="14">
        <v>0</v>
      </c>
      <c r="P37" s="14">
        <v>0</v>
      </c>
      <c r="Q37" s="14">
        <v>0</v>
      </c>
      <c r="R37" s="14">
        <v>0</v>
      </c>
      <c r="S37" s="14">
        <v>0</v>
      </c>
      <c r="T37" s="14">
        <v>0</v>
      </c>
      <c r="U37" s="14">
        <v>0</v>
      </c>
      <c r="V37" s="14">
        <v>0</v>
      </c>
      <c r="W37" s="14">
        <v>0</v>
      </c>
      <c r="X37" s="14">
        <v>0</v>
      </c>
      <c r="Y37" s="14">
        <v>0</v>
      </c>
      <c r="Z37" s="14">
        <v>0</v>
      </c>
      <c r="AA37" s="14">
        <v>0</v>
      </c>
    </row>
    <row r="38" spans="1:27">
      <c r="A38" s="24" t="s">
        <v>31</v>
      </c>
      <c r="B38" s="24" t="s">
        <v>25</v>
      </c>
      <c r="C38" s="14">
        <v>12.954315429299998</v>
      </c>
      <c r="D38" s="14">
        <v>0.30982982398500003</v>
      </c>
      <c r="E38" s="14">
        <v>0.38423425758499996</v>
      </c>
      <c r="F38" s="14">
        <v>592841.65259602352</v>
      </c>
      <c r="G38" s="14">
        <v>282716.11450512137</v>
      </c>
      <c r="H38" s="14">
        <v>561149.93106758571</v>
      </c>
      <c r="I38" s="14">
        <v>213816.03025450677</v>
      </c>
      <c r="J38" s="14">
        <v>2.1261017433849996</v>
      </c>
      <c r="K38" s="14">
        <v>1575068.1193713867</v>
      </c>
      <c r="L38" s="14">
        <v>481743.09888472734</v>
      </c>
      <c r="M38" s="14">
        <v>0.30571924976099996</v>
      </c>
      <c r="N38" s="14">
        <v>1.0714081242999999E-2</v>
      </c>
      <c r="O38" s="14">
        <v>0.49078001151200001</v>
      </c>
      <c r="P38" s="14">
        <v>117.13497066525699</v>
      </c>
      <c r="Q38" s="14">
        <v>102954.70282906378</v>
      </c>
      <c r="R38" s="14">
        <v>3.2869430113999995E-2</v>
      </c>
      <c r="S38" s="14">
        <v>66943.390699431227</v>
      </c>
      <c r="T38" s="14">
        <v>671316.24787634809</v>
      </c>
      <c r="U38" s="14">
        <v>0.19057398406300005</v>
      </c>
      <c r="V38" s="14">
        <v>0.15350240370400001</v>
      </c>
      <c r="W38" s="14">
        <v>1.2917025238E-2</v>
      </c>
      <c r="X38" s="14">
        <v>165816.29927156831</v>
      </c>
      <c r="Y38" s="14">
        <v>86894.629785754558</v>
      </c>
      <c r="Z38" s="14">
        <v>9.7069773800000005E-4</v>
      </c>
      <c r="AA38" s="14">
        <v>2.4889806060999997E-2</v>
      </c>
    </row>
    <row r="39" spans="1:27">
      <c r="A39" s="24" t="s">
        <v>31</v>
      </c>
      <c r="B39" s="24" t="s">
        <v>26</v>
      </c>
      <c r="C39" s="14">
        <v>2.9995482913</v>
      </c>
      <c r="D39" s="14">
        <v>3.2148315324000004E-2</v>
      </c>
      <c r="E39" s="14">
        <v>0.14427308089900001</v>
      </c>
      <c r="F39" s="14">
        <v>1.33042405528</v>
      </c>
      <c r="G39" s="14">
        <v>3.1004840289999995</v>
      </c>
      <c r="H39" s="14">
        <v>0.170741399913</v>
      </c>
      <c r="I39" s="14">
        <v>11.23109612409</v>
      </c>
      <c r="J39" s="14">
        <v>419969.62705372297</v>
      </c>
      <c r="K39" s="14">
        <v>0.11397698773200002</v>
      </c>
      <c r="L39" s="14">
        <v>16710.626021336357</v>
      </c>
      <c r="M39" s="14">
        <v>3.4900726056000003E-2</v>
      </c>
      <c r="N39" s="14">
        <v>9.4746068410000005E-3</v>
      </c>
      <c r="O39" s="14">
        <v>211211.23912216193</v>
      </c>
      <c r="P39" s="14">
        <v>251419.2748176092</v>
      </c>
      <c r="Q39" s="14">
        <v>1.5864604425999997E-2</v>
      </c>
      <c r="R39" s="14">
        <v>6.6897047650000003E-3</v>
      </c>
      <c r="S39" s="14">
        <v>1.2756195518E-2</v>
      </c>
      <c r="T39" s="14">
        <v>196473.26820999809</v>
      </c>
      <c r="U39" s="14">
        <v>7917.6599389366665</v>
      </c>
      <c r="V39" s="14">
        <v>117659.23673050565</v>
      </c>
      <c r="W39" s="14">
        <v>0.34023953311500005</v>
      </c>
      <c r="X39" s="14">
        <v>66699.442116226521</v>
      </c>
      <c r="Y39" s="14">
        <v>33260.25593862922</v>
      </c>
      <c r="Z39" s="14">
        <v>5.3240827500000015E-4</v>
      </c>
      <c r="AA39" s="14">
        <v>3.4133190299999997E-4</v>
      </c>
    </row>
    <row r="40" spans="1:27">
      <c r="A40" s="24" t="s">
        <v>31</v>
      </c>
      <c r="B40" s="24" t="s">
        <v>30</v>
      </c>
      <c r="C40" s="14">
        <v>0</v>
      </c>
      <c r="D40" s="14">
        <v>0</v>
      </c>
      <c r="E40" s="14">
        <v>1.031191175</v>
      </c>
      <c r="F40" s="14">
        <v>0.26602948320000003</v>
      </c>
      <c r="G40" s="14">
        <v>2.8235793240000001E-2</v>
      </c>
      <c r="H40" s="14">
        <v>6.221043699E-2</v>
      </c>
      <c r="I40" s="14">
        <v>1.400669296</v>
      </c>
      <c r="J40" s="14">
        <v>5.3160850400000008E-4</v>
      </c>
      <c r="K40" s="14">
        <v>0.72422563770000004</v>
      </c>
      <c r="L40" s="14">
        <v>0.50976255319999997</v>
      </c>
      <c r="M40" s="14">
        <v>3.9404688659999999E-3</v>
      </c>
      <c r="N40" s="14">
        <v>0.13812765300000002</v>
      </c>
      <c r="O40" s="14">
        <v>0.73786137229999993</v>
      </c>
      <c r="P40" s="14">
        <v>0.28233977859999998</v>
      </c>
      <c r="Q40" s="14">
        <v>0.61795734209999997</v>
      </c>
      <c r="R40" s="14">
        <v>1.669321348E-3</v>
      </c>
      <c r="S40" s="14">
        <v>1.4876930499999999E-4</v>
      </c>
      <c r="T40" s="14">
        <v>1.61120753E-4</v>
      </c>
      <c r="U40" s="14">
        <v>6.9000816E-4</v>
      </c>
      <c r="V40" s="14">
        <v>2.9315752989999999E-2</v>
      </c>
      <c r="W40" s="14">
        <v>7.9971478900000004E-3</v>
      </c>
      <c r="X40" s="14">
        <v>0.20697345749999999</v>
      </c>
      <c r="Y40" s="14">
        <v>0.24814186459999998</v>
      </c>
      <c r="Z40" s="14">
        <v>1.4525625099999999E-4</v>
      </c>
      <c r="AA40" s="14">
        <v>6.6190803499999997E-4</v>
      </c>
    </row>
    <row r="41" spans="1:27">
      <c r="A41" s="24" t="s">
        <v>31</v>
      </c>
      <c r="B41" s="24" t="s">
        <v>35</v>
      </c>
      <c r="C41" s="14">
        <v>0</v>
      </c>
      <c r="D41" s="14">
        <v>0</v>
      </c>
      <c r="E41" s="14">
        <v>1.632901793</v>
      </c>
      <c r="F41" s="14">
        <v>0.29549139699999999</v>
      </c>
      <c r="G41" s="14">
        <v>7.4929959989999996E-3</v>
      </c>
      <c r="H41" s="14">
        <v>1.977738959E-2</v>
      </c>
      <c r="I41" s="14">
        <v>2.242123404</v>
      </c>
      <c r="J41" s="14">
        <v>3.0127049900000003E-4</v>
      </c>
      <c r="K41" s="14">
        <v>2.1138243240000003</v>
      </c>
      <c r="L41" s="14">
        <v>106985.8702</v>
      </c>
      <c r="M41" s="14">
        <v>14201.323869999998</v>
      </c>
      <c r="N41" s="14">
        <v>213528.0012</v>
      </c>
      <c r="O41" s="14">
        <v>436779.79180000001</v>
      </c>
      <c r="P41" s="14">
        <v>182549.02380000002</v>
      </c>
      <c r="Q41" s="14">
        <v>78345.346030000001</v>
      </c>
      <c r="R41" s="14">
        <v>198929.6079</v>
      </c>
      <c r="S41" s="14">
        <v>2.0508942099999999E-4</v>
      </c>
      <c r="T41" s="14">
        <v>201370.60669999997</v>
      </c>
      <c r="U41" s="14">
        <v>1.6009825699999999E-4</v>
      </c>
      <c r="V41" s="14">
        <v>185696.95059999998</v>
      </c>
      <c r="W41" s="14">
        <v>11285.727050000001</v>
      </c>
      <c r="X41" s="14">
        <v>1.9144225349999999E-3</v>
      </c>
      <c r="Y41" s="14">
        <v>25688.156609999998</v>
      </c>
      <c r="Z41" s="14">
        <v>3.5094605000000001E-5</v>
      </c>
      <c r="AA41" s="14">
        <v>4.1023821999999999E-5</v>
      </c>
    </row>
    <row r="42" spans="1:27">
      <c r="A42" s="24" t="s">
        <v>31</v>
      </c>
      <c r="B42" s="24" t="s">
        <v>39</v>
      </c>
      <c r="C42" s="14">
        <v>0</v>
      </c>
      <c r="D42" s="14">
        <v>0</v>
      </c>
      <c r="E42" s="14">
        <v>0</v>
      </c>
      <c r="F42" s="14">
        <v>0</v>
      </c>
      <c r="G42" s="14">
        <v>0</v>
      </c>
      <c r="H42" s="14">
        <v>0</v>
      </c>
      <c r="I42" s="14">
        <v>0</v>
      </c>
      <c r="J42" s="14">
        <v>0</v>
      </c>
      <c r="K42" s="14">
        <v>0</v>
      </c>
      <c r="L42" s="14">
        <v>0</v>
      </c>
      <c r="M42" s="14">
        <v>0</v>
      </c>
      <c r="N42" s="14">
        <v>0</v>
      </c>
      <c r="O42" s="14">
        <v>0</v>
      </c>
      <c r="P42" s="14">
        <v>0</v>
      </c>
      <c r="Q42" s="14">
        <v>0</v>
      </c>
      <c r="R42" s="14">
        <v>0</v>
      </c>
      <c r="S42" s="14">
        <v>0</v>
      </c>
      <c r="T42" s="14">
        <v>0</v>
      </c>
      <c r="U42" s="14">
        <v>0</v>
      </c>
      <c r="V42" s="14">
        <v>0</v>
      </c>
      <c r="W42" s="14">
        <v>0</v>
      </c>
      <c r="X42" s="14">
        <v>0</v>
      </c>
      <c r="Y42" s="14">
        <v>0</v>
      </c>
      <c r="Z42" s="14">
        <v>0</v>
      </c>
      <c r="AA42" s="14">
        <v>0</v>
      </c>
    </row>
    <row r="43" spans="1:27">
      <c r="A43" s="42" t="s">
        <v>53</v>
      </c>
      <c r="B43" s="42"/>
      <c r="C43" s="27">
        <v>15.953863720599998</v>
      </c>
      <c r="D43" s="27">
        <v>0.34197813930900001</v>
      </c>
      <c r="E43" s="27">
        <v>3.9376645274840003</v>
      </c>
      <c r="F43" s="27">
        <v>592843.6484304755</v>
      </c>
      <c r="G43" s="27">
        <v>282719.32154429029</v>
      </c>
      <c r="H43" s="27">
        <v>561150.20552000951</v>
      </c>
      <c r="I43" s="27">
        <v>213831.04812238985</v>
      </c>
      <c r="J43" s="27">
        <v>419971.75487048307</v>
      </c>
      <c r="K43" s="27">
        <v>1575071.0874712199</v>
      </c>
      <c r="L43" s="27">
        <v>605440.12662372529</v>
      </c>
      <c r="M43" s="27">
        <v>14201.680271162719</v>
      </c>
      <c r="N43" s="27">
        <v>213528.18528671013</v>
      </c>
      <c r="O43" s="27">
        <v>647992.38535296358</v>
      </c>
      <c r="P43" s="27">
        <v>434085.84555859829</v>
      </c>
      <c r="Q43" s="27">
        <v>181300.84013898042</v>
      </c>
      <c r="R43" s="27">
        <v>198929.6996480232</v>
      </c>
      <c r="S43" s="27">
        <v>66943.405466440643</v>
      </c>
      <c r="T43" s="27">
        <v>1243329.039920212</v>
      </c>
      <c r="U43" s="27">
        <v>7917.8520024401496</v>
      </c>
      <c r="V43" s="27">
        <v>303356.37439039146</v>
      </c>
      <c r="W43" s="27">
        <v>11286.088986223935</v>
      </c>
      <c r="X43" s="27">
        <v>232515.95077866758</v>
      </c>
      <c r="Y43" s="27">
        <v>185103.15279455119</v>
      </c>
      <c r="Z43" s="27">
        <v>1.7838557580000002E-3</v>
      </c>
      <c r="AA43" s="27">
        <v>2.5997632887999996E-2</v>
      </c>
    </row>
    <row r="45" spans="1:27">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c r="A46" s="24" t="s">
        <v>34</v>
      </c>
      <c r="B46" s="24"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c r="A47" s="24" t="s">
        <v>34</v>
      </c>
      <c r="B47" s="24" t="s">
        <v>38</v>
      </c>
      <c r="C47" s="14">
        <v>0</v>
      </c>
      <c r="D47" s="14">
        <v>0</v>
      </c>
      <c r="E47" s="14">
        <v>0</v>
      </c>
      <c r="F47" s="14">
        <v>0</v>
      </c>
      <c r="G47" s="14">
        <v>0</v>
      </c>
      <c r="H47" s="14">
        <v>0</v>
      </c>
      <c r="I47" s="14">
        <v>0</v>
      </c>
      <c r="J47" s="14">
        <v>0</v>
      </c>
      <c r="K47" s="14">
        <v>0</v>
      </c>
      <c r="L47" s="14">
        <v>0</v>
      </c>
      <c r="M47" s="14">
        <v>0</v>
      </c>
      <c r="N47" s="14">
        <v>0</v>
      </c>
      <c r="O47" s="14">
        <v>0</v>
      </c>
      <c r="P47" s="14">
        <v>0</v>
      </c>
      <c r="Q47" s="14">
        <v>0</v>
      </c>
      <c r="R47" s="14">
        <v>0</v>
      </c>
      <c r="S47" s="14">
        <v>0</v>
      </c>
      <c r="T47" s="14">
        <v>0</v>
      </c>
      <c r="U47" s="14">
        <v>0</v>
      </c>
      <c r="V47" s="14">
        <v>0</v>
      </c>
      <c r="W47" s="14">
        <v>0</v>
      </c>
      <c r="X47" s="14">
        <v>0</v>
      </c>
      <c r="Y47" s="14">
        <v>0</v>
      </c>
      <c r="Z47" s="14">
        <v>0</v>
      </c>
      <c r="AA47" s="14">
        <v>0</v>
      </c>
    </row>
    <row r="48" spans="1:27">
      <c r="A48" s="24" t="s">
        <v>34</v>
      </c>
      <c r="B48" s="24" t="s">
        <v>22</v>
      </c>
      <c r="C48" s="14">
        <v>0</v>
      </c>
      <c r="D48" s="14">
        <v>0</v>
      </c>
      <c r="E48" s="14">
        <v>0.35525130830000001</v>
      </c>
      <c r="F48" s="14">
        <v>8.7791977990000006E-2</v>
      </c>
      <c r="G48" s="14">
        <v>6.3347740479999998E-2</v>
      </c>
      <c r="H48" s="14">
        <v>1.4354633099999999E-4</v>
      </c>
      <c r="I48" s="14">
        <v>1.4186301700000001E-4</v>
      </c>
      <c r="J48" s="14">
        <v>2.5449073200000001E-4</v>
      </c>
      <c r="K48" s="14">
        <v>6.8230402300000002E-4</v>
      </c>
      <c r="L48" s="14">
        <v>7.5562951680000004E-3</v>
      </c>
      <c r="M48" s="14">
        <v>6.1528797140000001E-2</v>
      </c>
      <c r="N48" s="14">
        <v>3.0312997940000002E-3</v>
      </c>
      <c r="O48" s="14">
        <v>4.0247904619999997E-2</v>
      </c>
      <c r="P48" s="14">
        <v>3.2481319400000001E-4</v>
      </c>
      <c r="Q48" s="14">
        <v>1.4737905710000001E-3</v>
      </c>
      <c r="R48" s="14">
        <v>3.6434514389999999E-2</v>
      </c>
      <c r="S48" s="14">
        <v>6.6057665709999998E-3</v>
      </c>
      <c r="T48" s="14">
        <v>9.8896962500000005E-2</v>
      </c>
      <c r="U48" s="14">
        <v>4.8073984729999998E-2</v>
      </c>
      <c r="V48" s="14">
        <v>5.0627659499999996E-4</v>
      </c>
      <c r="W48" s="14">
        <v>5.9180561000000001E-5</v>
      </c>
      <c r="X48" s="14">
        <v>9.8253357000000006E-5</v>
      </c>
      <c r="Y48" s="14">
        <v>4.891066032E-2</v>
      </c>
      <c r="Z48" s="14">
        <v>4.7183567369999999E-2</v>
      </c>
      <c r="AA48" s="14">
        <v>1.4040201299999999E-2</v>
      </c>
    </row>
    <row r="49" spans="1:27">
      <c r="A49" s="24" t="s">
        <v>34</v>
      </c>
      <c r="B49" s="24" t="s">
        <v>23</v>
      </c>
      <c r="C49" s="14">
        <v>0</v>
      </c>
      <c r="D49" s="14">
        <v>0</v>
      </c>
      <c r="E49" s="14">
        <v>0</v>
      </c>
      <c r="F49" s="14">
        <v>0</v>
      </c>
      <c r="G49" s="14">
        <v>0</v>
      </c>
      <c r="H49" s="14">
        <v>0</v>
      </c>
      <c r="I49" s="14">
        <v>0</v>
      </c>
      <c r="J49" s="14">
        <v>0</v>
      </c>
      <c r="K49" s="14">
        <v>0</v>
      </c>
      <c r="L49" s="14">
        <v>0</v>
      </c>
      <c r="M49" s="14">
        <v>0</v>
      </c>
      <c r="N49" s="14">
        <v>0</v>
      </c>
      <c r="O49" s="14">
        <v>0</v>
      </c>
      <c r="P49" s="14">
        <v>0</v>
      </c>
      <c r="Q49" s="14">
        <v>0</v>
      </c>
      <c r="R49" s="14">
        <v>0</v>
      </c>
      <c r="S49" s="14">
        <v>0</v>
      </c>
      <c r="T49" s="14">
        <v>0</v>
      </c>
      <c r="U49" s="14">
        <v>0</v>
      </c>
      <c r="V49" s="14">
        <v>0</v>
      </c>
      <c r="W49" s="14">
        <v>0</v>
      </c>
      <c r="X49" s="14">
        <v>0</v>
      </c>
      <c r="Y49" s="14">
        <v>0</v>
      </c>
      <c r="Z49" s="14">
        <v>0</v>
      </c>
      <c r="AA49" s="14">
        <v>0</v>
      </c>
    </row>
    <row r="50" spans="1:27">
      <c r="A50" s="24" t="s">
        <v>34</v>
      </c>
      <c r="B50" s="24" t="s">
        <v>21</v>
      </c>
      <c r="C50" s="14">
        <v>0</v>
      </c>
      <c r="D50" s="14">
        <v>0</v>
      </c>
      <c r="E50" s="14">
        <v>0.58056485869999996</v>
      </c>
      <c r="F50" s="14">
        <v>2.4936814700000004E-4</v>
      </c>
      <c r="G50" s="14">
        <v>6.2235713100000005E-4</v>
      </c>
      <c r="H50" s="14">
        <v>2.9266587E-4</v>
      </c>
      <c r="I50" s="14">
        <v>4.7029712399999999E-4</v>
      </c>
      <c r="J50" s="14">
        <v>5.4668393299999991E-4</v>
      </c>
      <c r="K50" s="14">
        <v>8.00884183E-4</v>
      </c>
      <c r="L50" s="14">
        <v>2.0271722300000002E-3</v>
      </c>
      <c r="M50" s="14">
        <v>5.0492024599999999E-3</v>
      </c>
      <c r="N50" s="14">
        <v>1.469351644E-2</v>
      </c>
      <c r="O50" s="14">
        <v>1.8867578349999997E-2</v>
      </c>
      <c r="P50" s="14">
        <v>6.4099303870000001E-3</v>
      </c>
      <c r="Q50" s="14">
        <v>1.492325324E-2</v>
      </c>
      <c r="R50" s="14">
        <v>2.2960436219999998E-2</v>
      </c>
      <c r="S50" s="14">
        <v>6.1339164929999999E-3</v>
      </c>
      <c r="T50" s="14">
        <v>1.3853504400000001E-2</v>
      </c>
      <c r="U50" s="14">
        <v>1.034605077E-2</v>
      </c>
      <c r="V50" s="14">
        <v>1.8968834340000001E-2</v>
      </c>
      <c r="W50" s="14">
        <v>2.8476474980000002E-3</v>
      </c>
      <c r="X50" s="14">
        <v>4.6785402490000004E-3</v>
      </c>
      <c r="Y50" s="14">
        <v>5.343308049E-3</v>
      </c>
      <c r="Z50" s="14">
        <v>1.5911702650000002E-2</v>
      </c>
      <c r="AA50" s="14">
        <v>6.4910715499999994E-2</v>
      </c>
    </row>
    <row r="51" spans="1:27">
      <c r="A51" s="24" t="s">
        <v>34</v>
      </c>
      <c r="B51" s="24" t="s">
        <v>24</v>
      </c>
      <c r="C51" s="14">
        <v>0</v>
      </c>
      <c r="D51" s="14">
        <v>0</v>
      </c>
      <c r="E51" s="14">
        <v>0</v>
      </c>
      <c r="F51" s="14">
        <v>0</v>
      </c>
      <c r="G51" s="14">
        <v>0</v>
      </c>
      <c r="H51" s="14">
        <v>0</v>
      </c>
      <c r="I51" s="14">
        <v>0</v>
      </c>
      <c r="J51" s="14">
        <v>0</v>
      </c>
      <c r="K51" s="14">
        <v>0</v>
      </c>
      <c r="L51" s="14">
        <v>0</v>
      </c>
      <c r="M51" s="14">
        <v>0</v>
      </c>
      <c r="N51" s="14">
        <v>0</v>
      </c>
      <c r="O51" s="14">
        <v>0</v>
      </c>
      <c r="P51" s="14">
        <v>0</v>
      </c>
      <c r="Q51" s="14">
        <v>0</v>
      </c>
      <c r="R51" s="14">
        <v>0</v>
      </c>
      <c r="S51" s="14">
        <v>0</v>
      </c>
      <c r="T51" s="14">
        <v>0</v>
      </c>
      <c r="U51" s="14">
        <v>0</v>
      </c>
      <c r="V51" s="14">
        <v>0</v>
      </c>
      <c r="W51" s="14">
        <v>0</v>
      </c>
      <c r="X51" s="14">
        <v>0</v>
      </c>
      <c r="Y51" s="14">
        <v>0</v>
      </c>
      <c r="Z51" s="14">
        <v>0</v>
      </c>
      <c r="AA51" s="14">
        <v>0</v>
      </c>
    </row>
    <row r="52" spans="1:27">
      <c r="A52" s="24" t="s">
        <v>34</v>
      </c>
      <c r="B52" s="24" t="s">
        <v>25</v>
      </c>
      <c r="C52" s="14">
        <v>8.6502188728999982</v>
      </c>
      <c r="D52" s="14">
        <v>5.3436970430000001E-2</v>
      </c>
      <c r="E52" s="14">
        <v>6.9410859646000009E-2</v>
      </c>
      <c r="F52" s="14">
        <v>3.1613771159300001</v>
      </c>
      <c r="G52" s="14">
        <v>7.5248114318999999</v>
      </c>
      <c r="H52" s="14">
        <v>0.66448103249200008</v>
      </c>
      <c r="I52" s="14">
        <v>2.6747592209</v>
      </c>
      <c r="J52" s="14">
        <v>1.92137322322</v>
      </c>
      <c r="K52" s="14">
        <v>17901.258917215706</v>
      </c>
      <c r="L52" s="14">
        <v>411481.47595350555</v>
      </c>
      <c r="M52" s="14">
        <v>148574.61395130464</v>
      </c>
      <c r="N52" s="14">
        <v>8.7488165630000003E-3</v>
      </c>
      <c r="O52" s="14">
        <v>148511.48391367562</v>
      </c>
      <c r="P52" s="14">
        <v>0.123762942638</v>
      </c>
      <c r="Q52" s="14">
        <v>4254.3916047439116</v>
      </c>
      <c r="R52" s="14">
        <v>9.5898537169999999E-3</v>
      </c>
      <c r="S52" s="14">
        <v>163048.85898515469</v>
      </c>
      <c r="T52" s="14">
        <v>195021.00138043336</v>
      </c>
      <c r="U52" s="14">
        <v>66883.458382667595</v>
      </c>
      <c r="V52" s="14">
        <v>1.6349714251999999E-2</v>
      </c>
      <c r="W52" s="14">
        <v>3.8954833650000002E-3</v>
      </c>
      <c r="X52" s="14">
        <v>245140.1562985394</v>
      </c>
      <c r="Y52" s="14">
        <v>77628.858399141158</v>
      </c>
      <c r="Z52" s="14">
        <v>20957.968261388633</v>
      </c>
      <c r="AA52" s="14">
        <v>2.8911108761E-2</v>
      </c>
    </row>
    <row r="53" spans="1:27">
      <c r="A53" s="24" t="s">
        <v>34</v>
      </c>
      <c r="B53" s="24" t="s">
        <v>26</v>
      </c>
      <c r="C53" s="14">
        <v>1.1609103218999999</v>
      </c>
      <c r="D53" s="14">
        <v>7.5617493421999998E-2</v>
      </c>
      <c r="E53" s="14">
        <v>1.1680032749000001E-2</v>
      </c>
      <c r="F53" s="14">
        <v>0.49430990016999998</v>
      </c>
      <c r="G53" s="14">
        <v>1.2230494381999999</v>
      </c>
      <c r="H53" s="14">
        <v>2.7359177801000001E-2</v>
      </c>
      <c r="I53" s="14">
        <v>52430.979607807996</v>
      </c>
      <c r="J53" s="14">
        <v>470274.99595290329</v>
      </c>
      <c r="K53" s="14">
        <v>14.7729402793</v>
      </c>
      <c r="L53" s="14">
        <v>1.9198837685000001E-2</v>
      </c>
      <c r="M53" s="14">
        <v>2.0732556110000001E-3</v>
      </c>
      <c r="N53" s="14">
        <v>5.24377575E-4</v>
      </c>
      <c r="O53" s="14">
        <v>0.12801261437299999</v>
      </c>
      <c r="P53" s="14">
        <v>2.499576621E-3</v>
      </c>
      <c r="Q53" s="14">
        <v>1.332586E-3</v>
      </c>
      <c r="R53" s="14">
        <v>5.8994597000000006E-4</v>
      </c>
      <c r="S53" s="14">
        <v>1.074370121E-3</v>
      </c>
      <c r="T53" s="14">
        <v>51687.455737564625</v>
      </c>
      <c r="U53" s="14">
        <v>16378.827153644306</v>
      </c>
      <c r="V53" s="14">
        <v>1.680211002E-3</v>
      </c>
      <c r="W53" s="14">
        <v>4.32787439E-4</v>
      </c>
      <c r="X53" s="14">
        <v>13714.069576926257</v>
      </c>
      <c r="Y53" s="14">
        <v>4.2503650079999997E-2</v>
      </c>
      <c r="Z53" s="14">
        <v>6.9992618099999995E-4</v>
      </c>
      <c r="AA53" s="14">
        <v>1.117504933E-3</v>
      </c>
    </row>
    <row r="54" spans="1:27">
      <c r="A54" s="24" t="s">
        <v>34</v>
      </c>
      <c r="B54" s="24" t="s">
        <v>30</v>
      </c>
      <c r="C54" s="14">
        <v>0</v>
      </c>
      <c r="D54" s="14">
        <v>0</v>
      </c>
      <c r="E54" s="14">
        <v>1.3483678370000001</v>
      </c>
      <c r="F54" s="14">
        <v>3.36189455E-4</v>
      </c>
      <c r="G54" s="14">
        <v>0.2821623191</v>
      </c>
      <c r="H54" s="14">
        <v>2.3462887860000001E-3</v>
      </c>
      <c r="I54" s="14">
        <v>0.67058741259999999</v>
      </c>
      <c r="J54" s="14">
        <v>5.8584507049999998E-2</v>
      </c>
      <c r="K54" s="14">
        <v>0.1639482451</v>
      </c>
      <c r="L54" s="14">
        <v>0.3696941896</v>
      </c>
      <c r="M54" s="14">
        <v>0.63789266510000009</v>
      </c>
      <c r="N54" s="14">
        <v>0.35642783580000004</v>
      </c>
      <c r="O54" s="14">
        <v>0.1333721987</v>
      </c>
      <c r="P54" s="14">
        <v>3.165971124E-3</v>
      </c>
      <c r="Q54" s="14">
        <v>4.567086263E-3</v>
      </c>
      <c r="R54" s="14">
        <v>0.23223967440000001</v>
      </c>
      <c r="S54" s="14">
        <v>0.21719546070000001</v>
      </c>
      <c r="T54" s="14">
        <v>0.31105522209999997</v>
      </c>
      <c r="U54" s="14">
        <v>9.2044076730000007E-2</v>
      </c>
      <c r="V54" s="14">
        <v>0.23324220070000001</v>
      </c>
      <c r="W54" s="14">
        <v>7.422979029E-3</v>
      </c>
      <c r="X54" s="14">
        <v>0.17845123000000002</v>
      </c>
      <c r="Y54" s="14">
        <v>3.6196043340000005E-2</v>
      </c>
      <c r="Z54" s="14">
        <v>2.148723797E-2</v>
      </c>
      <c r="AA54" s="14">
        <v>6.4497299229999999E-2</v>
      </c>
    </row>
    <row r="55" spans="1:27">
      <c r="A55" s="24" t="s">
        <v>34</v>
      </c>
      <c r="B55" s="24" t="s">
        <v>35</v>
      </c>
      <c r="C55" s="14">
        <v>0</v>
      </c>
      <c r="D55" s="14">
        <v>0</v>
      </c>
      <c r="E55" s="14">
        <v>2.549352802</v>
      </c>
      <c r="F55" s="14">
        <v>3.1642238999999997E-4</v>
      </c>
      <c r="G55" s="14">
        <v>0.48356220220000001</v>
      </c>
      <c r="H55" s="14">
        <v>0</v>
      </c>
      <c r="I55" s="14">
        <v>9.2019311550000007E-3</v>
      </c>
      <c r="J55" s="14">
        <v>2.7050127270000002E-2</v>
      </c>
      <c r="K55" s="14">
        <v>0.34318157420000001</v>
      </c>
      <c r="L55" s="14">
        <v>1.093457747</v>
      </c>
      <c r="M55" s="14">
        <v>13.01605984</v>
      </c>
      <c r="N55" s="14">
        <v>4.5047148530000003</v>
      </c>
      <c r="O55" s="14">
        <v>5.7923205700000004E-4</v>
      </c>
      <c r="P55" s="14">
        <v>2.7900197399999998E-4</v>
      </c>
      <c r="Q55" s="14">
        <v>3.57508415E-4</v>
      </c>
      <c r="R55" s="14">
        <v>3.9282276820000002E-3</v>
      </c>
      <c r="S55" s="14">
        <v>2.4543404280000002E-3</v>
      </c>
      <c r="T55" s="14">
        <v>112758.64229999999</v>
      </c>
      <c r="U55" s="14">
        <v>60848.456740000001</v>
      </c>
      <c r="V55" s="14">
        <v>9.2459384989999997E-3</v>
      </c>
      <c r="W55" s="14">
        <v>3.3577970200000004E-4</v>
      </c>
      <c r="X55" s="14">
        <v>111980.31299999999</v>
      </c>
      <c r="Y55" s="14">
        <v>3.2242950970000003E-2</v>
      </c>
      <c r="Z55" s="14">
        <v>1.9811446E-4</v>
      </c>
      <c r="AA55" s="14">
        <v>16706.253689999998</v>
      </c>
    </row>
    <row r="56" spans="1:27">
      <c r="A56" s="24" t="s">
        <v>34</v>
      </c>
      <c r="B56" s="24" t="s">
        <v>39</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row>
    <row r="57" spans="1:27">
      <c r="A57" s="42" t="s">
        <v>53</v>
      </c>
      <c r="B57" s="42"/>
      <c r="C57" s="27">
        <v>9.8111291947999977</v>
      </c>
      <c r="D57" s="27">
        <v>0.12905446385200001</v>
      </c>
      <c r="E57" s="27">
        <v>4.9146276983949999</v>
      </c>
      <c r="F57" s="27">
        <v>3.7443809740820004</v>
      </c>
      <c r="G57" s="27">
        <v>9.5775554890109991</v>
      </c>
      <c r="H57" s="27">
        <v>0.69462271128000008</v>
      </c>
      <c r="I57" s="27">
        <v>52434.33476853279</v>
      </c>
      <c r="J57" s="27">
        <v>470277.00376193546</v>
      </c>
      <c r="K57" s="27">
        <v>17916.540470502514</v>
      </c>
      <c r="L57" s="27">
        <v>411482.96788774722</v>
      </c>
      <c r="M57" s="27">
        <v>148588.33655506495</v>
      </c>
      <c r="N57" s="27">
        <v>4.8881406991720002</v>
      </c>
      <c r="O57" s="27">
        <v>148511.80499320372</v>
      </c>
      <c r="P57" s="27">
        <v>0.13644223593800001</v>
      </c>
      <c r="Q57" s="27">
        <v>4254.4142589683997</v>
      </c>
      <c r="R57" s="27">
        <v>0.30574265237900006</v>
      </c>
      <c r="S57" s="27">
        <v>163049.09244900898</v>
      </c>
      <c r="T57" s="27">
        <v>359467.52322368696</v>
      </c>
      <c r="U57" s="27">
        <v>144110.89274042414</v>
      </c>
      <c r="V57" s="27">
        <v>0.27999317538800006</v>
      </c>
      <c r="W57" s="27">
        <v>1.4993857594E-2</v>
      </c>
      <c r="X57" s="27">
        <v>370834.72210348927</v>
      </c>
      <c r="Y57" s="27">
        <v>77629.023595753912</v>
      </c>
      <c r="Z57" s="27">
        <v>20958.053741937263</v>
      </c>
      <c r="AA57" s="27">
        <v>16706.427166829722</v>
      </c>
    </row>
    <row r="59" spans="1:27">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c r="A60" s="24" t="s">
        <v>32</v>
      </c>
      <c r="B60" s="24"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c r="A61" s="24" t="s">
        <v>32</v>
      </c>
      <c r="B61" s="24"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c r="A62" s="24" t="s">
        <v>32</v>
      </c>
      <c r="B62" s="24" t="s">
        <v>22</v>
      </c>
      <c r="C62" s="14">
        <v>0</v>
      </c>
      <c r="D62" s="14">
        <v>0</v>
      </c>
      <c r="E62" s="14">
        <v>0.36922182129999997</v>
      </c>
      <c r="F62" s="14">
        <v>0.14687721139999999</v>
      </c>
      <c r="G62" s="14">
        <v>5.3802198279999998E-2</v>
      </c>
      <c r="H62" s="14">
        <v>4.4728808899999997E-4</v>
      </c>
      <c r="I62" s="14">
        <v>2.3642665099999998E-4</v>
      </c>
      <c r="J62" s="14">
        <v>2.6006342199999999E-4</v>
      </c>
      <c r="K62" s="14">
        <v>9.3155574900000008E-4</v>
      </c>
      <c r="L62" s="14">
        <v>1.0464170010000001E-2</v>
      </c>
      <c r="M62" s="14">
        <v>4.8147970700000001E-2</v>
      </c>
      <c r="N62" s="14">
        <v>1.168206254E-2</v>
      </c>
      <c r="O62" s="14">
        <v>3.1871525710000001E-2</v>
      </c>
      <c r="P62" s="14">
        <v>4.2641283899999999E-4</v>
      </c>
      <c r="Q62" s="14">
        <v>1.684240499E-3</v>
      </c>
      <c r="R62" s="14">
        <v>4.3006181660000004E-2</v>
      </c>
      <c r="S62" s="14">
        <v>2.251118605E-2</v>
      </c>
      <c r="T62" s="14">
        <v>0.1229783825</v>
      </c>
      <c r="U62" s="14">
        <v>1.55236794E-4</v>
      </c>
      <c r="V62" s="14">
        <v>1.6678040199999999E-4</v>
      </c>
      <c r="W62" s="14">
        <v>5.4088709999999997E-5</v>
      </c>
      <c r="X62" s="14">
        <v>1.55621033E-4</v>
      </c>
      <c r="Y62" s="14">
        <v>3.4648833640000001E-2</v>
      </c>
      <c r="Z62" s="14">
        <v>4.0461550040000002E-2</v>
      </c>
      <c r="AA62" s="14">
        <v>5.9793630660000003E-3</v>
      </c>
    </row>
    <row r="63" spans="1:27">
      <c r="A63" s="24" t="s">
        <v>32</v>
      </c>
      <c r="B63" s="24" t="s">
        <v>23</v>
      </c>
      <c r="C63" s="14">
        <v>0</v>
      </c>
      <c r="D63" s="14">
        <v>0</v>
      </c>
      <c r="E63" s="14">
        <v>0</v>
      </c>
      <c r="F63" s="14">
        <v>0</v>
      </c>
      <c r="G63" s="14">
        <v>0</v>
      </c>
      <c r="H63" s="14">
        <v>0</v>
      </c>
      <c r="I63" s="14">
        <v>0</v>
      </c>
      <c r="J63" s="14">
        <v>0</v>
      </c>
      <c r="K63" s="14">
        <v>0</v>
      </c>
      <c r="L63" s="14">
        <v>0</v>
      </c>
      <c r="M63" s="14">
        <v>0</v>
      </c>
      <c r="N63" s="14">
        <v>0</v>
      </c>
      <c r="O63" s="14">
        <v>0</v>
      </c>
      <c r="P63" s="14">
        <v>0</v>
      </c>
      <c r="Q63" s="14">
        <v>0</v>
      </c>
      <c r="R63" s="14">
        <v>0</v>
      </c>
      <c r="S63" s="14">
        <v>0</v>
      </c>
      <c r="T63" s="14">
        <v>0</v>
      </c>
      <c r="U63" s="14">
        <v>0</v>
      </c>
      <c r="V63" s="14">
        <v>0</v>
      </c>
      <c r="W63" s="14">
        <v>0</v>
      </c>
      <c r="X63" s="14">
        <v>0</v>
      </c>
      <c r="Y63" s="14">
        <v>0</v>
      </c>
      <c r="Z63" s="14">
        <v>0</v>
      </c>
      <c r="AA63" s="14">
        <v>0</v>
      </c>
    </row>
    <row r="64" spans="1:27">
      <c r="A64" s="24" t="s">
        <v>32</v>
      </c>
      <c r="B64" s="24" t="s">
        <v>21</v>
      </c>
      <c r="C64" s="14">
        <v>0</v>
      </c>
      <c r="D64" s="14">
        <v>0</v>
      </c>
      <c r="E64" s="14">
        <v>0.40201137440000001</v>
      </c>
      <c r="F64" s="14">
        <v>1.9429365300000001E-2</v>
      </c>
      <c r="G64" s="14">
        <v>2.4499608629999999E-2</v>
      </c>
      <c r="H64" s="14">
        <v>1.496036584E-2</v>
      </c>
      <c r="I64" s="14">
        <v>1.74789261E-2</v>
      </c>
      <c r="J64" s="14">
        <v>1.4864790819999999E-2</v>
      </c>
      <c r="K64" s="14">
        <v>1.2454436169999999E-2</v>
      </c>
      <c r="L64" s="14">
        <v>1.868910134E-2</v>
      </c>
      <c r="M64" s="14">
        <v>1.383171473E-2</v>
      </c>
      <c r="N64" s="14">
        <v>2.080798457E-2</v>
      </c>
      <c r="O64" s="14">
        <v>2.052071707E-2</v>
      </c>
      <c r="P64" s="14">
        <v>5.3383589209999999E-3</v>
      </c>
      <c r="Q64" s="14">
        <v>1.479112061E-2</v>
      </c>
      <c r="R64" s="14">
        <v>3.8447130250000003E-2</v>
      </c>
      <c r="S64" s="14">
        <v>8.8708872170000008E-2</v>
      </c>
      <c r="T64" s="14">
        <v>2.2420729800000001E-2</v>
      </c>
      <c r="U64" s="14">
        <v>1.1835001E-4</v>
      </c>
      <c r="V64" s="14">
        <v>2.1560765000000002E-4</v>
      </c>
      <c r="W64" s="14">
        <v>3.3375029099999998E-4</v>
      </c>
      <c r="X64" s="14">
        <v>8.9898483200000006E-4</v>
      </c>
      <c r="Y64" s="14">
        <v>3.2476797880000002E-3</v>
      </c>
      <c r="Z64" s="14">
        <v>4.6118295980000001E-2</v>
      </c>
      <c r="AA64" s="14">
        <v>1089.0616340000001</v>
      </c>
    </row>
    <row r="65" spans="1:27">
      <c r="A65" s="24" t="s">
        <v>32</v>
      </c>
      <c r="B65" s="24"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c r="A66" s="24" t="s">
        <v>32</v>
      </c>
      <c r="B66" s="24" t="s">
        <v>25</v>
      </c>
      <c r="C66" s="14">
        <v>17.8415984566</v>
      </c>
      <c r="D66" s="14">
        <v>0.15407945977900001</v>
      </c>
      <c r="E66" s="14">
        <v>9.3375628191000024E-2</v>
      </c>
      <c r="F66" s="14">
        <v>11.508560279999999</v>
      </c>
      <c r="G66" s="14">
        <v>24.4504538632</v>
      </c>
      <c r="H66" s="14">
        <v>0.95568905260199999</v>
      </c>
      <c r="I66" s="14">
        <v>38.502930387500001</v>
      </c>
      <c r="J66" s="14">
        <v>19.781521998755998</v>
      </c>
      <c r="K66" s="14">
        <v>499189.69394904433</v>
      </c>
      <c r="L66" s="14">
        <v>347771.9839138579</v>
      </c>
      <c r="M66" s="14">
        <v>240662.30974757607</v>
      </c>
      <c r="N66" s="14">
        <v>5.2640045039999998E-3</v>
      </c>
      <c r="O66" s="14">
        <v>148975.85873162988</v>
      </c>
      <c r="P66" s="14">
        <v>1090.5177099464931</v>
      </c>
      <c r="Q66" s="14">
        <v>0.21908765318499998</v>
      </c>
      <c r="R66" s="14">
        <v>0.24738170431400003</v>
      </c>
      <c r="S66" s="14">
        <v>51709.987247040481</v>
      </c>
      <c r="T66" s="14">
        <v>252483.57910858217</v>
      </c>
      <c r="U66" s="14">
        <v>86741.977575441924</v>
      </c>
      <c r="V66" s="14">
        <v>0.52207859755399999</v>
      </c>
      <c r="W66" s="14">
        <v>2.5112473620000002E-3</v>
      </c>
      <c r="X66" s="14">
        <v>10390.079874528046</v>
      </c>
      <c r="Y66" s="14">
        <v>7.8673263911999983E-2</v>
      </c>
      <c r="Z66" s="14">
        <v>0.29766205965200004</v>
      </c>
      <c r="AA66" s="14">
        <v>1.1055846284290001</v>
      </c>
    </row>
    <row r="67" spans="1:27">
      <c r="A67" s="24" t="s">
        <v>32</v>
      </c>
      <c r="B67" s="24" t="s">
        <v>26</v>
      </c>
      <c r="C67" s="14">
        <v>4.4713882986</v>
      </c>
      <c r="D67" s="14">
        <v>3.0191806018000002E-2</v>
      </c>
      <c r="E67" s="14">
        <v>1.4068592663E-2</v>
      </c>
      <c r="F67" s="14">
        <v>2.4288590654000002</v>
      </c>
      <c r="G67" s="14">
        <v>4.3815924773999999</v>
      </c>
      <c r="H67" s="14">
        <v>2.0677128791000001</v>
      </c>
      <c r="I67" s="14">
        <v>125085.0645681621</v>
      </c>
      <c r="J67" s="14">
        <v>84660.439369302287</v>
      </c>
      <c r="K67" s="14">
        <v>7.5017866000000001E-3</v>
      </c>
      <c r="L67" s="14">
        <v>2.6724670770000001E-3</v>
      </c>
      <c r="M67" s="14">
        <v>1.6809257449999998E-3</v>
      </c>
      <c r="N67" s="14">
        <v>1.07141007E-3</v>
      </c>
      <c r="O67" s="14">
        <v>3.8532071509999994E-3</v>
      </c>
      <c r="P67" s="14">
        <v>7.384529005999999E-3</v>
      </c>
      <c r="Q67" s="14">
        <v>8.9869167650000002E-3</v>
      </c>
      <c r="R67" s="14">
        <v>2.0500953819999998E-3</v>
      </c>
      <c r="S67" s="14">
        <v>5.9674333100000008E-3</v>
      </c>
      <c r="T67" s="14">
        <v>4614.4609906794331</v>
      </c>
      <c r="U67" s="14">
        <v>12708.04327706804</v>
      </c>
      <c r="V67" s="14">
        <v>0.13499134935900003</v>
      </c>
      <c r="W67" s="14">
        <v>2.4779483779999996E-3</v>
      </c>
      <c r="X67" s="14">
        <v>62313.389027640646</v>
      </c>
      <c r="Y67" s="14">
        <v>2823.806388350029</v>
      </c>
      <c r="Z67" s="14">
        <v>18883.308860075336</v>
      </c>
      <c r="AA67" s="14">
        <v>3.7623007710000001E-3</v>
      </c>
    </row>
    <row r="68" spans="1:27">
      <c r="A68" s="24" t="s">
        <v>32</v>
      </c>
      <c r="B68" s="24" t="s">
        <v>30</v>
      </c>
      <c r="C68" s="14">
        <v>0</v>
      </c>
      <c r="D68" s="14">
        <v>0</v>
      </c>
      <c r="E68" s="14">
        <v>1.0264492709999999</v>
      </c>
      <c r="F68" s="14">
        <v>0.29405200320000002</v>
      </c>
      <c r="G68" s="14">
        <v>4.6603857820000004E-2</v>
      </c>
      <c r="H68" s="14">
        <v>0.14177058710000001</v>
      </c>
      <c r="I68" s="14">
        <v>0.91280967899999998</v>
      </c>
      <c r="J68" s="14">
        <v>8.1089675260000008E-2</v>
      </c>
      <c r="K68" s="14">
        <v>0.21452279369999999</v>
      </c>
      <c r="L68" s="14">
        <v>0.45124036020000002</v>
      </c>
      <c r="M68" s="14">
        <v>0.74581201880000003</v>
      </c>
      <c r="N68" s="14">
        <v>0.163237727</v>
      </c>
      <c r="O68" s="14">
        <v>0.33529386859999999</v>
      </c>
      <c r="P68" s="14">
        <v>3.7850059179999999E-3</v>
      </c>
      <c r="Q68" s="14">
        <v>3.3935061230000001E-3</v>
      </c>
      <c r="R68" s="14">
        <v>0.20205820099999999</v>
      </c>
      <c r="S68" s="14">
        <v>1.6787926440000001</v>
      </c>
      <c r="T68" s="14">
        <v>5.1938652100000002E-4</v>
      </c>
      <c r="U68" s="14">
        <v>2.0770011930000003E-3</v>
      </c>
      <c r="V68" s="14">
        <v>8.9742362109999987E-3</v>
      </c>
      <c r="W68" s="14">
        <v>2.1736060080000002E-3</v>
      </c>
      <c r="X68" s="14">
        <v>0.18994260509999999</v>
      </c>
      <c r="Y68" s="14">
        <v>1.9778252369999999E-2</v>
      </c>
      <c r="Z68" s="14">
        <v>6.130822314E-2</v>
      </c>
      <c r="AA68" s="14">
        <v>7.5001827209999997E-2</v>
      </c>
    </row>
    <row r="69" spans="1:27">
      <c r="A69" s="24" t="s">
        <v>32</v>
      </c>
      <c r="B69" s="24" t="s">
        <v>35</v>
      </c>
      <c r="C69" s="14">
        <v>0</v>
      </c>
      <c r="D69" s="14">
        <v>0</v>
      </c>
      <c r="E69" s="14">
        <v>1.559569508</v>
      </c>
      <c r="F69" s="14">
        <v>0.41418390329999999</v>
      </c>
      <c r="G69" s="14">
        <v>6.6857570030000008E-2</v>
      </c>
      <c r="H69" s="14">
        <v>0.1058065443</v>
      </c>
      <c r="I69" s="14">
        <v>0.60453698859999994</v>
      </c>
      <c r="J69" s="14">
        <v>0.22238068849999998</v>
      </c>
      <c r="K69" s="14">
        <v>0.26677374609999999</v>
      </c>
      <c r="L69" s="14">
        <v>1.318133977</v>
      </c>
      <c r="M69" s="14">
        <v>4.9978222939999997</v>
      </c>
      <c r="N69" s="14">
        <v>1.874009498E-2</v>
      </c>
      <c r="O69" s="14">
        <v>1.10568764E-3</v>
      </c>
      <c r="P69" s="14">
        <v>4.5222316099999998E-4</v>
      </c>
      <c r="Q69" s="14">
        <v>3.14722862E-4</v>
      </c>
      <c r="R69" s="14">
        <v>0.25485558699999999</v>
      </c>
      <c r="S69" s="14">
        <v>31129.375680000001</v>
      </c>
      <c r="T69" s="14">
        <v>48431.91287</v>
      </c>
      <c r="U69" s="14">
        <v>4.7275211700000002E-4</v>
      </c>
      <c r="V69" s="14">
        <v>1.9173422500000001E-4</v>
      </c>
      <c r="W69" s="14">
        <v>1.54874025E-4</v>
      </c>
      <c r="X69" s="14">
        <v>27218.464070000002</v>
      </c>
      <c r="Y69" s="14">
        <v>1.069596477E-3</v>
      </c>
      <c r="Z69" s="14">
        <v>2.8033416500000002E-4</v>
      </c>
      <c r="AA69" s="14">
        <v>8159.5802470000008</v>
      </c>
    </row>
    <row r="70" spans="1:27">
      <c r="A70" s="24" t="s">
        <v>32</v>
      </c>
      <c r="B70" s="24" t="s">
        <v>39</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4">
        <v>0</v>
      </c>
    </row>
    <row r="71" spans="1:27">
      <c r="A71" s="42" t="s">
        <v>53</v>
      </c>
      <c r="B71" s="42"/>
      <c r="C71" s="27">
        <v>22.312986755200001</v>
      </c>
      <c r="D71" s="27">
        <v>0.18427126579700001</v>
      </c>
      <c r="E71" s="27">
        <v>3.4646961955540001</v>
      </c>
      <c r="F71" s="27">
        <v>14.811961828600001</v>
      </c>
      <c r="G71" s="27">
        <v>29.023809575359998</v>
      </c>
      <c r="H71" s="27">
        <v>3.2863867170310002</v>
      </c>
      <c r="I71" s="27">
        <v>125125.10256056994</v>
      </c>
      <c r="J71" s="27">
        <v>84680.539486519046</v>
      </c>
      <c r="K71" s="27">
        <v>499190.19613336265</v>
      </c>
      <c r="L71" s="27">
        <v>347773.78511393355</v>
      </c>
      <c r="M71" s="27">
        <v>240668.11704250009</v>
      </c>
      <c r="N71" s="27">
        <v>0.22080328366400001</v>
      </c>
      <c r="O71" s="27">
        <v>148976.25137663604</v>
      </c>
      <c r="P71" s="27">
        <v>1090.5350964763379</v>
      </c>
      <c r="Q71" s="27">
        <v>0.24825816004399995</v>
      </c>
      <c r="R71" s="27">
        <v>0.78779889960600002</v>
      </c>
      <c r="S71" s="27">
        <v>82841.15890717601</v>
      </c>
      <c r="T71" s="27">
        <v>305530.09888776042</v>
      </c>
      <c r="U71" s="27">
        <v>99450.023675850069</v>
      </c>
      <c r="V71" s="27">
        <v>0.66661830540099998</v>
      </c>
      <c r="W71" s="27">
        <v>7.7055147739999996E-3</v>
      </c>
      <c r="X71" s="27">
        <v>99922.123969379652</v>
      </c>
      <c r="Y71" s="27">
        <v>2823.943805976216</v>
      </c>
      <c r="Z71" s="27">
        <v>18883.754690538313</v>
      </c>
      <c r="AA71" s="27">
        <v>9249.8322091194768</v>
      </c>
    </row>
    <row r="73" spans="1:27">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c r="A74" s="24" t="s">
        <v>33</v>
      </c>
      <c r="B74" s="24"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c r="A75" s="24" t="s">
        <v>33</v>
      </c>
      <c r="B75" s="24"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c r="A76" s="24" t="s">
        <v>33</v>
      </c>
      <c r="B76" s="24" t="s">
        <v>22</v>
      </c>
      <c r="C76" s="14">
        <v>0</v>
      </c>
      <c r="D76" s="14">
        <v>0</v>
      </c>
      <c r="E76" s="14">
        <v>0.33418694369999996</v>
      </c>
      <c r="F76" s="14">
        <v>0.1013573322</v>
      </c>
      <c r="G76" s="14">
        <v>1.187117564E-2</v>
      </c>
      <c r="H76" s="14">
        <v>1.519050835E-3</v>
      </c>
      <c r="I76" s="14">
        <v>1.8891394550000001E-3</v>
      </c>
      <c r="J76" s="14">
        <v>5.8326376899999995E-4</v>
      </c>
      <c r="K76" s="14">
        <v>4.3048972589999996E-3</v>
      </c>
      <c r="L76" s="14">
        <v>2.05888181E-2</v>
      </c>
      <c r="M76" s="14">
        <v>8.6809865999999997E-5</v>
      </c>
      <c r="N76" s="14">
        <v>3.2803594800000002E-4</v>
      </c>
      <c r="O76" s="14">
        <v>1.840120533E-2</v>
      </c>
      <c r="P76" s="14">
        <v>1.178640911E-2</v>
      </c>
      <c r="Q76" s="14">
        <v>1.6339885899999999E-3</v>
      </c>
      <c r="R76" s="14">
        <v>1.991454384E-2</v>
      </c>
      <c r="S76" s="14">
        <v>2.199370526E-3</v>
      </c>
      <c r="T76" s="14">
        <v>4.9739570659999996E-2</v>
      </c>
      <c r="U76" s="14">
        <v>1.9491618960000002E-2</v>
      </c>
      <c r="V76" s="14">
        <v>1.9573250499999999E-4</v>
      </c>
      <c r="W76" s="14">
        <v>2.0534059399999999E-4</v>
      </c>
      <c r="X76" s="14">
        <v>3.6000502999999998E-4</v>
      </c>
      <c r="Y76" s="14">
        <v>1.7883499440000002E-2</v>
      </c>
      <c r="Z76" s="14">
        <v>4.1743638999999998E-5</v>
      </c>
      <c r="AA76" s="14">
        <v>3.4584355329999998E-3</v>
      </c>
    </row>
    <row r="77" spans="1:27">
      <c r="A77" s="24" t="s">
        <v>33</v>
      </c>
      <c r="B77" s="24"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c r="A78" s="24" t="s">
        <v>33</v>
      </c>
      <c r="B78" s="24" t="s">
        <v>21</v>
      </c>
      <c r="C78" s="14">
        <v>0</v>
      </c>
      <c r="D78" s="14">
        <v>0</v>
      </c>
      <c r="E78" s="14">
        <v>0.41466600510000001</v>
      </c>
      <c r="F78" s="14">
        <v>2.0810492480000001E-2</v>
      </c>
      <c r="G78" s="14">
        <v>2.2587614020000001E-2</v>
      </c>
      <c r="H78" s="14">
        <v>1.6859740550000002E-2</v>
      </c>
      <c r="I78" s="14">
        <v>1.4951469060000002E-2</v>
      </c>
      <c r="J78" s="14">
        <v>1.491168633E-2</v>
      </c>
      <c r="K78" s="14">
        <v>1.352820582E-2</v>
      </c>
      <c r="L78" s="14">
        <v>1.5294223589999999E-2</v>
      </c>
      <c r="M78" s="14">
        <v>1.265645831E-2</v>
      </c>
      <c r="N78" s="14">
        <v>1.628121716E-2</v>
      </c>
      <c r="O78" s="14">
        <v>1.6926340549999998E-2</v>
      </c>
      <c r="P78" s="14">
        <v>1.204001247E-2</v>
      </c>
      <c r="Q78" s="14">
        <v>1.7131694610000001E-2</v>
      </c>
      <c r="R78" s="14">
        <v>1.5973127480000002E-2</v>
      </c>
      <c r="S78" s="14">
        <v>1.025668773E-2</v>
      </c>
      <c r="T78" s="14">
        <v>1.3928121640000001E-2</v>
      </c>
      <c r="U78" s="14">
        <v>1.114902309E-2</v>
      </c>
      <c r="V78" s="14">
        <v>1.338785185E-2</v>
      </c>
      <c r="W78" s="14">
        <v>3.263514304E-3</v>
      </c>
      <c r="X78" s="14">
        <v>5.504519282E-3</v>
      </c>
      <c r="Y78" s="14">
        <v>5.9216467740000004E-3</v>
      </c>
      <c r="Z78" s="14">
        <v>9.7235936970000002E-3</v>
      </c>
      <c r="AA78" s="14">
        <v>3.2775989749999998E-2</v>
      </c>
    </row>
    <row r="79" spans="1:27">
      <c r="A79" s="24" t="s">
        <v>33</v>
      </c>
      <c r="B79" s="24" t="s">
        <v>24</v>
      </c>
      <c r="C79" s="14">
        <v>0</v>
      </c>
      <c r="D79" s="14">
        <v>0</v>
      </c>
      <c r="E79" s="14">
        <v>0</v>
      </c>
      <c r="F79" s="14">
        <v>0</v>
      </c>
      <c r="G79" s="14">
        <v>0</v>
      </c>
      <c r="H79" s="14">
        <v>0</v>
      </c>
      <c r="I79" s="14">
        <v>0</v>
      </c>
      <c r="J79" s="14">
        <v>0</v>
      </c>
      <c r="K79" s="14">
        <v>0</v>
      </c>
      <c r="L79" s="14">
        <v>0</v>
      </c>
      <c r="M79" s="14">
        <v>0</v>
      </c>
      <c r="N79" s="14">
        <v>0</v>
      </c>
      <c r="O79" s="14">
        <v>0</v>
      </c>
      <c r="P79" s="14">
        <v>0</v>
      </c>
      <c r="Q79" s="14">
        <v>0</v>
      </c>
      <c r="R79" s="14">
        <v>0</v>
      </c>
      <c r="S79" s="14">
        <v>0</v>
      </c>
      <c r="T79" s="14">
        <v>0</v>
      </c>
      <c r="U79" s="14">
        <v>0</v>
      </c>
      <c r="V79" s="14">
        <v>0</v>
      </c>
      <c r="W79" s="14">
        <v>0</v>
      </c>
      <c r="X79" s="14">
        <v>0</v>
      </c>
      <c r="Y79" s="14">
        <v>0</v>
      </c>
      <c r="Z79" s="14">
        <v>0</v>
      </c>
      <c r="AA79" s="14">
        <v>0</v>
      </c>
    </row>
    <row r="80" spans="1:27">
      <c r="A80" s="24" t="s">
        <v>33</v>
      </c>
      <c r="B80" s="24" t="s">
        <v>25</v>
      </c>
      <c r="C80" s="14">
        <v>6.9585189970000014</v>
      </c>
      <c r="D80" s="14">
        <v>8.568472813200001E-2</v>
      </c>
      <c r="E80" s="14">
        <v>1.0560246724000001E-2</v>
      </c>
      <c r="F80" s="14">
        <v>13.839032637000001</v>
      </c>
      <c r="G80" s="14">
        <v>366815.53948779881</v>
      </c>
      <c r="H80" s="14">
        <v>2.2469939725000002E-2</v>
      </c>
      <c r="I80" s="14">
        <v>3.6397922927999996E-2</v>
      </c>
      <c r="J80" s="14">
        <v>0.13381025843800004</v>
      </c>
      <c r="K80" s="14">
        <v>16098.098472139796</v>
      </c>
      <c r="L80" s="14">
        <v>39021.81876288254</v>
      </c>
      <c r="M80" s="14">
        <v>5.7871791289999999E-3</v>
      </c>
      <c r="N80" s="14">
        <v>5.5423599499999996E-4</v>
      </c>
      <c r="O80" s="14">
        <v>35334.23224862996</v>
      </c>
      <c r="P80" s="14">
        <v>712388.55648449319</v>
      </c>
      <c r="Q80" s="14">
        <v>1.9391242819999999E-3</v>
      </c>
      <c r="R80" s="14">
        <v>1.230611417E-3</v>
      </c>
      <c r="S80" s="14">
        <v>2.0531650050000004E-3</v>
      </c>
      <c r="T80" s="14">
        <v>37217.701648790884</v>
      </c>
      <c r="U80" s="14">
        <v>3.397366909E-3</v>
      </c>
      <c r="V80" s="14">
        <v>6.20171402E-4</v>
      </c>
      <c r="W80" s="14">
        <v>2.6532603099999996E-4</v>
      </c>
      <c r="X80" s="14">
        <v>16080.410946686328</v>
      </c>
      <c r="Y80" s="14">
        <v>1.0809195229999999E-3</v>
      </c>
      <c r="Z80" s="14">
        <v>2.0915560500000003E-4</v>
      </c>
      <c r="AA80" s="14">
        <v>0.26162133518999997</v>
      </c>
    </row>
    <row r="81" spans="1:27">
      <c r="A81" s="24" t="s">
        <v>33</v>
      </c>
      <c r="B81" s="24" t="s">
        <v>26</v>
      </c>
      <c r="C81" s="14">
        <v>0.58014392050000008</v>
      </c>
      <c r="D81" s="14">
        <v>4.7493998299999999E-4</v>
      </c>
      <c r="E81" s="14">
        <v>5.3746172900000005E-4</v>
      </c>
      <c r="F81" s="14">
        <v>0.2419883555</v>
      </c>
      <c r="G81" s="14">
        <v>0.20186852180000001</v>
      </c>
      <c r="H81" s="14">
        <v>1.449274688E-3</v>
      </c>
      <c r="I81" s="14">
        <v>0.77403533960000004</v>
      </c>
      <c r="J81" s="14">
        <v>0.75298145500000002</v>
      </c>
      <c r="K81" s="14">
        <v>0.5538517328</v>
      </c>
      <c r="L81" s="14">
        <v>0.4609285166</v>
      </c>
      <c r="M81" s="14">
        <v>2.3410457400000002E-4</v>
      </c>
      <c r="N81" s="14">
        <v>6.5819828999999995E-5</v>
      </c>
      <c r="O81" s="14">
        <v>2.56941341E-4</v>
      </c>
      <c r="P81" s="14">
        <v>1.5014618299999998E-4</v>
      </c>
      <c r="Q81" s="14">
        <v>1.54810472E-4</v>
      </c>
      <c r="R81" s="14">
        <v>1.4376783800000001E-4</v>
      </c>
      <c r="S81" s="14">
        <v>2.2264976999999999E-4</v>
      </c>
      <c r="T81" s="14">
        <v>0.27256041689999999</v>
      </c>
      <c r="U81" s="14">
        <v>4.9635544100000003E-3</v>
      </c>
      <c r="V81" s="14">
        <v>5.14526506E-4</v>
      </c>
      <c r="W81" s="14">
        <v>1.0643353099999999E-4</v>
      </c>
      <c r="X81" s="14">
        <v>0.67503760859999995</v>
      </c>
      <c r="Y81" s="14">
        <v>9.0551011299999998E-4</v>
      </c>
      <c r="Z81" s="14">
        <v>9.6322767000000002E-5</v>
      </c>
      <c r="AA81" s="14">
        <v>0.20419393759999999</v>
      </c>
    </row>
    <row r="82" spans="1:27">
      <c r="A82" s="24" t="s">
        <v>33</v>
      </c>
      <c r="B82" s="24" t="s">
        <v>30</v>
      </c>
      <c r="C82" s="14">
        <v>0</v>
      </c>
      <c r="D82" s="14">
        <v>0</v>
      </c>
      <c r="E82" s="14">
        <v>1.06290478</v>
      </c>
      <c r="F82" s="14">
        <v>8.3884591389999999E-2</v>
      </c>
      <c r="G82" s="14">
        <v>5.6001679919999998E-2</v>
      </c>
      <c r="H82" s="14">
        <v>0.1145449699</v>
      </c>
      <c r="I82" s="14">
        <v>0.47309346019999998</v>
      </c>
      <c r="J82" s="14">
        <v>5.3540122820000001E-2</v>
      </c>
      <c r="K82" s="14">
        <v>0.14270859150000001</v>
      </c>
      <c r="L82" s="14">
        <v>0.15878745420000001</v>
      </c>
      <c r="M82" s="14">
        <v>0.1088549194</v>
      </c>
      <c r="N82" s="14">
        <v>4.0126672200000001E-3</v>
      </c>
      <c r="O82" s="14">
        <v>0.23289779960000001</v>
      </c>
      <c r="P82" s="14">
        <v>0.51091924840000003</v>
      </c>
      <c r="Q82" s="14">
        <v>8.1096414029999987E-3</v>
      </c>
      <c r="R82" s="14">
        <v>0.19376729180000002</v>
      </c>
      <c r="S82" s="14">
        <v>6.1273589450000006E-2</v>
      </c>
      <c r="T82" s="14">
        <v>0.40693406520000003</v>
      </c>
      <c r="U82" s="14">
        <v>8.402249933E-2</v>
      </c>
      <c r="V82" s="14">
        <v>0.13078293629999999</v>
      </c>
      <c r="W82" s="14">
        <v>4.2276512549999992E-3</v>
      </c>
      <c r="X82" s="14">
        <v>0.17135381090000001</v>
      </c>
      <c r="Y82" s="14">
        <v>3.7298562939999995E-2</v>
      </c>
      <c r="Z82" s="14">
        <v>1.903294665E-3</v>
      </c>
      <c r="AA82" s="14">
        <v>4.9369100589999999E-2</v>
      </c>
    </row>
    <row r="83" spans="1:27">
      <c r="A83" s="24" t="s">
        <v>33</v>
      </c>
      <c r="B83" s="24" t="s">
        <v>35</v>
      </c>
      <c r="C83" s="14">
        <v>0</v>
      </c>
      <c r="D83" s="14">
        <v>0</v>
      </c>
      <c r="E83" s="14">
        <v>1.2644413640000001</v>
      </c>
      <c r="F83" s="14">
        <v>1.800545522E-3</v>
      </c>
      <c r="G83" s="14">
        <v>5.9499679579999999E-2</v>
      </c>
      <c r="H83" s="14">
        <v>0.15114042649999998</v>
      </c>
      <c r="I83" s="14">
        <v>7.2202191060000004E-2</v>
      </c>
      <c r="J83" s="14">
        <v>7.4591042770000004E-2</v>
      </c>
      <c r="K83" s="14">
        <v>0.117151862</v>
      </c>
      <c r="L83" s="14">
        <v>0.14765513379999998</v>
      </c>
      <c r="M83" s="14">
        <v>0.1617247259</v>
      </c>
      <c r="N83" s="14">
        <v>2.0773754660000001E-3</v>
      </c>
      <c r="O83" s="14">
        <v>0.16366011110000001</v>
      </c>
      <c r="P83" s="14">
        <v>2.569457833</v>
      </c>
      <c r="Q83" s="14">
        <v>8.4136317400000009E-4</v>
      </c>
      <c r="R83" s="14">
        <v>1.662035516</v>
      </c>
      <c r="S83" s="14">
        <v>2.1518985299999998E-3</v>
      </c>
      <c r="T83" s="14">
        <v>13259.481820000001</v>
      </c>
      <c r="U83" s="14">
        <v>13997.4697</v>
      </c>
      <c r="V83" s="14">
        <v>1.723380726E-3</v>
      </c>
      <c r="W83" s="14">
        <v>2.4732169700000003E-3</v>
      </c>
      <c r="X83" s="14">
        <v>4673.6254779999999</v>
      </c>
      <c r="Y83" s="14">
        <v>7.9202968859999993E-3</v>
      </c>
      <c r="Z83" s="14">
        <v>7.8090347999999998E-5</v>
      </c>
      <c r="AA83" s="14">
        <v>1048.29233</v>
      </c>
    </row>
    <row r="84" spans="1:27">
      <c r="A84" s="24" t="s">
        <v>33</v>
      </c>
      <c r="B84" s="24" t="s">
        <v>39</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row>
    <row r="85" spans="1:27">
      <c r="A85" s="42" t="s">
        <v>53</v>
      </c>
      <c r="B85" s="42"/>
      <c r="C85" s="27">
        <v>7.5386629175000017</v>
      </c>
      <c r="D85" s="27">
        <v>8.6159668115000004E-2</v>
      </c>
      <c r="E85" s="27">
        <v>3.0872968012530002</v>
      </c>
      <c r="F85" s="27">
        <v>14.288873954092001</v>
      </c>
      <c r="G85" s="27">
        <v>366815.89131646982</v>
      </c>
      <c r="H85" s="27">
        <v>0.30798340219800002</v>
      </c>
      <c r="I85" s="27">
        <v>1.3725695223029999</v>
      </c>
      <c r="J85" s="27">
        <v>1.0304178291270001</v>
      </c>
      <c r="K85" s="27">
        <v>16098.930017429175</v>
      </c>
      <c r="L85" s="27">
        <v>39022.622017028829</v>
      </c>
      <c r="M85" s="27">
        <v>0.28934419717900001</v>
      </c>
      <c r="N85" s="27">
        <v>2.3319351618E-2</v>
      </c>
      <c r="O85" s="27">
        <v>35334.66439102788</v>
      </c>
      <c r="P85" s="27">
        <v>712391.66083814239</v>
      </c>
      <c r="Q85" s="27">
        <v>2.9810622530999999E-2</v>
      </c>
      <c r="R85" s="27">
        <v>1.893064858375</v>
      </c>
      <c r="S85" s="27">
        <v>7.8157361011000015E-2</v>
      </c>
      <c r="T85" s="27">
        <v>50477.926630965288</v>
      </c>
      <c r="U85" s="27">
        <v>13997.592724062699</v>
      </c>
      <c r="V85" s="27">
        <v>0.147224599289</v>
      </c>
      <c r="W85" s="27">
        <v>1.0541482684999999E-2</v>
      </c>
      <c r="X85" s="27">
        <v>20754.888680630138</v>
      </c>
      <c r="Y85" s="27">
        <v>7.1010435676000003E-2</v>
      </c>
      <c r="Z85" s="27">
        <v>1.2052200721E-2</v>
      </c>
      <c r="AA85" s="27">
        <v>1048.843748798663</v>
      </c>
    </row>
  </sheetData>
  <sheetProtection algorithmName="SHA-512" hashValue="OWWjt7ksEuFygJ0RZ/sB1S7LVlhpUpG8dq9HTxF/LLEP4VQ0wCWSW9p1rLEx4U7gATwmBp4ZREph3n2LdHPx1g==" saltValue="cIiXrOZB/1Nqhkn4IDHEjw==" spinCount="100000" sheet="1" objects="1" scenarios="1"/>
  <mergeCells count="6">
    <mergeCell ref="A85:B85"/>
    <mergeCell ref="A15:B15"/>
    <mergeCell ref="A29:B29"/>
    <mergeCell ref="A43:B43"/>
    <mergeCell ref="A57:B57"/>
    <mergeCell ref="A71:B7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4EBEEB"/>
  </sheetPr>
  <dimension ref="A1:AA9"/>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88</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31" t="s">
        <v>66</v>
      </c>
    </row>
    <row r="3" spans="1:27">
      <c r="A3" s="12" t="s">
        <v>28</v>
      </c>
      <c r="B3" s="12" t="s">
        <v>50</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4" t="s">
        <v>29</v>
      </c>
      <c r="B4" s="24" t="s">
        <v>36</v>
      </c>
      <c r="C4" s="14">
        <v>0.88233090126199998</v>
      </c>
      <c r="D4" s="14">
        <v>7.0826487429999996E-3</v>
      </c>
      <c r="E4" s="14">
        <v>2.5816698455000002E-2</v>
      </c>
      <c r="F4" s="14">
        <v>0.21091123734400002</v>
      </c>
      <c r="G4" s="14">
        <v>0.19453908362</v>
      </c>
      <c r="H4" s="14">
        <v>1.5009672963999998E-2</v>
      </c>
      <c r="I4" s="14">
        <v>94383.514881482712</v>
      </c>
      <c r="J4" s="14">
        <v>20397.124607708141</v>
      </c>
      <c r="K4" s="14">
        <v>75696.677767413494</v>
      </c>
      <c r="L4" s="14">
        <v>103096.89701814078</v>
      </c>
      <c r="M4" s="14">
        <v>136801.13412009637</v>
      </c>
      <c r="N4" s="14">
        <v>1.866332669E-3</v>
      </c>
      <c r="O4" s="14">
        <v>156457.45705773309</v>
      </c>
      <c r="P4" s="14">
        <v>70693.465147632203</v>
      </c>
      <c r="Q4" s="14">
        <v>3.3569792397000003E-2</v>
      </c>
      <c r="R4" s="14">
        <v>1.0696801202000001E-2</v>
      </c>
      <c r="S4" s="14">
        <v>6.0765884566000003E-2</v>
      </c>
      <c r="T4" s="14">
        <v>74805.546544788202</v>
      </c>
      <c r="U4" s="14">
        <v>0.65358705222999991</v>
      </c>
      <c r="V4" s="14">
        <v>0.41991344807500003</v>
      </c>
      <c r="W4" s="14">
        <v>7.7487970820000005E-3</v>
      </c>
      <c r="X4" s="14">
        <v>16931.258358395622</v>
      </c>
      <c r="Y4" s="14">
        <v>816.8123127447501</v>
      </c>
      <c r="Z4" s="14">
        <v>1.3470396789E-2</v>
      </c>
      <c r="AA4" s="14">
        <v>0.31555942894500005</v>
      </c>
    </row>
    <row r="5" spans="1:27">
      <c r="A5" s="24" t="s">
        <v>31</v>
      </c>
      <c r="B5" s="24" t="s">
        <v>36</v>
      </c>
      <c r="C5" s="14">
        <v>1.4814014562769999</v>
      </c>
      <c r="D5" s="14">
        <v>3.0855328519999999E-2</v>
      </c>
      <c r="E5" s="14">
        <v>3.9620569648999994E-2</v>
      </c>
      <c r="F5" s="14">
        <v>0.47990417981200001</v>
      </c>
      <c r="G5" s="14">
        <v>0.37656944746900001</v>
      </c>
      <c r="H5" s="14">
        <v>0.31550445949299999</v>
      </c>
      <c r="I5" s="14">
        <v>0.42558605285000006</v>
      </c>
      <c r="J5" s="14">
        <v>0.17178141756400001</v>
      </c>
      <c r="K5" s="14">
        <v>41355.504529892838</v>
      </c>
      <c r="L5" s="14">
        <v>60264.57429357824</v>
      </c>
      <c r="M5" s="14">
        <v>0.16195160201400002</v>
      </c>
      <c r="N5" s="14">
        <v>8.6595174470000015E-3</v>
      </c>
      <c r="O5" s="14">
        <v>0.29523342052099999</v>
      </c>
      <c r="P5" s="14">
        <v>33757.061894536419</v>
      </c>
      <c r="Q5" s="14">
        <v>9660.3321215265751</v>
      </c>
      <c r="R5" s="14">
        <v>2.6363487674999998E-2</v>
      </c>
      <c r="S5" s="14">
        <v>6368.6581793590094</v>
      </c>
      <c r="T5" s="14">
        <v>379407.80242433981</v>
      </c>
      <c r="U5" s="14">
        <v>1790.4367141177258</v>
      </c>
      <c r="V5" s="14">
        <v>27065.835957956439</v>
      </c>
      <c r="W5" s="14">
        <v>0.14161705661899998</v>
      </c>
      <c r="X5" s="14">
        <v>31930.267367318989</v>
      </c>
      <c r="Y5" s="14">
        <v>16335.397236281457</v>
      </c>
      <c r="Z5" s="14">
        <v>1.1821659469999997E-3</v>
      </c>
      <c r="AA5" s="14">
        <v>1.6127254780000006E-2</v>
      </c>
    </row>
    <row r="6" spans="1:27">
      <c r="A6" s="24" t="s">
        <v>34</v>
      </c>
      <c r="B6" s="24" t="s">
        <v>36</v>
      </c>
      <c r="C6" s="14">
        <v>5.9731723561000004E-2</v>
      </c>
      <c r="D6" s="14">
        <v>1.0106579109999999E-3</v>
      </c>
      <c r="E6" s="14">
        <v>1.3383976699999999E-4</v>
      </c>
      <c r="F6" s="14">
        <v>2.4022226E-5</v>
      </c>
      <c r="G6" s="14">
        <v>1.4049577899999998E-4</v>
      </c>
      <c r="H6" s="14">
        <v>7.3658991900000007E-4</v>
      </c>
      <c r="I6" s="14">
        <v>1.52216317E-4</v>
      </c>
      <c r="J6" s="14">
        <v>1.1846301E-5</v>
      </c>
      <c r="K6" s="14">
        <v>2.7415988E-5</v>
      </c>
      <c r="L6" s="14">
        <v>1.1418736999999999E-5</v>
      </c>
      <c r="M6" s="14">
        <v>7.3837415E-5</v>
      </c>
      <c r="N6" s="14">
        <v>3.9770152000000003E-5</v>
      </c>
      <c r="O6" s="14">
        <v>4.6434027000000004E-5</v>
      </c>
      <c r="P6" s="14">
        <v>4.4020314999999997E-5</v>
      </c>
      <c r="Q6" s="14">
        <v>7.1811104999999995E-5</v>
      </c>
      <c r="R6" s="14">
        <v>7.9972190999999995E-5</v>
      </c>
      <c r="S6" s="14">
        <v>1.2233159900000001E-4</v>
      </c>
      <c r="T6" s="14">
        <v>3677.9721751137195</v>
      </c>
      <c r="U6" s="14">
        <v>3321.6869207093068</v>
      </c>
      <c r="V6" s="14">
        <v>1.8260088300000002E-4</v>
      </c>
      <c r="W6" s="14">
        <v>1.0224714399999999E-4</v>
      </c>
      <c r="X6" s="14">
        <v>12423.810296440246</v>
      </c>
      <c r="Y6" s="14">
        <v>3448.8109672195997</v>
      </c>
      <c r="Z6" s="14">
        <v>3.3635444049999997E-3</v>
      </c>
      <c r="AA6" s="14">
        <v>4.292523514E-3</v>
      </c>
    </row>
    <row r="7" spans="1:27">
      <c r="A7" s="24" t="s">
        <v>32</v>
      </c>
      <c r="B7" s="24" t="s">
        <v>36</v>
      </c>
      <c r="C7" s="14">
        <v>1.2335702621460001</v>
      </c>
      <c r="D7" s="14">
        <v>2.0181103592E-2</v>
      </c>
      <c r="E7" s="14">
        <v>3.0466034999999999E-3</v>
      </c>
      <c r="F7" s="14">
        <v>0.76303918065599996</v>
      </c>
      <c r="G7" s="14">
        <v>0.73472247423000003</v>
      </c>
      <c r="H7" s="14">
        <v>0.16894626588</v>
      </c>
      <c r="I7" s="14">
        <v>1.072600220947</v>
      </c>
      <c r="J7" s="14">
        <v>0.24110860135499998</v>
      </c>
      <c r="K7" s="14">
        <v>3.075278786408</v>
      </c>
      <c r="L7" s="14">
        <v>17437.092409828823</v>
      </c>
      <c r="M7" s="14">
        <v>33048.155531223696</v>
      </c>
      <c r="N7" s="14">
        <v>1.022237279E-3</v>
      </c>
      <c r="O7" s="14">
        <v>20777.442522925136</v>
      </c>
      <c r="P7" s="14">
        <v>152.83628347142502</v>
      </c>
      <c r="Q7" s="14">
        <v>3.8646491546E-2</v>
      </c>
      <c r="R7" s="14">
        <v>6.2371288056999999E-2</v>
      </c>
      <c r="S7" s="14">
        <v>3708.4963372058469</v>
      </c>
      <c r="T7" s="14">
        <v>81815.707883537849</v>
      </c>
      <c r="U7" s="14">
        <v>18888.342079422702</v>
      </c>
      <c r="V7" s="14">
        <v>0.14465208529200002</v>
      </c>
      <c r="W7" s="14">
        <v>1.902383017E-3</v>
      </c>
      <c r="X7" s="14">
        <v>10798.782407825785</v>
      </c>
      <c r="Y7" s="14">
        <v>394.05188590588602</v>
      </c>
      <c r="Z7" s="14">
        <v>2634.9218815160252</v>
      </c>
      <c r="AA7" s="14">
        <v>0.10929679178699998</v>
      </c>
    </row>
    <row r="8" spans="1:27">
      <c r="A8" s="24" t="s">
        <v>33</v>
      </c>
      <c r="B8" s="24" t="s">
        <v>36</v>
      </c>
      <c r="C8" s="14">
        <v>3.54462921E-4</v>
      </c>
      <c r="D8" s="14">
        <v>4.6163727E-5</v>
      </c>
      <c r="E8" s="14">
        <v>0</v>
      </c>
      <c r="F8" s="14">
        <v>6.8831609099999998E-4</v>
      </c>
      <c r="G8" s="14">
        <v>3.1586370000000004E-5</v>
      </c>
      <c r="H8" s="14">
        <v>9.6299990600000004E-4</v>
      </c>
      <c r="I8" s="14">
        <v>4.6615956900000001E-4</v>
      </c>
      <c r="J8" s="14">
        <v>2.86271705E-4</v>
      </c>
      <c r="K8" s="14">
        <v>3.4106829200000001E-4</v>
      </c>
      <c r="L8" s="14">
        <v>1.8191046E-4</v>
      </c>
      <c r="M8" s="14">
        <v>1.5669884659999999E-3</v>
      </c>
      <c r="N8" s="14">
        <v>2.4379618999999998E-5</v>
      </c>
      <c r="O8" s="14">
        <v>5.0771360000000004E-5</v>
      </c>
      <c r="P8" s="14">
        <v>1.45687062E-4</v>
      </c>
      <c r="Q8" s="14">
        <v>7.060847200000001E-5</v>
      </c>
      <c r="R8" s="14">
        <v>7.3138585000000011E-5</v>
      </c>
      <c r="S8" s="14">
        <v>8.1514448000000005E-5</v>
      </c>
      <c r="T8" s="14">
        <v>9.5237955000000002E-5</v>
      </c>
      <c r="U8" s="14">
        <v>1.3329317599999999E-4</v>
      </c>
      <c r="V8" s="14">
        <v>7.7316547999999995E-5</v>
      </c>
      <c r="W8" s="14">
        <v>7.7719863E-5</v>
      </c>
      <c r="X8" s="14">
        <v>1095.6727157896159</v>
      </c>
      <c r="Y8" s="14">
        <v>2.3067519000000001E-4</v>
      </c>
      <c r="Z8" s="14">
        <v>1.07784558E-4</v>
      </c>
      <c r="AA8" s="14">
        <v>1.09988629E-4</v>
      </c>
    </row>
    <row r="9" spans="1:27">
      <c r="A9" s="42" t="s">
        <v>53</v>
      </c>
      <c r="B9" s="42"/>
      <c r="C9" s="27">
        <v>3.6573888061669999</v>
      </c>
      <c r="D9" s="27">
        <v>5.9175902492999997E-2</v>
      </c>
      <c r="E9" s="27">
        <v>6.8617711370999993E-2</v>
      </c>
      <c r="F9" s="27">
        <v>1.4545669361290001</v>
      </c>
      <c r="G9" s="27">
        <v>1.306003087468</v>
      </c>
      <c r="H9" s="27">
        <v>0.50115998816200003</v>
      </c>
      <c r="I9" s="27">
        <v>94385.013686132399</v>
      </c>
      <c r="J9" s="27">
        <v>20397.537795845066</v>
      </c>
      <c r="K9" s="27">
        <v>117055.25794457702</v>
      </c>
      <c r="L9" s="27">
        <v>180798.56391487704</v>
      </c>
      <c r="M9" s="27">
        <v>169849.45324374794</v>
      </c>
      <c r="N9" s="27">
        <v>1.1612237166000003E-2</v>
      </c>
      <c r="O9" s="27">
        <v>177235.19491128417</v>
      </c>
      <c r="P9" s="27">
        <v>104603.36351534743</v>
      </c>
      <c r="Q9" s="27">
        <v>9660.4044802300941</v>
      </c>
      <c r="R9" s="27">
        <v>9.9584687709999981E-2</v>
      </c>
      <c r="S9" s="27">
        <v>10077.21548629547</v>
      </c>
      <c r="T9" s="27">
        <v>539707.02912301756</v>
      </c>
      <c r="U9" s="27">
        <v>24001.119434595141</v>
      </c>
      <c r="V9" s="27">
        <v>27066.400783407236</v>
      </c>
      <c r="W9" s="27">
        <v>0.15144820372499998</v>
      </c>
      <c r="X9" s="27">
        <v>73179.791145770258</v>
      </c>
      <c r="Y9" s="27">
        <v>20995.072632826883</v>
      </c>
      <c r="Z9" s="27">
        <v>2634.9400054077246</v>
      </c>
      <c r="AA9" s="27">
        <v>0.44538598765500004</v>
      </c>
    </row>
  </sheetData>
  <sheetProtection algorithmName="SHA-512" hashValue="Tf0+aTztb8x8BNQZgpU9Qs1Vukj+QxmlX3DVusBzglaCIVQ80tHBQpOrWJGbyDizW8of+MSf20tMQ9fLE9qqjQ==" saltValue="Fj7YoopWEG7wxx5VI0MCVg==" spinCount="100000" sheet="1" objects="1" scenarios="1"/>
  <mergeCells count="1">
    <mergeCell ref="A9:B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4EBEEB"/>
  </sheetPr>
  <dimension ref="A1:AA9"/>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89</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31" t="s">
        <v>66</v>
      </c>
    </row>
    <row r="3" spans="1:27">
      <c r="A3" s="12" t="s">
        <v>28</v>
      </c>
      <c r="B3" s="12" t="s">
        <v>50</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4" t="s">
        <v>29</v>
      </c>
      <c r="B4" s="24" t="s">
        <v>93</v>
      </c>
      <c r="C4" s="14">
        <v>307889.43792093592</v>
      </c>
      <c r="D4" s="14">
        <v>2.8118771710000003</v>
      </c>
      <c r="E4" s="14">
        <v>2.7913133540000001</v>
      </c>
      <c r="F4" s="14">
        <v>10597.540933998</v>
      </c>
      <c r="G4" s="14">
        <v>38949.493409230017</v>
      </c>
      <c r="H4" s="14">
        <v>2.9728344409999998</v>
      </c>
      <c r="I4" s="14">
        <v>9057.0342797949997</v>
      </c>
      <c r="J4" s="14">
        <v>2.8955368210000008</v>
      </c>
      <c r="K4" s="14">
        <v>7915.7916401570019</v>
      </c>
      <c r="L4" s="14">
        <v>177.83606737700001</v>
      </c>
      <c r="M4" s="14">
        <v>2557.6199999089999</v>
      </c>
      <c r="N4" s="14">
        <v>810.18174125199994</v>
      </c>
      <c r="O4" s="14">
        <v>1492.8946787550003</v>
      </c>
      <c r="P4" s="14">
        <v>6141.9878511700017</v>
      </c>
      <c r="Q4" s="14">
        <v>6788.4202680629987</v>
      </c>
      <c r="R4" s="14">
        <v>8600.373714364001</v>
      </c>
      <c r="S4" s="14">
        <v>1561.408801177</v>
      </c>
      <c r="T4" s="14">
        <v>44826.290270696001</v>
      </c>
      <c r="U4" s="14">
        <v>320.06726369699999</v>
      </c>
      <c r="V4" s="14">
        <v>1578.4626940100002</v>
      </c>
      <c r="W4" s="14">
        <v>519.9004810460001</v>
      </c>
      <c r="X4" s="14">
        <v>1271.8067113219997</v>
      </c>
      <c r="Y4" s="14">
        <v>2994.2175118129999</v>
      </c>
      <c r="Z4" s="14">
        <v>3834.7684342699986</v>
      </c>
      <c r="AA4" s="14">
        <v>8043.0876693759992</v>
      </c>
    </row>
    <row r="5" spans="1:27">
      <c r="A5" s="24" t="s">
        <v>31</v>
      </c>
      <c r="B5" s="24" t="s">
        <v>93</v>
      </c>
      <c r="C5" s="14">
        <v>0.47847319600000005</v>
      </c>
      <c r="D5" s="14">
        <v>0.47720079900000001</v>
      </c>
      <c r="E5" s="14">
        <v>0.47210792999999995</v>
      </c>
      <c r="F5" s="14">
        <v>0.48739282500000003</v>
      </c>
      <c r="G5" s="14">
        <v>2.4846680999999995</v>
      </c>
      <c r="H5" s="14">
        <v>0.49065127599999997</v>
      </c>
      <c r="I5" s="14">
        <v>7313.41976557</v>
      </c>
      <c r="J5" s="14">
        <v>0.47915746999999997</v>
      </c>
      <c r="K5" s="14">
        <v>1332.7168471500001</v>
      </c>
      <c r="L5" s="14">
        <v>2280.0817118199998</v>
      </c>
      <c r="M5" s="14">
        <v>8.5227357260000005</v>
      </c>
      <c r="N5" s="14">
        <v>300.73400342999997</v>
      </c>
      <c r="O5" s="14">
        <v>717.78025945000002</v>
      </c>
      <c r="P5" s="14">
        <v>3216.7307051900002</v>
      </c>
      <c r="Q5" s="14">
        <v>4398.1478201639993</v>
      </c>
      <c r="R5" s="14">
        <v>7269.7421191600006</v>
      </c>
      <c r="S5" s="14">
        <v>11.515317484999997</v>
      </c>
      <c r="T5" s="14">
        <v>6358.8281141299994</v>
      </c>
      <c r="U5" s="14">
        <v>0.47289083799999998</v>
      </c>
      <c r="V5" s="14">
        <v>588.18881640400002</v>
      </c>
      <c r="W5" s="14">
        <v>2240.5992660189995</v>
      </c>
      <c r="X5" s="14">
        <v>25.954537447</v>
      </c>
      <c r="Y5" s="14">
        <v>668.17149194500007</v>
      </c>
      <c r="Z5" s="14">
        <v>17.683958147000002</v>
      </c>
      <c r="AA5" s="14">
        <v>2.1058059779999994</v>
      </c>
    </row>
    <row r="6" spans="1:27">
      <c r="A6" s="24" t="s">
        <v>34</v>
      </c>
      <c r="B6" s="24" t="s">
        <v>93</v>
      </c>
      <c r="C6" s="14">
        <v>929.25108484999998</v>
      </c>
      <c r="D6" s="14">
        <v>6821.8175210000009</v>
      </c>
      <c r="E6" s="14">
        <v>6418.8278094999996</v>
      </c>
      <c r="F6" s="14">
        <v>0.48355149399999997</v>
      </c>
      <c r="G6" s="14">
        <v>6639.4300150000008</v>
      </c>
      <c r="H6" s="14">
        <v>0.48472629</v>
      </c>
      <c r="I6" s="14">
        <v>0.47479123000000001</v>
      </c>
      <c r="J6" s="14">
        <v>0.47085331400000002</v>
      </c>
      <c r="K6" s="14">
        <v>0.47440159100000007</v>
      </c>
      <c r="L6" s="14">
        <v>0.47036877099999996</v>
      </c>
      <c r="M6" s="14">
        <v>0.47692174599999998</v>
      </c>
      <c r="N6" s="14">
        <v>0.46207617400000006</v>
      </c>
      <c r="O6" s="14">
        <v>123.69917220100001</v>
      </c>
      <c r="P6" s="14">
        <v>0.44976886999999999</v>
      </c>
      <c r="Q6" s="14">
        <v>0.44420538100000001</v>
      </c>
      <c r="R6" s="14">
        <v>619.66331777000005</v>
      </c>
      <c r="S6" s="14">
        <v>11.074797473999999</v>
      </c>
      <c r="T6" s="14">
        <v>120.33321215900001</v>
      </c>
      <c r="U6" s="14">
        <v>26.459936333000002</v>
      </c>
      <c r="V6" s="14">
        <v>476.791872141</v>
      </c>
      <c r="W6" s="14">
        <v>208.86882730899998</v>
      </c>
      <c r="X6" s="14">
        <v>436.61163809199996</v>
      </c>
      <c r="Y6" s="14">
        <v>0.39414860399999996</v>
      </c>
      <c r="Z6" s="14">
        <v>376.311485828</v>
      </c>
      <c r="AA6" s="14">
        <v>4483.1041460180004</v>
      </c>
    </row>
    <row r="7" spans="1:27">
      <c r="A7" s="24" t="s">
        <v>32</v>
      </c>
      <c r="B7" s="24" t="s">
        <v>93</v>
      </c>
      <c r="C7" s="14">
        <v>0.47976036</v>
      </c>
      <c r="D7" s="14">
        <v>0.47698048500000001</v>
      </c>
      <c r="E7" s="14">
        <v>3.5410834499999995</v>
      </c>
      <c r="F7" s="14">
        <v>0.49309578499999995</v>
      </c>
      <c r="G7" s="14">
        <v>0.500949898</v>
      </c>
      <c r="H7" s="14">
        <v>0.49887178500000001</v>
      </c>
      <c r="I7" s="14">
        <v>0.48814105099999994</v>
      </c>
      <c r="J7" s="14">
        <v>0.48770505399999997</v>
      </c>
      <c r="K7" s="14">
        <v>0.49215566199999999</v>
      </c>
      <c r="L7" s="14">
        <v>0.49416739900000006</v>
      </c>
      <c r="M7" s="14">
        <v>0.50567958400000002</v>
      </c>
      <c r="N7" s="14">
        <v>0.49166721499999999</v>
      </c>
      <c r="O7" s="14">
        <v>24.90762299</v>
      </c>
      <c r="P7" s="14">
        <v>0.49654007499999997</v>
      </c>
      <c r="Q7" s="14">
        <v>0.49667637899999995</v>
      </c>
      <c r="R7" s="14">
        <v>208.05666176000003</v>
      </c>
      <c r="S7" s="14">
        <v>1063.19656117</v>
      </c>
      <c r="T7" s="14">
        <v>1261.2259014699998</v>
      </c>
      <c r="U7" s="14">
        <v>10.912364341999998</v>
      </c>
      <c r="V7" s="14">
        <v>87.512986808000008</v>
      </c>
      <c r="W7" s="14">
        <v>92.941968904000007</v>
      </c>
      <c r="X7" s="14">
        <v>112.79526977999998</v>
      </c>
      <c r="Y7" s="14">
        <v>6.0088818049999988</v>
      </c>
      <c r="Z7" s="14">
        <v>224.462389621</v>
      </c>
      <c r="AA7" s="14">
        <v>1110.6394032900002</v>
      </c>
    </row>
    <row r="8" spans="1:27">
      <c r="A8" s="24" t="s">
        <v>33</v>
      </c>
      <c r="B8" s="24" t="s">
        <v>93</v>
      </c>
      <c r="C8" s="14">
        <v>0.39715940499999997</v>
      </c>
      <c r="D8" s="14">
        <v>0.39603854899999996</v>
      </c>
      <c r="E8" s="14">
        <v>0.38930915599999999</v>
      </c>
      <c r="F8" s="14">
        <v>0.39999992499999998</v>
      </c>
      <c r="G8" s="14">
        <v>0.40119941399999998</v>
      </c>
      <c r="H8" s="14">
        <v>0.39868796999999995</v>
      </c>
      <c r="I8" s="14">
        <v>0.39401601400000003</v>
      </c>
      <c r="J8" s="14">
        <v>0.39492759599999999</v>
      </c>
      <c r="K8" s="14">
        <v>0.39595877499999999</v>
      </c>
      <c r="L8" s="14">
        <v>0.39827881500000001</v>
      </c>
      <c r="M8" s="14">
        <v>0.40311621099999995</v>
      </c>
      <c r="N8" s="14">
        <v>0.38580323099999997</v>
      </c>
      <c r="O8" s="14">
        <v>0.72833414500000004</v>
      </c>
      <c r="P8" s="14">
        <v>0.39797454500000001</v>
      </c>
      <c r="Q8" s="14">
        <v>0.39640198399999999</v>
      </c>
      <c r="R8" s="14">
        <v>1.6185320200000002</v>
      </c>
      <c r="S8" s="14">
        <v>0.39267049600000004</v>
      </c>
      <c r="T8" s="14">
        <v>0.39714763999999997</v>
      </c>
      <c r="U8" s="14">
        <v>0.39812893900000002</v>
      </c>
      <c r="V8" s="14">
        <v>19.874590095999999</v>
      </c>
      <c r="W8" s="14">
        <v>0.38730631599999998</v>
      </c>
      <c r="X8" s="14">
        <v>1.174922212</v>
      </c>
      <c r="Y8" s="14">
        <v>0.39446559600000003</v>
      </c>
      <c r="Z8" s="14">
        <v>0.39369334000000006</v>
      </c>
      <c r="AA8" s="14">
        <v>32.899505420000004</v>
      </c>
    </row>
    <row r="9" spans="1:27">
      <c r="A9" s="42" t="s">
        <v>53</v>
      </c>
      <c r="B9" s="42"/>
      <c r="C9" s="27">
        <v>308820.04439874686</v>
      </c>
      <c r="D9" s="27">
        <v>6825.9796180040012</v>
      </c>
      <c r="E9" s="27">
        <v>6426.0216233900001</v>
      </c>
      <c r="F9" s="27">
        <v>10599.404974027</v>
      </c>
      <c r="G9" s="27">
        <v>45592.310241642015</v>
      </c>
      <c r="H9" s="27">
        <v>4.845771762</v>
      </c>
      <c r="I9" s="27">
        <v>16371.810993660001</v>
      </c>
      <c r="J9" s="27">
        <v>4.7281802550000007</v>
      </c>
      <c r="K9" s="27">
        <v>9249.8710033350017</v>
      </c>
      <c r="L9" s="27">
        <v>2459.2805941819997</v>
      </c>
      <c r="M9" s="27">
        <v>2567.5284531759999</v>
      </c>
      <c r="N9" s="27">
        <v>1112.2552913019999</v>
      </c>
      <c r="O9" s="27">
        <v>2360.0100675410004</v>
      </c>
      <c r="P9" s="27">
        <v>9360.0628398500012</v>
      </c>
      <c r="Q9" s="27">
        <v>11187.905371970999</v>
      </c>
      <c r="R9" s="27">
        <v>16699.454345074002</v>
      </c>
      <c r="S9" s="27">
        <v>2647.5881478019996</v>
      </c>
      <c r="T9" s="27">
        <v>52567.074646094996</v>
      </c>
      <c r="U9" s="27">
        <v>358.31058414900002</v>
      </c>
      <c r="V9" s="27">
        <v>2750.830959459</v>
      </c>
      <c r="W9" s="27">
        <v>3062.6978495939998</v>
      </c>
      <c r="X9" s="27">
        <v>1848.3430788529995</v>
      </c>
      <c r="Y9" s="27">
        <v>3669.1864997629996</v>
      </c>
      <c r="Z9" s="27">
        <v>4453.6199612059982</v>
      </c>
      <c r="AA9" s="27">
        <v>13671.836530082001</v>
      </c>
    </row>
  </sheetData>
  <sheetProtection algorithmName="SHA-512" hashValue="BsQBAkZRh1Dw6Io9K+QGlTLXXqTaz0/SS4u4G/veNn4rxH4DSw+VEpYPO8CDWFVrYFhUqr65SfddkdBCmNzHHw==" saltValue="ynULSbPviH1ggdLWzNNeUw==" spinCount="100000" sheet="1" objects="1" scenarios="1"/>
  <mergeCells count="1">
    <mergeCell ref="A9:B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Disclaimer">
    <tabColor rgb="FF747480"/>
  </sheetPr>
  <dimension ref="B10"/>
  <sheetViews>
    <sheetView topLeftCell="A4" zoomScale="85" zoomScaleNormal="85" workbookViewId="0">
      <selection activeCell="C11" sqref="C11"/>
    </sheetView>
  </sheetViews>
  <sheetFormatPr defaultRowHeight="15"/>
  <cols>
    <col min="1" max="16384" width="9.140625" style="10"/>
  </cols>
  <sheetData>
    <row r="10" spans="2:2">
      <c r="B10" s="40" t="b">
        <v>1</v>
      </c>
    </row>
  </sheetData>
  <sheetProtection algorithmName="SHA-512" hashValue="isn7SXAxj28onzY8ksuhC5IdlwS2RaV8lQ25he7O9zLTmUAVkqjtG7dHzdopkbCOkaXxv9bLM04W5tL9G3r3HQ==" saltValue="lYN9jQRRGQkobTdIMfWeWg==" spinCount="100000" sheet="1" objects="1" scenarios="1" selectLockedCells="1" selectUnlockedCells="1"/>
  <pageMargins left="0.7" right="0.7" top="0.75" bottom="0.75" header="0.3" footer="0.3"/>
  <pageSetup orientation="portrait" r:id="rId1"/>
  <drawing r:id="rId2"/>
  <legacyDrawing r:id="rId3"/>
  <controls>
    <mc:AlternateContent xmlns:mc="http://schemas.openxmlformats.org/markup-compatibility/2006">
      <mc:Choice Requires="x14">
        <control shapeId="45057" r:id="rId4" name="chkAccept">
          <controlPr autoLine="0" r:id="rId5">
            <anchor moveWithCells="1">
              <from>
                <xdr:col>7</xdr:col>
                <xdr:colOff>295275</xdr:colOff>
                <xdr:row>39</xdr:row>
                <xdr:rowOff>123825</xdr:rowOff>
              </from>
              <to>
                <xdr:col>11</xdr:col>
                <xdr:colOff>47625</xdr:colOff>
                <xdr:row>42</xdr:row>
                <xdr:rowOff>142875</xdr:rowOff>
              </to>
            </anchor>
          </controlPr>
        </control>
      </mc:Choice>
      <mc:Fallback>
        <control shapeId="45057" r:id="rId4" name="chkAccept"/>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6D00"/>
  </sheetPr>
  <dimension ref="A1:AG56"/>
  <sheetViews>
    <sheetView zoomScale="85" zoomScaleNormal="85" workbookViewId="0"/>
  </sheetViews>
  <sheetFormatPr defaultRowHeight="15"/>
  <cols>
    <col min="1" max="1" width="12.5703125" style="10" bestFit="1" customWidth="1"/>
    <col min="2" max="2" width="9.140625" style="10"/>
    <col min="3" max="3" width="22.28515625" style="10" customWidth="1"/>
    <col min="4" max="4" width="7.7109375" style="10" customWidth="1"/>
    <col min="5" max="5" width="25.5703125" style="10" customWidth="1"/>
    <col min="6" max="6" width="8.42578125" style="10" customWidth="1"/>
    <col min="7" max="7" width="9.140625" style="10"/>
    <col min="8" max="8" width="45.5703125" style="10" bestFit="1" customWidth="1"/>
    <col min="9" max="9" width="9.140625" style="10" customWidth="1"/>
    <col min="10" max="16384" width="9.140625" style="10"/>
  </cols>
  <sheetData>
    <row r="1" spans="1:33" ht="23.25">
      <c r="A1" s="25" t="s">
        <v>51</v>
      </c>
      <c r="B1" s="26"/>
      <c r="C1" s="38" t="s">
        <v>65</v>
      </c>
      <c r="D1" s="25" t="s">
        <v>52</v>
      </c>
      <c r="E1" s="38" t="s">
        <v>64</v>
      </c>
    </row>
    <row r="3" spans="1:33" ht="23.25">
      <c r="A3" s="17" t="s">
        <v>56</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row>
    <row r="6" spans="1:33">
      <c r="H6" s="31" t="s">
        <v>68</v>
      </c>
      <c r="I6" s="12" t="s">
        <v>11</v>
      </c>
      <c r="J6" s="12" t="s">
        <v>12</v>
      </c>
      <c r="K6" s="12" t="s">
        <v>13</v>
      </c>
      <c r="L6" s="12" t="s">
        <v>14</v>
      </c>
      <c r="M6" s="12" t="s">
        <v>15</v>
      </c>
      <c r="N6" s="12" t="s">
        <v>16</v>
      </c>
      <c r="O6" s="12" t="s">
        <v>17</v>
      </c>
      <c r="P6" s="12" t="s">
        <v>18</v>
      </c>
      <c r="Q6" s="12" t="s">
        <v>19</v>
      </c>
      <c r="R6" s="12" t="s">
        <v>20</v>
      </c>
      <c r="S6" s="12" t="s">
        <v>0</v>
      </c>
      <c r="T6" s="12" t="s">
        <v>1</v>
      </c>
      <c r="U6" s="12" t="s">
        <v>2</v>
      </c>
      <c r="V6" s="12" t="s">
        <v>3</v>
      </c>
      <c r="W6" s="12" t="s">
        <v>4</v>
      </c>
      <c r="X6" s="12" t="s">
        <v>5</v>
      </c>
      <c r="Y6" s="12" t="s">
        <v>6</v>
      </c>
      <c r="Z6" s="12" t="s">
        <v>7</v>
      </c>
      <c r="AA6" s="12" t="s">
        <v>8</v>
      </c>
      <c r="AB6" s="12" t="s">
        <v>9</v>
      </c>
      <c r="AC6" s="12" t="s">
        <v>43</v>
      </c>
      <c r="AD6" s="12" t="s">
        <v>44</v>
      </c>
      <c r="AE6" s="12" t="s">
        <v>45</v>
      </c>
      <c r="AF6" s="12" t="s">
        <v>46</v>
      </c>
      <c r="AG6" s="12" t="s">
        <v>47</v>
      </c>
    </row>
    <row r="7" spans="1:33">
      <c r="H7" s="28" t="s">
        <v>54</v>
      </c>
      <c r="I7" s="34">
        <f ca="1">-1*(INDEX(INDIRECT($C$1&amp;"_NEM_Build"),1,COLUMN()-8)-INDEX(INDIRECT($E$1&amp;"_NEM_Build"),1,COLUMN()-8))/1000</f>
        <v>-1.6268263705170014E-2</v>
      </c>
      <c r="J7" s="34">
        <f t="shared" ref="J7:AG7" ca="1" si="0">-1*(INDEX(INDIRECT($C$1&amp;"_NEM_Build"),1,COLUMN()-8)-INDEX(INDIRECT($E$1&amp;"_NEM_Build"),1,COLUMN()-8))/1000</f>
        <v>1.2285517701400006E-4</v>
      </c>
      <c r="K7" s="34">
        <f t="shared" ca="1" si="0"/>
        <v>-7.1577350523159989E-3</v>
      </c>
      <c r="L7" s="34">
        <f t="shared" ca="1" si="0"/>
        <v>-0.61984030487493147</v>
      </c>
      <c r="M7" s="34">
        <f t="shared" ca="1" si="0"/>
        <v>438.31115622533576</v>
      </c>
      <c r="N7" s="34">
        <f t="shared" ca="1" si="0"/>
        <v>-83.51507215728914</v>
      </c>
      <c r="O7" s="34">
        <f t="shared" ca="1" si="0"/>
        <v>874.76287056006458</v>
      </c>
      <c r="P7" s="34">
        <f t="shared" ca="1" si="0"/>
        <v>-118.29290242132323</v>
      </c>
      <c r="Q7" s="34">
        <f t="shared" ca="1" si="0"/>
        <v>43.56489555575093</v>
      </c>
      <c r="R7" s="34">
        <f t="shared" ca="1" si="0"/>
        <v>-70.706334087585802</v>
      </c>
      <c r="S7" s="34">
        <f t="shared" ca="1" si="0"/>
        <v>218.61913619125005</v>
      </c>
      <c r="T7" s="34">
        <f t="shared" ca="1" si="0"/>
        <v>-17.399280100787117</v>
      </c>
      <c r="U7" s="34">
        <f t="shared" ca="1" si="0"/>
        <v>-17.215261048695073</v>
      </c>
      <c r="V7" s="34">
        <f t="shared" ca="1" si="0"/>
        <v>17.737509507327108</v>
      </c>
      <c r="W7" s="34">
        <f t="shared" ca="1" si="0"/>
        <v>22.447691670996573</v>
      </c>
      <c r="X7" s="34">
        <f t="shared" ca="1" si="0"/>
        <v>-17.093308029958571</v>
      </c>
      <c r="Y7" s="34">
        <f t="shared" ca="1" si="0"/>
        <v>-98.062152617145301</v>
      </c>
      <c r="Z7" s="34">
        <f t="shared" ca="1" si="0"/>
        <v>-313.20209682645509</v>
      </c>
      <c r="AA7" s="34">
        <f t="shared" ca="1" si="0"/>
        <v>51.245968723214695</v>
      </c>
      <c r="AB7" s="34">
        <f t="shared" ca="1" si="0"/>
        <v>-43.198829266124058</v>
      </c>
      <c r="AC7" s="34">
        <f t="shared" ca="1" si="0"/>
        <v>70.153055619416037</v>
      </c>
      <c r="AD7" s="34">
        <f t="shared" ca="1" si="0"/>
        <v>138.40197078310513</v>
      </c>
      <c r="AE7" s="34">
        <f t="shared" ca="1" si="0"/>
        <v>-33.416490612234981</v>
      </c>
      <c r="AF7" s="34">
        <f t="shared" ca="1" si="0"/>
        <v>-46.534325772396791</v>
      </c>
      <c r="AG7" s="34">
        <f t="shared" ca="1" si="0"/>
        <v>-8.9941878869632426</v>
      </c>
    </row>
    <row r="8" spans="1:33">
      <c r="H8" s="28" t="s">
        <v>40</v>
      </c>
      <c r="I8" s="34">
        <f t="shared" ref="I8:AG8" ca="1" si="1">-1*(INDEX(INDIRECT($C$1&amp;"_NEM_FOM"),1,COLUMN()-8)-INDEX(BaseCase_NEM_FOM,1,COLUMN()-8))/1000</f>
        <v>-3.8345005004666744E-3</v>
      </c>
      <c r="J8" s="34">
        <f t="shared" ca="1" si="1"/>
        <v>2.683426160365343E-5</v>
      </c>
      <c r="K8" s="34">
        <f t="shared" ca="1" si="1"/>
        <v>-8.7422725604847072E-4</v>
      </c>
      <c r="L8" s="34">
        <f t="shared" ca="1" si="1"/>
        <v>-0.16413736000144855</v>
      </c>
      <c r="M8" s="34">
        <f t="shared" ca="1" si="1"/>
        <v>51.599561009259894</v>
      </c>
      <c r="N8" s="34">
        <f t="shared" ca="1" si="1"/>
        <v>-23.340159484781324</v>
      </c>
      <c r="O8" s="34">
        <f t="shared" ca="1" si="1"/>
        <v>173.89025120925811</v>
      </c>
      <c r="P8" s="34">
        <f t="shared" ca="1" si="1"/>
        <v>-17.718425790652166</v>
      </c>
      <c r="Q8" s="34">
        <f t="shared" ca="1" si="1"/>
        <v>8.386868042472285</v>
      </c>
      <c r="R8" s="34">
        <f t="shared" ca="1" si="1"/>
        <v>-10.035121528525371</v>
      </c>
      <c r="S8" s="34">
        <f t="shared" ca="1" si="1"/>
        <v>20.270341063266621</v>
      </c>
      <c r="T8" s="34">
        <f t="shared" ca="1" si="1"/>
        <v>-2.9705652890037744</v>
      </c>
      <c r="U8" s="34">
        <f t="shared" ca="1" si="1"/>
        <v>-16.306504056817385</v>
      </c>
      <c r="V8" s="34">
        <f t="shared" ca="1" si="1"/>
        <v>10.234921020159032</v>
      </c>
      <c r="W8" s="34">
        <f t="shared" ca="1" si="1"/>
        <v>-3.7311603040425108</v>
      </c>
      <c r="X8" s="34">
        <f t="shared" ca="1" si="1"/>
        <v>-2.1704021965875291</v>
      </c>
      <c r="Y8" s="34">
        <f t="shared" ca="1" si="1"/>
        <v>-28.666620100678411</v>
      </c>
      <c r="Z8" s="34">
        <f t="shared" ca="1" si="1"/>
        <v>-122.3565080868625</v>
      </c>
      <c r="AA8" s="34">
        <f t="shared" ca="1" si="1"/>
        <v>24.957313588159391</v>
      </c>
      <c r="AB8" s="34">
        <f t="shared" ca="1" si="1"/>
        <v>-4.7131219393091746</v>
      </c>
      <c r="AC8" s="34">
        <f t="shared" ca="1" si="1"/>
        <v>19.907775118222926</v>
      </c>
      <c r="AD8" s="34">
        <f t="shared" ca="1" si="1"/>
        <v>23.063455605272669</v>
      </c>
      <c r="AE8" s="34">
        <f t="shared" ca="1" si="1"/>
        <v>-3.232263247549068</v>
      </c>
      <c r="AF8" s="34">
        <f t="shared" ca="1" si="1"/>
        <v>-12.24141781444964</v>
      </c>
      <c r="AG8" s="34">
        <f t="shared" ca="1" si="1"/>
        <v>-0.14590162976528517</v>
      </c>
    </row>
    <row r="9" spans="1:33">
      <c r="H9" s="28" t="s">
        <v>41</v>
      </c>
      <c r="I9" s="34">
        <f t="shared" ref="I9:AG9" ca="1" si="2">-1*(INDEX(INDIRECT($C$1&amp;"_NEM_Fuel"),1,COLUMN()-8)-INDEX(BaseCase_NEM_Fuel,1,COLUMN()-8))/1000</f>
        <v>-3.8760903044603766E-3</v>
      </c>
      <c r="J9" s="34">
        <f t="shared" ca="1" si="2"/>
        <v>-3.7843210287392139E-3</v>
      </c>
      <c r="K9" s="34">
        <f t="shared" ca="1" si="2"/>
        <v>-4.113126163370907E-3</v>
      </c>
      <c r="L9" s="34">
        <f t="shared" ca="1" si="2"/>
        <v>-1.9182750339619817E-2</v>
      </c>
      <c r="M9" s="34">
        <f t="shared" ca="1" si="2"/>
        <v>-7.813853832097724</v>
      </c>
      <c r="N9" s="34">
        <f t="shared" ca="1" si="2"/>
        <v>10.280894086971413</v>
      </c>
      <c r="O9" s="34">
        <f t="shared" ca="1" si="2"/>
        <v>7.326430729861138</v>
      </c>
      <c r="P9" s="34">
        <f t="shared" ca="1" si="2"/>
        <v>-2.129713210803224</v>
      </c>
      <c r="Q9" s="34">
        <f t="shared" ca="1" si="2"/>
        <v>-1.0077086400380357</v>
      </c>
      <c r="R9" s="34">
        <f t="shared" ca="1" si="2"/>
        <v>0.81749154238286426</v>
      </c>
      <c r="S9" s="34">
        <f t="shared" ca="1" si="2"/>
        <v>-8.7733489164530774</v>
      </c>
      <c r="T9" s="34">
        <f t="shared" ca="1" si="2"/>
        <v>12.833147981620975</v>
      </c>
      <c r="U9" s="34">
        <f t="shared" ca="1" si="2"/>
        <v>11.787810768280993</v>
      </c>
      <c r="V9" s="34">
        <f t="shared" ca="1" si="2"/>
        <v>18.729262713128932</v>
      </c>
      <c r="W9" s="34">
        <f t="shared" ca="1" si="2"/>
        <v>12.740988274188945</v>
      </c>
      <c r="X9" s="34">
        <f t="shared" ca="1" si="2"/>
        <v>34.509826070791114</v>
      </c>
      <c r="Y9" s="34">
        <f t="shared" ca="1" si="2"/>
        <v>39.931055163474873</v>
      </c>
      <c r="Z9" s="34">
        <f t="shared" ca="1" si="2"/>
        <v>191.22090040527809</v>
      </c>
      <c r="AA9" s="34">
        <f t="shared" ca="1" si="2"/>
        <v>159.16855710249803</v>
      </c>
      <c r="AB9" s="34">
        <f t="shared" ca="1" si="2"/>
        <v>147.92523947894293</v>
      </c>
      <c r="AC9" s="34">
        <f t="shared" ca="1" si="2"/>
        <v>119.30689359344996</v>
      </c>
      <c r="AD9" s="34">
        <f t="shared" ca="1" si="2"/>
        <v>122.42224757645901</v>
      </c>
      <c r="AE9" s="34">
        <f t="shared" ca="1" si="2"/>
        <v>88.342842555515006</v>
      </c>
      <c r="AF9" s="34">
        <f t="shared" ca="1" si="2"/>
        <v>99.641145414256144</v>
      </c>
      <c r="AG9" s="34">
        <f t="shared" ca="1" si="2"/>
        <v>98.324165383469889</v>
      </c>
    </row>
    <row r="10" spans="1:33">
      <c r="H10" s="28" t="s">
        <v>42</v>
      </c>
      <c r="I10" s="34">
        <f t="shared" ref="I10:AG10" ca="1" si="3">-1*(INDEX(INDIRECT($C$1&amp;"_NEM_VOM"),1,COLUMN()-8)-INDEX(BaseCase_NEM_VOM,1,COLUMN()-8))/1000</f>
        <v>-5.0738776940852407E-4</v>
      </c>
      <c r="J10" s="34">
        <f t="shared" ca="1" si="3"/>
        <v>-7.8208545618690549E-4</v>
      </c>
      <c r="K10" s="34">
        <f t="shared" ca="1" si="3"/>
        <v>-8.0911717249546196E-4</v>
      </c>
      <c r="L10" s="34">
        <f t="shared" ca="1" si="3"/>
        <v>-9.2579157315194598E-3</v>
      </c>
      <c r="M10" s="34">
        <f t="shared" ca="1" si="3"/>
        <v>-1.8993582977473271</v>
      </c>
      <c r="N10" s="34">
        <f t="shared" ca="1" si="3"/>
        <v>-2.4173108666350598</v>
      </c>
      <c r="O10" s="34">
        <f t="shared" ca="1" si="3"/>
        <v>-21.871918594570364</v>
      </c>
      <c r="P10" s="34">
        <f t="shared" ca="1" si="3"/>
        <v>-15.435759158644011</v>
      </c>
      <c r="Q10" s="34">
        <f t="shared" ca="1" si="3"/>
        <v>-11.347703828489234</v>
      </c>
      <c r="R10" s="34">
        <f t="shared" ca="1" si="3"/>
        <v>-11.775290790954255</v>
      </c>
      <c r="S10" s="34">
        <f t="shared" ca="1" si="3"/>
        <v>-16.564210212485282</v>
      </c>
      <c r="T10" s="34">
        <f t="shared" ca="1" si="3"/>
        <v>-18.801147697075912</v>
      </c>
      <c r="U10" s="34">
        <f t="shared" ca="1" si="3"/>
        <v>-14.893204659624026</v>
      </c>
      <c r="V10" s="34">
        <f t="shared" ca="1" si="3"/>
        <v>-13.032288778701506</v>
      </c>
      <c r="W10" s="34">
        <f t="shared" ca="1" si="3"/>
        <v>-12.494707214916067</v>
      </c>
      <c r="X10" s="34">
        <f t="shared" ca="1" si="3"/>
        <v>-10.531218882341404</v>
      </c>
      <c r="Y10" s="34">
        <f t="shared" ca="1" si="3"/>
        <v>-10.020918386548466</v>
      </c>
      <c r="Z10" s="34">
        <f t="shared" ca="1" si="3"/>
        <v>5.0844478642327013</v>
      </c>
      <c r="AA10" s="34">
        <f t="shared" ca="1" si="3"/>
        <v>5.16734606449306</v>
      </c>
      <c r="AB10" s="34">
        <f t="shared" ca="1" si="3"/>
        <v>4.2763889142869154</v>
      </c>
      <c r="AC10" s="34">
        <f t="shared" ca="1" si="3"/>
        <v>1.5877676522086841</v>
      </c>
      <c r="AD10" s="34">
        <f t="shared" ca="1" si="3"/>
        <v>-3.05166062333429</v>
      </c>
      <c r="AE10" s="34">
        <f t="shared" ca="1" si="3"/>
        <v>-2.4602011566493602</v>
      </c>
      <c r="AF10" s="34">
        <f t="shared" ca="1" si="3"/>
        <v>0.78019044035233676</v>
      </c>
      <c r="AG10" s="34">
        <f t="shared" ca="1" si="3"/>
        <v>0.90981626178568697</v>
      </c>
    </row>
    <row r="11" spans="1:33">
      <c r="H11" s="28" t="s">
        <v>27</v>
      </c>
      <c r="I11" s="34">
        <f t="shared" ref="I11:AG11" ca="1" si="4">-1*(INDEX(INDIRECT($C$1&amp;"_NEM_REZ"),1,COLUMN()-8)-INDEX(BaseCase_NEM_REZ,1,COLUMN()-8))/1000</f>
        <v>-8.5037000686899943E-4</v>
      </c>
      <c r="J11" s="34">
        <f t="shared" ca="1" si="4"/>
        <v>2.5763317916000001E-5</v>
      </c>
      <c r="K11" s="34">
        <f t="shared" ca="1" si="4"/>
        <v>-2.6840247412E-5</v>
      </c>
      <c r="L11" s="34">
        <f t="shared" ca="1" si="4"/>
        <v>-3.7647153312200013E-4</v>
      </c>
      <c r="M11" s="34">
        <f t="shared" ca="1" si="4"/>
        <v>20.23622795577522</v>
      </c>
      <c r="N11" s="34">
        <f t="shared" ca="1" si="4"/>
        <v>1.2676054851600005E-4</v>
      </c>
      <c r="O11" s="34">
        <f t="shared" ca="1" si="4"/>
        <v>70.686660872009796</v>
      </c>
      <c r="P11" s="34">
        <f t="shared" ca="1" si="4"/>
        <v>51.247194040385743</v>
      </c>
      <c r="Q11" s="34">
        <f t="shared" ca="1" si="4"/>
        <v>46.35110040108097</v>
      </c>
      <c r="R11" s="34">
        <f t="shared" ca="1" si="4"/>
        <v>23.456167450510023</v>
      </c>
      <c r="S11" s="34">
        <f t="shared" ca="1" si="4"/>
        <v>5.4390825918462067</v>
      </c>
      <c r="T11" s="34">
        <f t="shared" ca="1" si="4"/>
        <v>-1.0657706850000035E-6</v>
      </c>
      <c r="U11" s="34">
        <f t="shared" ca="1" si="4"/>
        <v>-11.549451299957203</v>
      </c>
      <c r="V11" s="34">
        <f t="shared" ca="1" si="4"/>
        <v>-11.961904690014592</v>
      </c>
      <c r="W11" s="34">
        <f t="shared" ca="1" si="4"/>
        <v>-1.7352494474075255</v>
      </c>
      <c r="X11" s="34">
        <f t="shared" ca="1" si="4"/>
        <v>38.245481718414197</v>
      </c>
      <c r="Y11" s="34">
        <f t="shared" ca="1" si="4"/>
        <v>18.764423939182038</v>
      </c>
      <c r="Z11" s="34">
        <f t="shared" ca="1" si="4"/>
        <v>-70.988955545410917</v>
      </c>
      <c r="AA11" s="34">
        <f t="shared" ca="1" si="4"/>
        <v>5.2643493969909763</v>
      </c>
      <c r="AB11" s="34">
        <f t="shared" ca="1" si="4"/>
        <v>-2.392760485422754</v>
      </c>
      <c r="AC11" s="34">
        <f t="shared" ca="1" si="4"/>
        <v>13.695200717772263</v>
      </c>
      <c r="AD11" s="34">
        <f t="shared" ca="1" si="4"/>
        <v>-10.6135948099432</v>
      </c>
      <c r="AE11" s="34">
        <f t="shared" ca="1" si="4"/>
        <v>-2.6526587341768901</v>
      </c>
      <c r="AF11" s="34">
        <f t="shared" ca="1" si="4"/>
        <v>-2.4771252976022065</v>
      </c>
      <c r="AG11" s="34">
        <f t="shared" ca="1" si="4"/>
        <v>0.69180359504590805</v>
      </c>
    </row>
    <row r="12" spans="1:33">
      <c r="H12" s="28" t="s">
        <v>70</v>
      </c>
      <c r="I12" s="34">
        <f t="shared" ref="I12:AG12" ca="1" si="5">-1*(INDEX(INDIRECT($C$1&amp;"_NEM_DSP"),1,COLUMN()-8)-INDEX(BaseCase_NEM_DSP,1,COLUMN()-8))/1000</f>
        <v>-9.6655252284836028E-4</v>
      </c>
      <c r="J12" s="34">
        <f t="shared" ca="1" si="5"/>
        <v>-1.0877783280002404E-3</v>
      </c>
      <c r="K12" s="34">
        <f t="shared" ca="1" si="5"/>
        <v>-1.0145660369998951E-3</v>
      </c>
      <c r="L12" s="34">
        <f t="shared" ca="1" si="5"/>
        <v>-1.1157769619985628E-3</v>
      </c>
      <c r="M12" s="34">
        <f t="shared" ca="1" si="5"/>
        <v>124.01178766481894</v>
      </c>
      <c r="N12" s="34">
        <f t="shared" ca="1" si="5"/>
        <v>1.3029572288270002</v>
      </c>
      <c r="O12" s="34">
        <f t="shared" ca="1" si="5"/>
        <v>56.024334287750001</v>
      </c>
      <c r="P12" s="34">
        <f t="shared" ca="1" si="5"/>
        <v>7.6858115647E-2</v>
      </c>
      <c r="Q12" s="34">
        <f t="shared" ca="1" si="5"/>
        <v>26.23837783632699</v>
      </c>
      <c r="R12" s="34">
        <f t="shared" ca="1" si="5"/>
        <v>2.457186885770001</v>
      </c>
      <c r="S12" s="34">
        <f t="shared" ca="1" si="5"/>
        <v>5.1962010331529997</v>
      </c>
      <c r="T12" s="34">
        <f t="shared" ca="1" si="5"/>
        <v>3.580374439729999</v>
      </c>
      <c r="U12" s="34">
        <f t="shared" ca="1" si="5"/>
        <v>8.2717226610059988</v>
      </c>
      <c r="V12" s="34">
        <f t="shared" ca="1" si="5"/>
        <v>3.2162164785069982</v>
      </c>
      <c r="W12" s="34">
        <f t="shared" ca="1" si="5"/>
        <v>5.763174124622001</v>
      </c>
      <c r="X12" s="34">
        <f t="shared" ca="1" si="5"/>
        <v>5.5261530281779958</v>
      </c>
      <c r="Y12" s="34">
        <f t="shared" ca="1" si="5"/>
        <v>5.0183485564750008</v>
      </c>
      <c r="Z12" s="34">
        <f t="shared" ca="1" si="5"/>
        <v>16.637091662046974</v>
      </c>
      <c r="AA12" s="34">
        <f t="shared" ca="1" si="5"/>
        <v>0.16572892027100006</v>
      </c>
      <c r="AB12" s="34">
        <f t="shared" ca="1" si="5"/>
        <v>0.95240652266300008</v>
      </c>
      <c r="AC12" s="34">
        <f t="shared" ca="1" si="5"/>
        <v>-2.2281911245670001</v>
      </c>
      <c r="AD12" s="34">
        <f t="shared" ca="1" si="5"/>
        <v>0.75452563618700108</v>
      </c>
      <c r="AE12" s="34">
        <f t="shared" ca="1" si="5"/>
        <v>1.7514490219949999</v>
      </c>
      <c r="AF12" s="34">
        <f t="shared" ca="1" si="5"/>
        <v>4.0673267137080007</v>
      </c>
      <c r="AG12" s="34">
        <f t="shared" ca="1" si="5"/>
        <v>-1.5907382490929995</v>
      </c>
    </row>
    <row r="13" spans="1:33">
      <c r="H13" s="33" t="s">
        <v>59</v>
      </c>
      <c r="I13" s="35">
        <f ca="1">SUM(I7:I12)</f>
        <v>-2.6303164809222949E-2</v>
      </c>
      <c r="J13" s="35">
        <f ca="1">SUM(J7:J12)+I13</f>
        <v>-3.1781896865615653E-2</v>
      </c>
      <c r="K13" s="35">
        <f t="shared" ref="K13:AG13" ca="1" si="6">SUM(K7:K12)+J13</f>
        <v>-4.577750879425839E-2</v>
      </c>
      <c r="L13" s="35">
        <f t="shared" ca="1" si="6"/>
        <v>-0.85968808823689824</v>
      </c>
      <c r="M13" s="35">
        <f t="shared" ca="1" si="6"/>
        <v>623.58583263710784</v>
      </c>
      <c r="N13" s="35">
        <f t="shared" ca="1" si="6"/>
        <v>525.89726820474925</v>
      </c>
      <c r="O13" s="35">
        <f t="shared" ca="1" si="6"/>
        <v>1686.7158972691225</v>
      </c>
      <c r="P13" s="35">
        <f t="shared" ca="1" si="6"/>
        <v>1584.4631488437326</v>
      </c>
      <c r="Q13" s="35">
        <f t="shared" ca="1" si="6"/>
        <v>1696.6489782108365</v>
      </c>
      <c r="R13" s="35">
        <f t="shared" ca="1" si="6"/>
        <v>1630.8630776824339</v>
      </c>
      <c r="S13" s="35">
        <f t="shared" ca="1" si="6"/>
        <v>1855.0502794330114</v>
      </c>
      <c r="T13" s="35">
        <f t="shared" ca="1" si="6"/>
        <v>1832.2928077017248</v>
      </c>
      <c r="U13" s="35">
        <f t="shared" ca="1" si="6"/>
        <v>1792.387920065918</v>
      </c>
      <c r="V13" s="35">
        <f t="shared" ca="1" si="6"/>
        <v>1817.311636316324</v>
      </c>
      <c r="W13" s="35">
        <f t="shared" ca="1" si="6"/>
        <v>1840.3023734197654</v>
      </c>
      <c r="X13" s="35">
        <f t="shared" ca="1" si="6"/>
        <v>1888.7889051282611</v>
      </c>
      <c r="Y13" s="35">
        <f t="shared" ca="1" si="6"/>
        <v>1815.7530416830209</v>
      </c>
      <c r="Z13" s="35">
        <f t="shared" ca="1" si="6"/>
        <v>1522.1479211558503</v>
      </c>
      <c r="AA13" s="35">
        <f t="shared" ca="1" si="6"/>
        <v>1768.1171849514776</v>
      </c>
      <c r="AB13" s="35">
        <f t="shared" ca="1" si="6"/>
        <v>1870.9665081765145</v>
      </c>
      <c r="AC13" s="35">
        <f t="shared" ca="1" si="6"/>
        <v>2093.3890097530175</v>
      </c>
      <c r="AD13" s="35">
        <f t="shared" ca="1" si="6"/>
        <v>2364.3659539207638</v>
      </c>
      <c r="AE13" s="35">
        <f t="shared" ca="1" si="6"/>
        <v>2412.6986317476635</v>
      </c>
      <c r="AF13" s="35">
        <f t="shared" ca="1" si="6"/>
        <v>2455.9344254315315</v>
      </c>
      <c r="AG13" s="35">
        <f t="shared" ca="1" si="6"/>
        <v>2545.1293829060114</v>
      </c>
    </row>
    <row r="15" spans="1:33">
      <c r="H15" s="36"/>
    </row>
    <row r="22" spans="1:33" ht="23.25">
      <c r="A22" s="17" t="str">
        <f>B23&amp;" capacity difference by year"</f>
        <v>NEM capacity difference by year</v>
      </c>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row>
    <row r="23" spans="1:33">
      <c r="A23" s="29" t="s">
        <v>55</v>
      </c>
      <c r="B23" s="39" t="s">
        <v>49</v>
      </c>
    </row>
    <row r="25" spans="1:33">
      <c r="H25" s="22" t="s">
        <v>57</v>
      </c>
      <c r="I25" s="12" t="s">
        <v>11</v>
      </c>
      <c r="J25" s="12" t="s">
        <v>12</v>
      </c>
      <c r="K25" s="12" t="s">
        <v>13</v>
      </c>
      <c r="L25" s="12" t="s">
        <v>14</v>
      </c>
      <c r="M25" s="12" t="s">
        <v>15</v>
      </c>
      <c r="N25" s="12" t="s">
        <v>16</v>
      </c>
      <c r="O25" s="12" t="s">
        <v>17</v>
      </c>
      <c r="P25" s="12" t="s">
        <v>18</v>
      </c>
      <c r="Q25" s="12" t="s">
        <v>19</v>
      </c>
      <c r="R25" s="12" t="s">
        <v>20</v>
      </c>
      <c r="S25" s="12" t="s">
        <v>0</v>
      </c>
      <c r="T25" s="12" t="s">
        <v>1</v>
      </c>
      <c r="U25" s="12" t="s">
        <v>2</v>
      </c>
      <c r="V25" s="12" t="s">
        <v>3</v>
      </c>
      <c r="W25" s="12" t="s">
        <v>4</v>
      </c>
      <c r="X25" s="12" t="s">
        <v>5</v>
      </c>
      <c r="Y25" s="12" t="s">
        <v>6</v>
      </c>
      <c r="Z25" s="12" t="s">
        <v>7</v>
      </c>
      <c r="AA25" s="12" t="s">
        <v>8</v>
      </c>
      <c r="AB25" s="12" t="s">
        <v>9</v>
      </c>
      <c r="AC25" s="12" t="s">
        <v>43</v>
      </c>
      <c r="AD25" s="12" t="s">
        <v>44</v>
      </c>
      <c r="AE25" s="12" t="s">
        <v>45</v>
      </c>
      <c r="AF25" s="12" t="s">
        <v>46</v>
      </c>
      <c r="AG25" s="12" t="s">
        <v>47</v>
      </c>
    </row>
    <row r="26" spans="1:33">
      <c r="B26" s="10">
        <f>IF(B23="NEM",0,IF(B23="NSW",1,IF(B23="QLD",2,IF(B23="VIC",3,IF(B23="SA",4,IF(B23="TAS",5))))))</f>
        <v>0</v>
      </c>
      <c r="H26" s="28" t="s">
        <v>37</v>
      </c>
      <c r="I26" s="1">
        <f t="shared" ref="I26:I35" ca="1" si="7">OFFSET(INDIRECT("Step_"&amp;SUBSTITUTE($C$1,"+","")&amp;"_Capacity!"&amp;CELL("address",C4)),$B$26*14,0)-OFFSET(INDIRECT("Step_"&amp;$E$1&amp;"_Capacity!"&amp;CELL("address",C4)),$B$26*14,0)</f>
        <v>0</v>
      </c>
      <c r="J26" s="1">
        <f t="shared" ref="J26:J35" ca="1" si="8">OFFSET(INDIRECT("Step_"&amp;SUBSTITUTE($C$1,"+","")&amp;"_Capacity!"&amp;CELL("address",D4)),$B$26*14,0)-OFFSET(INDIRECT("Step_"&amp;$E$1&amp;"_Capacity!"&amp;CELL("address",D4)),$B$26*14,0)</f>
        <v>0</v>
      </c>
      <c r="K26" s="1">
        <f t="shared" ref="K26:K35" ca="1" si="9">OFFSET(INDIRECT("Step_"&amp;SUBSTITUTE($C$1,"+","")&amp;"_Capacity!"&amp;CELL("address",E4)),$B$26*14,0)-OFFSET(INDIRECT("Step_"&amp;$E$1&amp;"_Capacity!"&amp;CELL("address",E4)),$B$26*14,0)</f>
        <v>0</v>
      </c>
      <c r="L26" s="1">
        <f t="shared" ref="L26:L35" ca="1" si="10">OFFSET(INDIRECT("Step_"&amp;SUBSTITUTE($C$1,"+","")&amp;"_Capacity!"&amp;CELL("address",F4)),$B$26*14,0)-OFFSET(INDIRECT("Step_"&amp;$E$1&amp;"_Capacity!"&amp;CELL("address",F4)),$B$26*14,0)</f>
        <v>0</v>
      </c>
      <c r="M26" s="1">
        <f t="shared" ref="M26:M35" ca="1" si="11">OFFSET(INDIRECT("Step_"&amp;SUBSTITUTE($C$1,"+","")&amp;"_Capacity!"&amp;CELL("address",G4)),$B$26*14,0)-OFFSET(INDIRECT("Step_"&amp;$E$1&amp;"_Capacity!"&amp;CELL("address",G4)),$B$26*14,0)</f>
        <v>0</v>
      </c>
      <c r="N26" s="1">
        <f t="shared" ref="N26:N35" ca="1" si="12">OFFSET(INDIRECT("Step_"&amp;SUBSTITUTE($C$1,"+","")&amp;"_Capacity!"&amp;CELL("address",H4)),$B$26*14,0)-OFFSET(INDIRECT("Step_"&amp;$E$1&amp;"_Capacity!"&amp;CELL("address",H4)),$B$26*14,0)</f>
        <v>0</v>
      </c>
      <c r="O26" s="1">
        <f t="shared" ref="O26:O35" ca="1" si="13">OFFSET(INDIRECT("Step_"&amp;SUBSTITUTE($C$1,"+","")&amp;"_Capacity!"&amp;CELL("address",I4)),$B$26*14,0)-OFFSET(INDIRECT("Step_"&amp;$E$1&amp;"_Capacity!"&amp;CELL("address",I4)),$B$26*14,0)</f>
        <v>0</v>
      </c>
      <c r="P26" s="1">
        <f t="shared" ref="P26:P35" ca="1" si="14">OFFSET(INDIRECT("Step_"&amp;SUBSTITUTE($C$1,"+","")&amp;"_Capacity!"&amp;CELL("address",J4)),$B$26*14,0)-OFFSET(INDIRECT("Step_"&amp;$E$1&amp;"_Capacity!"&amp;CELL("address",J4)),$B$26*14,0)</f>
        <v>0</v>
      </c>
      <c r="Q26" s="1">
        <f t="shared" ref="Q26:Q35" ca="1" si="15">OFFSET(INDIRECT("Step_"&amp;SUBSTITUTE($C$1,"+","")&amp;"_Capacity!"&amp;CELL("address",K4)),$B$26*14,0)-OFFSET(INDIRECT("Step_"&amp;$E$1&amp;"_Capacity!"&amp;CELL("address",K4)),$B$26*14,0)</f>
        <v>0</v>
      </c>
      <c r="R26" s="1">
        <f t="shared" ref="R26:R35" ca="1" si="16">OFFSET(INDIRECT("Step_"&amp;SUBSTITUTE($C$1,"+","")&amp;"_Capacity!"&amp;CELL("address",L4)),$B$26*14,0)-OFFSET(INDIRECT("Step_"&amp;$E$1&amp;"_Capacity!"&amp;CELL("address",L4)),$B$26*14,0)</f>
        <v>0</v>
      </c>
      <c r="S26" s="1">
        <f t="shared" ref="S26:S35" ca="1" si="17">OFFSET(INDIRECT("Step_"&amp;SUBSTITUTE($C$1,"+","")&amp;"_Capacity!"&amp;CELL("address",M4)),$B$26*14,0)-OFFSET(INDIRECT("Step_"&amp;$E$1&amp;"_Capacity!"&amp;CELL("address",M4)),$B$26*14,0)</f>
        <v>0</v>
      </c>
      <c r="T26" s="1">
        <f t="shared" ref="T26:T35" ca="1" si="18">OFFSET(INDIRECT("Step_"&amp;SUBSTITUTE($C$1,"+","")&amp;"_Capacity!"&amp;CELL("address",N4)),$B$26*14,0)-OFFSET(INDIRECT("Step_"&amp;$E$1&amp;"_Capacity!"&amp;CELL("address",N4)),$B$26*14,0)</f>
        <v>0</v>
      </c>
      <c r="U26" s="1">
        <f t="shared" ref="U26:U35" ca="1" si="19">OFFSET(INDIRECT("Step_"&amp;SUBSTITUTE($C$1,"+","")&amp;"_Capacity!"&amp;CELL("address",O4)),$B$26*14,0)-OFFSET(INDIRECT("Step_"&amp;$E$1&amp;"_Capacity!"&amp;CELL("address",O4)),$B$26*14,0)</f>
        <v>0</v>
      </c>
      <c r="V26" s="1">
        <f t="shared" ref="V26:V35" ca="1" si="20">OFFSET(INDIRECT("Step_"&amp;SUBSTITUTE($C$1,"+","")&amp;"_Capacity!"&amp;CELL("address",P4)),$B$26*14,0)-OFFSET(INDIRECT("Step_"&amp;$E$1&amp;"_Capacity!"&amp;CELL("address",P4)),$B$26*14,0)</f>
        <v>0</v>
      </c>
      <c r="W26" s="1">
        <f t="shared" ref="W26:W35" ca="1" si="21">OFFSET(INDIRECT("Step_"&amp;SUBSTITUTE($C$1,"+","")&amp;"_Capacity!"&amp;CELL("address",Q4)),$B$26*14,0)-OFFSET(INDIRECT("Step_"&amp;$E$1&amp;"_Capacity!"&amp;CELL("address",Q4)),$B$26*14,0)</f>
        <v>0</v>
      </c>
      <c r="X26" s="1">
        <f t="shared" ref="X26:X35" ca="1" si="22">OFFSET(INDIRECT("Step_"&amp;SUBSTITUTE($C$1,"+","")&amp;"_Capacity!"&amp;CELL("address",R4)),$B$26*14,0)-OFFSET(INDIRECT("Step_"&amp;$E$1&amp;"_Capacity!"&amp;CELL("address",R4)),$B$26*14,0)</f>
        <v>0</v>
      </c>
      <c r="Y26" s="1">
        <f t="shared" ref="Y26:Y35" ca="1" si="23">OFFSET(INDIRECT("Step_"&amp;SUBSTITUTE($C$1,"+","")&amp;"_Capacity!"&amp;CELL("address",S4)),$B$26*14,0)-OFFSET(INDIRECT("Step_"&amp;$E$1&amp;"_Capacity!"&amp;CELL("address",S4)),$B$26*14,0)</f>
        <v>0</v>
      </c>
      <c r="Z26" s="1">
        <f t="shared" ref="Z26:Z35" ca="1" si="24">OFFSET(INDIRECT("Step_"&amp;SUBSTITUTE($C$1,"+","")&amp;"_Capacity!"&amp;CELL("address",T4)),$B$26*14,0)-OFFSET(INDIRECT("Step_"&amp;$E$1&amp;"_Capacity!"&amp;CELL("address",T4)),$B$26*14,0)</f>
        <v>0</v>
      </c>
      <c r="AA26" s="1">
        <f t="shared" ref="AA26:AA35" ca="1" si="25">OFFSET(INDIRECT("Step_"&amp;SUBSTITUTE($C$1,"+","")&amp;"_Capacity!"&amp;CELL("address",U4)),$B$26*14,0)-OFFSET(INDIRECT("Step_"&amp;$E$1&amp;"_Capacity!"&amp;CELL("address",U4)),$B$26*14,0)</f>
        <v>0</v>
      </c>
      <c r="AB26" s="1">
        <f t="shared" ref="AB26:AB35" ca="1" si="26">OFFSET(INDIRECT("Step_"&amp;SUBSTITUTE($C$1,"+","")&amp;"_Capacity!"&amp;CELL("address",V4)),$B$26*14,0)-OFFSET(INDIRECT("Step_"&amp;$E$1&amp;"_Capacity!"&amp;CELL("address",V4)),$B$26*14,0)</f>
        <v>0</v>
      </c>
      <c r="AC26" s="1">
        <f t="shared" ref="AC26:AC35" ca="1" si="27">OFFSET(INDIRECT("Step_"&amp;SUBSTITUTE($C$1,"+","")&amp;"_Capacity!"&amp;CELL("address",W4)),$B$26*14,0)-OFFSET(INDIRECT("Step_"&amp;$E$1&amp;"_Capacity!"&amp;CELL("address",W4)),$B$26*14,0)</f>
        <v>0</v>
      </c>
      <c r="AD26" s="1">
        <f t="shared" ref="AD26:AD35" ca="1" si="28">OFFSET(INDIRECT("Step_"&amp;SUBSTITUTE($C$1,"+","")&amp;"_Capacity!"&amp;CELL("address",X4)),$B$26*14,0)-OFFSET(INDIRECT("Step_"&amp;$E$1&amp;"_Capacity!"&amp;CELL("address",X4)),$B$26*14,0)</f>
        <v>0</v>
      </c>
      <c r="AE26" s="1">
        <f t="shared" ref="AE26:AE35" ca="1" si="29">OFFSET(INDIRECT("Step_"&amp;SUBSTITUTE($C$1,"+","")&amp;"_Capacity!"&amp;CELL("address",Y4)),$B$26*14,0)-OFFSET(INDIRECT("Step_"&amp;$E$1&amp;"_Capacity!"&amp;CELL("address",Y4)),$B$26*14,0)</f>
        <v>0</v>
      </c>
      <c r="AF26" s="1">
        <f t="shared" ref="AF26:AF35" ca="1" si="30">OFFSET(INDIRECT("Step_"&amp;SUBSTITUTE($C$1,"+","")&amp;"_Capacity!"&amp;CELL("address",Z4)),$B$26*14,0)-OFFSET(INDIRECT("Step_"&amp;$E$1&amp;"_Capacity!"&amp;CELL("address",Z4)),$B$26*14,0)</f>
        <v>0</v>
      </c>
      <c r="AG26" s="1">
        <f t="shared" ref="AG26:AG35" ca="1" si="31">OFFSET(INDIRECT("Step_"&amp;SUBSTITUTE($C$1,"+","")&amp;"_Capacity!"&amp;CELL("address",AA4)),$B$26*14,0)-OFFSET(INDIRECT("Step_"&amp;$E$1&amp;"_Capacity!"&amp;CELL("address",AA4)),$B$26*14,0)</f>
        <v>0</v>
      </c>
    </row>
    <row r="27" spans="1:33">
      <c r="H27" s="28" t="s">
        <v>38</v>
      </c>
      <c r="I27" s="1">
        <f t="shared" ca="1" si="7"/>
        <v>0</v>
      </c>
      <c r="J27" s="1">
        <f t="shared" ca="1" si="8"/>
        <v>0</v>
      </c>
      <c r="K27" s="1">
        <f t="shared" ca="1" si="9"/>
        <v>0</v>
      </c>
      <c r="L27" s="1">
        <f t="shared" ca="1" si="10"/>
        <v>0</v>
      </c>
      <c r="M27" s="1">
        <f t="shared" ca="1" si="11"/>
        <v>0</v>
      </c>
      <c r="N27" s="1">
        <f t="shared" ca="1" si="12"/>
        <v>0</v>
      </c>
      <c r="O27" s="1">
        <f t="shared" ca="1" si="13"/>
        <v>0</v>
      </c>
      <c r="P27" s="1">
        <f t="shared" ca="1" si="14"/>
        <v>0</v>
      </c>
      <c r="Q27" s="1">
        <f t="shared" ca="1" si="15"/>
        <v>0</v>
      </c>
      <c r="R27" s="1">
        <f t="shared" ca="1" si="16"/>
        <v>0</v>
      </c>
      <c r="S27" s="1">
        <f t="shared" ca="1" si="17"/>
        <v>0</v>
      </c>
      <c r="T27" s="1">
        <f t="shared" ca="1" si="18"/>
        <v>0</v>
      </c>
      <c r="U27" s="1">
        <f t="shared" ca="1" si="19"/>
        <v>0</v>
      </c>
      <c r="V27" s="1">
        <f t="shared" ca="1" si="20"/>
        <v>0</v>
      </c>
      <c r="W27" s="1">
        <f t="shared" ca="1" si="21"/>
        <v>0</v>
      </c>
      <c r="X27" s="1">
        <f t="shared" ca="1" si="22"/>
        <v>0</v>
      </c>
      <c r="Y27" s="1">
        <f t="shared" ca="1" si="23"/>
        <v>0</v>
      </c>
      <c r="Z27" s="1">
        <f t="shared" ca="1" si="24"/>
        <v>0</v>
      </c>
      <c r="AA27" s="1">
        <f t="shared" ca="1" si="25"/>
        <v>0</v>
      </c>
      <c r="AB27" s="1">
        <f t="shared" ca="1" si="26"/>
        <v>0</v>
      </c>
      <c r="AC27" s="1">
        <f t="shared" ca="1" si="27"/>
        <v>0</v>
      </c>
      <c r="AD27" s="1">
        <f t="shared" ca="1" si="28"/>
        <v>0</v>
      </c>
      <c r="AE27" s="1">
        <f t="shared" ca="1" si="29"/>
        <v>0</v>
      </c>
      <c r="AF27" s="1">
        <f t="shared" ca="1" si="30"/>
        <v>0</v>
      </c>
      <c r="AG27" s="1">
        <f t="shared" ca="1" si="31"/>
        <v>0</v>
      </c>
    </row>
    <row r="28" spans="1:33">
      <c r="H28" s="28" t="s">
        <v>22</v>
      </c>
      <c r="I28" s="1">
        <f t="shared" ca="1" si="7"/>
        <v>0</v>
      </c>
      <c r="J28" s="1">
        <f t="shared" ca="1" si="8"/>
        <v>0</v>
      </c>
      <c r="K28" s="1">
        <f t="shared" ca="1" si="9"/>
        <v>4.0000000035433914E-4</v>
      </c>
      <c r="L28" s="1">
        <f t="shared" ca="1" si="10"/>
        <v>4.999999991923687E-4</v>
      </c>
      <c r="M28" s="1">
        <f t="shared" ca="1" si="11"/>
        <v>4.9999999964711606E-4</v>
      </c>
      <c r="N28" s="1">
        <f t="shared" ca="1" si="12"/>
        <v>4.9999999964711606E-4</v>
      </c>
      <c r="O28" s="1">
        <f t="shared" ca="1" si="13"/>
        <v>4.9999999964711606E-4</v>
      </c>
      <c r="P28" s="1">
        <f t="shared" ca="1" si="14"/>
        <v>4.9999999964711606E-4</v>
      </c>
      <c r="Q28" s="1">
        <f t="shared" ca="1" si="15"/>
        <v>4.9999999964711606E-4</v>
      </c>
      <c r="R28" s="1">
        <f t="shared" ca="1" si="16"/>
        <v>5.0000000010186341E-4</v>
      </c>
      <c r="S28" s="1">
        <f t="shared" ca="1" si="17"/>
        <v>5.0000000010186341E-4</v>
      </c>
      <c r="T28" s="1">
        <f t="shared" ca="1" si="18"/>
        <v>5.9999999984938768E-4</v>
      </c>
      <c r="U28" s="1">
        <f t="shared" ca="1" si="19"/>
        <v>8.0000000025393092E-4</v>
      </c>
      <c r="V28" s="1">
        <f t="shared" ca="1" si="20"/>
        <v>7.000000000516593E-4</v>
      </c>
      <c r="W28" s="1">
        <f t="shared" ca="1" si="21"/>
        <v>7.9999999979918357E-4</v>
      </c>
      <c r="X28" s="1">
        <f t="shared" ca="1" si="22"/>
        <v>2.9999999992469384E-4</v>
      </c>
      <c r="Y28" s="1">
        <f t="shared" ca="1" si="23"/>
        <v>3.9999999989959178E-4</v>
      </c>
      <c r="Z28" s="1">
        <f t="shared" ca="1" si="24"/>
        <v>-1093.2201999999997</v>
      </c>
      <c r="AA28" s="1">
        <f t="shared" ca="1" si="25"/>
        <v>-1093.2199999999993</v>
      </c>
      <c r="AB28" s="1">
        <f t="shared" ca="1" si="26"/>
        <v>-1093.2199999999998</v>
      </c>
      <c r="AC28" s="1">
        <f t="shared" ca="1" si="27"/>
        <v>-1093.2199999999998</v>
      </c>
      <c r="AD28" s="1">
        <f t="shared" ca="1" si="28"/>
        <v>-1093.2199999999998</v>
      </c>
      <c r="AE28" s="1">
        <f t="shared" ca="1" si="29"/>
        <v>-1096.1541</v>
      </c>
      <c r="AF28" s="1">
        <f t="shared" ca="1" si="30"/>
        <v>-945.1554000000001</v>
      </c>
      <c r="AG28" s="1">
        <f t="shared" ca="1" si="31"/>
        <v>-913.4481000000003</v>
      </c>
    </row>
    <row r="29" spans="1:33">
      <c r="H29" s="28" t="s">
        <v>23</v>
      </c>
      <c r="I29" s="1">
        <f t="shared" ca="1" si="7"/>
        <v>0</v>
      </c>
      <c r="J29" s="1">
        <f t="shared" ca="1" si="8"/>
        <v>0</v>
      </c>
      <c r="K29" s="1">
        <f t="shared" ca="1" si="9"/>
        <v>0</v>
      </c>
      <c r="L29" s="1">
        <f t="shared" ca="1" si="10"/>
        <v>0</v>
      </c>
      <c r="M29" s="1">
        <f t="shared" ca="1" si="11"/>
        <v>0</v>
      </c>
      <c r="N29" s="1">
        <f t="shared" ca="1" si="12"/>
        <v>0</v>
      </c>
      <c r="O29" s="1">
        <f t="shared" ca="1" si="13"/>
        <v>0</v>
      </c>
      <c r="P29" s="1">
        <f t="shared" ca="1" si="14"/>
        <v>0</v>
      </c>
      <c r="Q29" s="1">
        <f t="shared" ca="1" si="15"/>
        <v>0</v>
      </c>
      <c r="R29" s="1">
        <f t="shared" ca="1" si="16"/>
        <v>0</v>
      </c>
      <c r="S29" s="1">
        <f t="shared" ca="1" si="17"/>
        <v>0</v>
      </c>
      <c r="T29" s="1">
        <f t="shared" ca="1" si="18"/>
        <v>0</v>
      </c>
      <c r="U29" s="1">
        <f t="shared" ca="1" si="19"/>
        <v>0</v>
      </c>
      <c r="V29" s="1">
        <f t="shared" ca="1" si="20"/>
        <v>0</v>
      </c>
      <c r="W29" s="1">
        <f t="shared" ca="1" si="21"/>
        <v>0</v>
      </c>
      <c r="X29" s="1">
        <f t="shared" ca="1" si="22"/>
        <v>0</v>
      </c>
      <c r="Y29" s="1">
        <f t="shared" ca="1" si="23"/>
        <v>0</v>
      </c>
      <c r="Z29" s="1">
        <f t="shared" ca="1" si="24"/>
        <v>0</v>
      </c>
      <c r="AA29" s="1">
        <f t="shared" ca="1" si="25"/>
        <v>0</v>
      </c>
      <c r="AB29" s="1">
        <f t="shared" ca="1" si="26"/>
        <v>0</v>
      </c>
      <c r="AC29" s="1">
        <f t="shared" ca="1" si="27"/>
        <v>0</v>
      </c>
      <c r="AD29" s="1">
        <f t="shared" ca="1" si="28"/>
        <v>0</v>
      </c>
      <c r="AE29" s="1">
        <f t="shared" ca="1" si="29"/>
        <v>0</v>
      </c>
      <c r="AF29" s="1">
        <f t="shared" ca="1" si="30"/>
        <v>0</v>
      </c>
      <c r="AG29" s="1">
        <f t="shared" ca="1" si="31"/>
        <v>0</v>
      </c>
    </row>
    <row r="30" spans="1:33">
      <c r="H30" s="28" t="s">
        <v>21</v>
      </c>
      <c r="I30" s="1">
        <f t="shared" ca="1" si="7"/>
        <v>0</v>
      </c>
      <c r="J30" s="1">
        <f t="shared" ca="1" si="8"/>
        <v>0</v>
      </c>
      <c r="K30" s="1">
        <f t="shared" ca="1" si="9"/>
        <v>1.2000000006082701E-3</v>
      </c>
      <c r="L30" s="1">
        <f t="shared" ca="1" si="10"/>
        <v>-1.4999999975771061E-3</v>
      </c>
      <c r="M30" s="1">
        <f t="shared" ca="1" si="11"/>
        <v>-229.3790999999992</v>
      </c>
      <c r="N30" s="1">
        <f t="shared" ca="1" si="12"/>
        <v>-229.378999999999</v>
      </c>
      <c r="O30" s="1">
        <f t="shared" ca="1" si="13"/>
        <v>-229.37909999999829</v>
      </c>
      <c r="P30" s="1">
        <f t="shared" ca="1" si="14"/>
        <v>-229.37909999999829</v>
      </c>
      <c r="Q30" s="1">
        <f t="shared" ca="1" si="15"/>
        <v>-229.37910000000011</v>
      </c>
      <c r="R30" s="1">
        <f t="shared" ca="1" si="16"/>
        <v>-229.3791999999994</v>
      </c>
      <c r="S30" s="1">
        <f t="shared" ca="1" si="17"/>
        <v>-229.3791999999994</v>
      </c>
      <c r="T30" s="1">
        <f t="shared" ca="1" si="18"/>
        <v>-229.37880000000132</v>
      </c>
      <c r="U30" s="1">
        <f t="shared" ca="1" si="19"/>
        <v>-229.3788999999997</v>
      </c>
      <c r="V30" s="1">
        <f t="shared" ca="1" si="20"/>
        <v>-229.37860000000001</v>
      </c>
      <c r="W30" s="1">
        <f t="shared" ca="1" si="21"/>
        <v>-393.22200000000066</v>
      </c>
      <c r="X30" s="1">
        <f t="shared" ca="1" si="22"/>
        <v>-681.00960000000032</v>
      </c>
      <c r="Y30" s="1">
        <f t="shared" ca="1" si="23"/>
        <v>-681.00910000000022</v>
      </c>
      <c r="Z30" s="1">
        <f t="shared" ca="1" si="24"/>
        <v>-865.79449999999997</v>
      </c>
      <c r="AA30" s="1">
        <f t="shared" ca="1" si="25"/>
        <v>-865.79420000000118</v>
      </c>
      <c r="AB30" s="1">
        <f t="shared" ca="1" si="26"/>
        <v>-865.79399999999987</v>
      </c>
      <c r="AC30" s="1">
        <f t="shared" ca="1" si="27"/>
        <v>-865.79379999999855</v>
      </c>
      <c r="AD30" s="1">
        <f t="shared" ca="1" si="28"/>
        <v>-865.79399999999896</v>
      </c>
      <c r="AE30" s="1">
        <f t="shared" ca="1" si="29"/>
        <v>-557.89129999999932</v>
      </c>
      <c r="AF30" s="1">
        <f t="shared" ca="1" si="30"/>
        <v>-557.88969999999881</v>
      </c>
      <c r="AG30" s="1">
        <f t="shared" ca="1" si="31"/>
        <v>-589.24839999999949</v>
      </c>
    </row>
    <row r="31" spans="1:33">
      <c r="H31" s="28" t="s">
        <v>24</v>
      </c>
      <c r="I31" s="1">
        <f t="shared" ca="1" si="7"/>
        <v>0</v>
      </c>
      <c r="J31" s="1">
        <f t="shared" ca="1" si="8"/>
        <v>0</v>
      </c>
      <c r="K31" s="1">
        <f t="shared" ca="1" si="9"/>
        <v>0</v>
      </c>
      <c r="L31" s="1">
        <f t="shared" ca="1" si="10"/>
        <v>0</v>
      </c>
      <c r="M31" s="1">
        <f t="shared" ca="1" si="11"/>
        <v>0</v>
      </c>
      <c r="N31" s="1">
        <f t="shared" ca="1" si="12"/>
        <v>0</v>
      </c>
      <c r="O31" s="1">
        <f t="shared" ca="1" si="13"/>
        <v>0</v>
      </c>
      <c r="P31" s="1">
        <f t="shared" ca="1" si="14"/>
        <v>0</v>
      </c>
      <c r="Q31" s="1">
        <f t="shared" ca="1" si="15"/>
        <v>0</v>
      </c>
      <c r="R31" s="1">
        <f t="shared" ca="1" si="16"/>
        <v>0</v>
      </c>
      <c r="S31" s="1">
        <f t="shared" ca="1" si="17"/>
        <v>0</v>
      </c>
      <c r="T31" s="1">
        <f t="shared" ca="1" si="18"/>
        <v>0</v>
      </c>
      <c r="U31" s="1">
        <f t="shared" ca="1" si="19"/>
        <v>0</v>
      </c>
      <c r="V31" s="1">
        <f t="shared" ca="1" si="20"/>
        <v>0</v>
      </c>
      <c r="W31" s="1">
        <f t="shared" ca="1" si="21"/>
        <v>0</v>
      </c>
      <c r="X31" s="1">
        <f t="shared" ca="1" si="22"/>
        <v>0</v>
      </c>
      <c r="Y31" s="1">
        <f t="shared" ca="1" si="23"/>
        <v>0</v>
      </c>
      <c r="Z31" s="1">
        <f t="shared" ca="1" si="24"/>
        <v>0</v>
      </c>
      <c r="AA31" s="1">
        <f t="shared" ca="1" si="25"/>
        <v>0</v>
      </c>
      <c r="AB31" s="1">
        <f t="shared" ca="1" si="26"/>
        <v>0</v>
      </c>
      <c r="AC31" s="1">
        <f t="shared" ca="1" si="27"/>
        <v>0</v>
      </c>
      <c r="AD31" s="1">
        <f t="shared" ca="1" si="28"/>
        <v>0</v>
      </c>
      <c r="AE31" s="1">
        <f t="shared" ca="1" si="29"/>
        <v>0</v>
      </c>
      <c r="AF31" s="1">
        <f t="shared" ca="1" si="30"/>
        <v>0</v>
      </c>
      <c r="AG31" s="1">
        <f t="shared" ca="1" si="31"/>
        <v>0</v>
      </c>
    </row>
    <row r="32" spans="1:33">
      <c r="H32" s="28" t="s">
        <v>25</v>
      </c>
      <c r="I32" s="1">
        <f t="shared" ca="1" si="7"/>
        <v>6.6999999980907887E-3</v>
      </c>
      <c r="J32" s="1">
        <f t="shared" ca="1" si="8"/>
        <v>6.6999999999097781E-3</v>
      </c>
      <c r="K32" s="1">
        <f t="shared" ca="1" si="9"/>
        <v>7.1000000007188646E-3</v>
      </c>
      <c r="L32" s="1">
        <f t="shared" ca="1" si="10"/>
        <v>0.41530000000057044</v>
      </c>
      <c r="M32" s="1">
        <f t="shared" ca="1" si="11"/>
        <v>146.3739000000005</v>
      </c>
      <c r="N32" s="1">
        <f t="shared" ca="1" si="12"/>
        <v>215.02840000000288</v>
      </c>
      <c r="O32" s="1">
        <f t="shared" ca="1" si="13"/>
        <v>1.3124000000025262</v>
      </c>
      <c r="P32" s="1">
        <f t="shared" ca="1" si="14"/>
        <v>0.66170000000056461</v>
      </c>
      <c r="Q32" s="1">
        <f t="shared" ca="1" si="15"/>
        <v>234.17430000000058</v>
      </c>
      <c r="R32" s="1">
        <f t="shared" ca="1" si="16"/>
        <v>201.34600000000137</v>
      </c>
      <c r="S32" s="1">
        <f t="shared" ca="1" si="17"/>
        <v>590.13169999999991</v>
      </c>
      <c r="T32" s="1">
        <f t="shared" ca="1" si="18"/>
        <v>590.13169999999991</v>
      </c>
      <c r="U32" s="1">
        <f t="shared" ca="1" si="19"/>
        <v>697.12670000000071</v>
      </c>
      <c r="V32" s="1">
        <f t="shared" ca="1" si="20"/>
        <v>404.41619999999966</v>
      </c>
      <c r="W32" s="1">
        <f t="shared" ca="1" si="21"/>
        <v>453.95309999999881</v>
      </c>
      <c r="X32" s="1">
        <f t="shared" ca="1" si="22"/>
        <v>308.03050000000076</v>
      </c>
      <c r="Y32" s="1">
        <f t="shared" ca="1" si="23"/>
        <v>592.04970000000321</v>
      </c>
      <c r="Z32" s="1">
        <f t="shared" ca="1" si="24"/>
        <v>598.2419000000009</v>
      </c>
      <c r="AA32" s="1">
        <f t="shared" ca="1" si="25"/>
        <v>214.28940000000148</v>
      </c>
      <c r="AB32" s="1">
        <f t="shared" ca="1" si="26"/>
        <v>103.3360999999968</v>
      </c>
      <c r="AC32" s="1">
        <f t="shared" ca="1" si="27"/>
        <v>103.20450000000346</v>
      </c>
      <c r="AD32" s="1">
        <f t="shared" ca="1" si="28"/>
        <v>628.52910000000338</v>
      </c>
      <c r="AE32" s="1">
        <f t="shared" ca="1" si="29"/>
        <v>436.15669999999955</v>
      </c>
      <c r="AF32" s="1">
        <f t="shared" ca="1" si="30"/>
        <v>783.10259999999835</v>
      </c>
      <c r="AG32" s="1">
        <f t="shared" ca="1" si="31"/>
        <v>515.7339999999931</v>
      </c>
    </row>
    <row r="33" spans="1:33">
      <c r="H33" s="28" t="s">
        <v>26</v>
      </c>
      <c r="I33" s="1">
        <f t="shared" ca="1" si="7"/>
        <v>2.1999999999025022E-3</v>
      </c>
      <c r="J33" s="1">
        <f t="shared" ca="1" si="8"/>
        <v>1.6999999998006388E-3</v>
      </c>
      <c r="K33" s="1">
        <f t="shared" ca="1" si="9"/>
        <v>1.7999999990934157E-3</v>
      </c>
      <c r="L33" s="1">
        <f t="shared" ca="1" si="10"/>
        <v>4.500000000007276E-3</v>
      </c>
      <c r="M33" s="1">
        <f t="shared" ca="1" si="11"/>
        <v>-381.40299999999934</v>
      </c>
      <c r="N33" s="1">
        <f t="shared" ca="1" si="12"/>
        <v>-381.40380000000005</v>
      </c>
      <c r="O33" s="1">
        <f t="shared" ca="1" si="13"/>
        <v>-141.80689999999959</v>
      </c>
      <c r="P33" s="1">
        <f t="shared" ca="1" si="14"/>
        <v>129.19430000000102</v>
      </c>
      <c r="Q33" s="1">
        <f t="shared" ca="1" si="15"/>
        <v>-443.96900000000096</v>
      </c>
      <c r="R33" s="1">
        <f t="shared" ca="1" si="16"/>
        <v>-295.63359999999739</v>
      </c>
      <c r="S33" s="1">
        <f t="shared" ca="1" si="17"/>
        <v>-837.06780000000072</v>
      </c>
      <c r="T33" s="1">
        <f t="shared" ca="1" si="18"/>
        <v>-837.06780000000072</v>
      </c>
      <c r="U33" s="1">
        <f t="shared" ca="1" si="19"/>
        <v>-861.06720000000132</v>
      </c>
      <c r="V33" s="1">
        <f t="shared" ca="1" si="20"/>
        <v>-440.93539999999848</v>
      </c>
      <c r="W33" s="1">
        <f t="shared" ca="1" si="21"/>
        <v>-440.93549999999959</v>
      </c>
      <c r="X33" s="1">
        <f t="shared" ca="1" si="22"/>
        <v>-440.93540000000212</v>
      </c>
      <c r="Y33" s="1">
        <f t="shared" ca="1" si="23"/>
        <v>-440.9351999999999</v>
      </c>
      <c r="Z33" s="1">
        <f t="shared" ca="1" si="24"/>
        <v>1877.7224999999962</v>
      </c>
      <c r="AA33" s="1">
        <f t="shared" ca="1" si="25"/>
        <v>1829.206900000001</v>
      </c>
      <c r="AB33" s="1">
        <f t="shared" ca="1" si="26"/>
        <v>1872.3410000000003</v>
      </c>
      <c r="AC33" s="1">
        <f t="shared" ca="1" si="27"/>
        <v>987.88720000000103</v>
      </c>
      <c r="AD33" s="1">
        <f t="shared" ca="1" si="28"/>
        <v>-231.12920000000304</v>
      </c>
      <c r="AE33" s="1">
        <f t="shared" ca="1" si="29"/>
        <v>154.23950000000696</v>
      </c>
      <c r="AF33" s="1">
        <f t="shared" ca="1" si="30"/>
        <v>855.52670000000217</v>
      </c>
      <c r="AG33" s="1">
        <f t="shared" ca="1" si="31"/>
        <v>729.11369999999806</v>
      </c>
    </row>
    <row r="34" spans="1:33">
      <c r="H34" s="28" t="s">
        <v>30</v>
      </c>
      <c r="I34" s="1">
        <f t="shared" ca="1" si="7"/>
        <v>0</v>
      </c>
      <c r="J34" s="1">
        <f t="shared" ca="1" si="8"/>
        <v>0</v>
      </c>
      <c r="K34" s="1">
        <f t="shared" ca="1" si="9"/>
        <v>1.8000000000313321E-3</v>
      </c>
      <c r="L34" s="1">
        <f t="shared" ca="1" si="10"/>
        <v>2.0999999999844476E-3</v>
      </c>
      <c r="M34" s="1">
        <f t="shared" ca="1" si="11"/>
        <v>2.7000000000043656E-3</v>
      </c>
      <c r="N34" s="1">
        <f t="shared" ca="1" si="12"/>
        <v>2.8000000000076852E-3</v>
      </c>
      <c r="O34" s="1">
        <f t="shared" ca="1" si="13"/>
        <v>2.9999999998153726E-4</v>
      </c>
      <c r="P34" s="1">
        <f t="shared" ca="1" si="14"/>
        <v>1.8000000000029104E-3</v>
      </c>
      <c r="Q34" s="1">
        <f t="shared" ca="1" si="15"/>
        <v>2.8000000000361069E-3</v>
      </c>
      <c r="R34" s="1">
        <f t="shared" ca="1" si="16"/>
        <v>4.199999999997317E-3</v>
      </c>
      <c r="S34" s="1">
        <f t="shared" ca="1" si="17"/>
        <v>7.2999999999581178E-3</v>
      </c>
      <c r="T34" s="1">
        <f t="shared" ca="1" si="18"/>
        <v>7.2999999999865395E-3</v>
      </c>
      <c r="U34" s="1">
        <f t="shared" ca="1" si="19"/>
        <v>-7.9999999999813554E-4</v>
      </c>
      <c r="V34" s="1">
        <f t="shared" ca="1" si="20"/>
        <v>2.7999999999792635E-3</v>
      </c>
      <c r="W34" s="1">
        <f t="shared" ca="1" si="21"/>
        <v>-8.300000000019736E-3</v>
      </c>
      <c r="X34" s="1">
        <f t="shared" ca="1" si="22"/>
        <v>-8.4999999999695319E-3</v>
      </c>
      <c r="Y34" s="1">
        <f t="shared" ca="1" si="23"/>
        <v>-4.2000000000257387E-3</v>
      </c>
      <c r="Z34" s="1">
        <f t="shared" ca="1" si="24"/>
        <v>-9.0000000000145519E-4</v>
      </c>
      <c r="AA34" s="1">
        <f t="shared" ca="1" si="25"/>
        <v>4.0000000001327862E-4</v>
      </c>
      <c r="AB34" s="1">
        <f t="shared" ca="1" si="26"/>
        <v>6.9999999999481588E-4</v>
      </c>
      <c r="AC34" s="1">
        <f t="shared" ca="1" si="27"/>
        <v>4.0000000004170033E-4</v>
      </c>
      <c r="AD34" s="1">
        <f t="shared" ca="1" si="28"/>
        <v>4.3000000000290584E-3</v>
      </c>
      <c r="AE34" s="1">
        <f t="shared" ca="1" si="29"/>
        <v>8.2000000000164164E-3</v>
      </c>
      <c r="AF34" s="1">
        <f t="shared" ca="1" si="30"/>
        <v>8.4999999999979536E-3</v>
      </c>
      <c r="AG34" s="1">
        <f t="shared" ca="1" si="31"/>
        <v>1.3999999999981583E-2</v>
      </c>
    </row>
    <row r="35" spans="1:33">
      <c r="H35" s="28" t="s">
        <v>35</v>
      </c>
      <c r="I35" s="1">
        <f t="shared" ca="1" si="7"/>
        <v>0</v>
      </c>
      <c r="J35" s="1">
        <f t="shared" ca="1" si="8"/>
        <v>0</v>
      </c>
      <c r="K35" s="1">
        <f t="shared" ca="1" si="9"/>
        <v>2.6000000002568413E-3</v>
      </c>
      <c r="L35" s="1">
        <f t="shared" ca="1" si="10"/>
        <v>3.5000000000309228E-3</v>
      </c>
      <c r="M35" s="1">
        <f t="shared" ca="1" si="11"/>
        <v>-158.45229999999992</v>
      </c>
      <c r="N35" s="1">
        <f t="shared" ca="1" si="12"/>
        <v>-158.45240000000013</v>
      </c>
      <c r="O35" s="1">
        <f t="shared" ca="1" si="13"/>
        <v>-957.13790000000063</v>
      </c>
      <c r="P35" s="1">
        <f t="shared" ca="1" si="14"/>
        <v>-957.13770000000113</v>
      </c>
      <c r="Q35" s="1">
        <f t="shared" ca="1" si="15"/>
        <v>-957.12379999999985</v>
      </c>
      <c r="R35" s="1">
        <f t="shared" ca="1" si="16"/>
        <v>-903.65679999999929</v>
      </c>
      <c r="S35" s="1">
        <f t="shared" ca="1" si="17"/>
        <v>-1382.7605999999987</v>
      </c>
      <c r="T35" s="1">
        <f t="shared" ca="1" si="18"/>
        <v>-1354.0018</v>
      </c>
      <c r="U35" s="1">
        <f t="shared" ca="1" si="19"/>
        <v>-1443.5414000000001</v>
      </c>
      <c r="V35" s="1">
        <f t="shared" ca="1" si="20"/>
        <v>-1383.3906999999999</v>
      </c>
      <c r="W35" s="1">
        <f t="shared" ca="1" si="21"/>
        <v>-1388.2371999999978</v>
      </c>
      <c r="X35" s="1">
        <f t="shared" ca="1" si="22"/>
        <v>-1005.0878000000002</v>
      </c>
      <c r="Y35" s="1">
        <f t="shared" ca="1" si="23"/>
        <v>-1006.0707000000011</v>
      </c>
      <c r="Z35" s="1">
        <f t="shared" ca="1" si="24"/>
        <v>92.602599999996528</v>
      </c>
      <c r="AA35" s="1">
        <f t="shared" ca="1" si="25"/>
        <v>329.23489999999947</v>
      </c>
      <c r="AB35" s="1">
        <f t="shared" ca="1" si="26"/>
        <v>680.43349999999919</v>
      </c>
      <c r="AC35" s="1">
        <f t="shared" ca="1" si="27"/>
        <v>622.01549999999952</v>
      </c>
      <c r="AD35" s="1">
        <f t="shared" ca="1" si="28"/>
        <v>-599.67160000000149</v>
      </c>
      <c r="AE35" s="1">
        <f t="shared" ca="1" si="29"/>
        <v>-360.22630000000208</v>
      </c>
      <c r="AF35" s="1">
        <f t="shared" ca="1" si="30"/>
        <v>-360.2264000000032</v>
      </c>
      <c r="AG35" s="1">
        <f t="shared" ca="1" si="31"/>
        <v>323.4887000000017</v>
      </c>
    </row>
    <row r="37" spans="1:33">
      <c r="H37" s="36" t="s">
        <v>71</v>
      </c>
    </row>
    <row r="41" spans="1:33" ht="23.25">
      <c r="A41" s="17" t="str">
        <f>B42&amp;" generation difference by year"</f>
        <v>NEM generation difference by year</v>
      </c>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row>
    <row r="42" spans="1:33">
      <c r="A42" s="29" t="s">
        <v>55</v>
      </c>
      <c r="B42" s="39" t="s">
        <v>49</v>
      </c>
    </row>
    <row r="44" spans="1:33">
      <c r="H44" s="30" t="s">
        <v>60</v>
      </c>
      <c r="I44" s="12" t="s">
        <v>11</v>
      </c>
      <c r="J44" s="12" t="s">
        <v>12</v>
      </c>
      <c r="K44" s="12" t="s">
        <v>13</v>
      </c>
      <c r="L44" s="12" t="s">
        <v>14</v>
      </c>
      <c r="M44" s="12" t="s">
        <v>15</v>
      </c>
      <c r="N44" s="12" t="s">
        <v>16</v>
      </c>
      <c r="O44" s="12" t="s">
        <v>17</v>
      </c>
      <c r="P44" s="12" t="s">
        <v>18</v>
      </c>
      <c r="Q44" s="12" t="s">
        <v>19</v>
      </c>
      <c r="R44" s="12" t="s">
        <v>20</v>
      </c>
      <c r="S44" s="12" t="s">
        <v>0</v>
      </c>
      <c r="T44" s="12" t="s">
        <v>1</v>
      </c>
      <c r="U44" s="12" t="s">
        <v>2</v>
      </c>
      <c r="V44" s="12" t="s">
        <v>3</v>
      </c>
      <c r="W44" s="12" t="s">
        <v>4</v>
      </c>
      <c r="X44" s="12" t="s">
        <v>5</v>
      </c>
      <c r="Y44" s="12" t="s">
        <v>6</v>
      </c>
      <c r="Z44" s="12" t="s">
        <v>7</v>
      </c>
      <c r="AA44" s="12" t="s">
        <v>8</v>
      </c>
      <c r="AB44" s="12" t="s">
        <v>9</v>
      </c>
      <c r="AC44" s="12" t="s">
        <v>43</v>
      </c>
      <c r="AD44" s="12" t="s">
        <v>44</v>
      </c>
      <c r="AE44" s="12" t="s">
        <v>45</v>
      </c>
      <c r="AF44" s="12" t="s">
        <v>46</v>
      </c>
      <c r="AG44" s="12" t="s">
        <v>47</v>
      </c>
    </row>
    <row r="45" spans="1:33">
      <c r="B45" s="10">
        <f>IF(B42="NEM",0,IF(B42="NSW",1,IF(B42="QLD",2,IF(B42="VIC",3,IF(B42="SA",4,IF(B42="TAS",5))))))</f>
        <v>0</v>
      </c>
      <c r="H45" s="28" t="s">
        <v>37</v>
      </c>
      <c r="I45" s="1">
        <f t="shared" ref="I45:I54" ca="1" si="32">OFFSET(INDIRECT("Step_"&amp;SUBSTITUTE($C$1,"+","")&amp;"_Generation!"&amp;CELL("address",C4)),$B$45*14,0)-OFFSET(INDIRECT("Step_"&amp;$E$1&amp;"_Generation!"&amp;CELL("address",C4)),$B$45*14,0)</f>
        <v>5.8299999989685602E-2</v>
      </c>
      <c r="J45" s="1">
        <f t="shared" ref="J45:J54" ca="1" si="33">OFFSET(INDIRECT("Step_"&amp;SUBSTITUTE($C$1,"+","")&amp;"_Generation!"&amp;CELL("address",D4)),$B$45*14,0)-OFFSET(INDIRECT("Step_"&amp;$E$1&amp;"_Generation!"&amp;CELL("address",D4)),$B$45*14,0)</f>
        <v>9.7800000017741695E-2</v>
      </c>
      <c r="K45" s="1">
        <f t="shared" ref="K45:K54" ca="1" si="34">OFFSET(INDIRECT("Step_"&amp;SUBSTITUTE($C$1,"+","")&amp;"_Generation!"&amp;CELL("address",E4)),$B$45*14,0)-OFFSET(INDIRECT("Step_"&amp;$E$1&amp;"_Generation!"&amp;CELL("address",E4)),$B$45*14,0)</f>
        <v>7.8100000027916394E-2</v>
      </c>
      <c r="L45" s="1">
        <f t="shared" ref="L45:L54" ca="1" si="35">OFFSET(INDIRECT("Step_"&amp;SUBSTITUTE($C$1,"+","")&amp;"_Generation!"&amp;CELL("address",F4)),$B$45*14,0)-OFFSET(INDIRECT("Step_"&amp;$E$1&amp;"_Generation!"&amp;CELL("address",F4)),$B$45*14,0)</f>
        <v>-0.37399999999615829</v>
      </c>
      <c r="M45" s="1">
        <f t="shared" ref="M45:M54" ca="1" si="36">OFFSET(INDIRECT("Step_"&amp;SUBSTITUTE($C$1,"+","")&amp;"_Generation!"&amp;CELL("address",G4)),$B$45*14,0)-OFFSET(INDIRECT("Step_"&amp;$E$1&amp;"_Generation!"&amp;CELL("address",G4)),$B$45*14,0)</f>
        <v>63.920000000012806</v>
      </c>
      <c r="N45" s="1">
        <f t="shared" ref="N45:N54" ca="1" si="37">OFFSET(INDIRECT("Step_"&amp;SUBSTITUTE($C$1,"+","")&amp;"_Generation!"&amp;CELL("address",H4)),$B$45*14,0)-OFFSET(INDIRECT("Step_"&amp;$E$1&amp;"_Generation!"&amp;CELL("address",H4)),$B$45*14,0)</f>
        <v>-305.63849999998638</v>
      </c>
      <c r="O45" s="1">
        <f t="shared" ref="O45:O54" ca="1" si="38">OFFSET(INDIRECT("Step_"&amp;SUBSTITUTE($C$1,"+","")&amp;"_Generation!"&amp;CELL("address",I4)),$B$45*14,0)-OFFSET(INDIRECT("Step_"&amp;$E$1&amp;"_Generation!"&amp;CELL("address",I4)),$B$45*14,0)</f>
        <v>-332.93990000001213</v>
      </c>
      <c r="P45" s="1">
        <f t="shared" ref="P45:P54" ca="1" si="39">OFFSET(INDIRECT("Step_"&amp;SUBSTITUTE($C$1,"+","")&amp;"_Generation!"&amp;CELL("address",J4)),$B$45*14,0)-OFFSET(INDIRECT("Step_"&amp;$E$1&amp;"_Generation!"&amp;CELL("address",J4)),$B$45*14,0)</f>
        <v>187.71390000000247</v>
      </c>
      <c r="Q45" s="1">
        <f t="shared" ref="Q45:Q54" ca="1" si="40">OFFSET(INDIRECT("Step_"&amp;SUBSTITUTE($C$1,"+","")&amp;"_Generation!"&amp;CELL("address",K4)),$B$45*14,0)-OFFSET(INDIRECT("Step_"&amp;$E$1&amp;"_Generation!"&amp;CELL("address",K4)),$B$45*14,0)</f>
        <v>12.052750000002561</v>
      </c>
      <c r="R45" s="1">
        <f t="shared" ref="R45:R54" ca="1" si="41">OFFSET(INDIRECT("Step_"&amp;SUBSTITUTE($C$1,"+","")&amp;"_Generation!"&amp;CELL("address",L4)),$B$45*14,0)-OFFSET(INDIRECT("Step_"&amp;$E$1&amp;"_Generation!"&amp;CELL("address",L4)),$B$45*14,0)</f>
        <v>88.757890000008047</v>
      </c>
      <c r="S45" s="1">
        <f t="shared" ref="S45:S54" ca="1" si="42">OFFSET(INDIRECT("Step_"&amp;SUBSTITUTE($C$1,"+","")&amp;"_Generation!"&amp;CELL("address",M4)),$B$45*14,0)-OFFSET(INDIRECT("Step_"&amp;$E$1&amp;"_Generation!"&amp;CELL("address",M4)),$B$45*14,0)</f>
        <v>498.13767999999982</v>
      </c>
      <c r="T45" s="1">
        <f t="shared" ref="T45:T54" ca="1" si="43">OFFSET(INDIRECT("Step_"&amp;SUBSTITUTE($C$1,"+","")&amp;"_Generation!"&amp;CELL("address",N4)),$B$45*14,0)-OFFSET(INDIRECT("Step_"&amp;$E$1&amp;"_Generation!"&amp;CELL("address",N4)),$B$45*14,0)</f>
        <v>-250.81040000000939</v>
      </c>
      <c r="U45" s="1">
        <f t="shared" ref="U45:U54" ca="1" si="44">OFFSET(INDIRECT("Step_"&amp;SUBSTITUTE($C$1,"+","")&amp;"_Generation!"&amp;CELL("address",O4)),$B$45*14,0)-OFFSET(INDIRECT("Step_"&amp;$E$1&amp;"_Generation!"&amp;CELL("address",O4)),$B$45*14,0)</f>
        <v>-359.38099999999395</v>
      </c>
      <c r="V45" s="1">
        <f t="shared" ref="V45:V54" ca="1" si="45">OFFSET(INDIRECT("Step_"&amp;SUBSTITUTE($C$1,"+","")&amp;"_Generation!"&amp;CELL("address",P4)),$B$45*14,0)-OFFSET(INDIRECT("Step_"&amp;$E$1&amp;"_Generation!"&amp;CELL("address",P4)),$B$45*14,0)</f>
        <v>72.02719999999681</v>
      </c>
      <c r="W45" s="1">
        <f t="shared" ref="W45:W54" ca="1" si="46">OFFSET(INDIRECT("Step_"&amp;SUBSTITUTE($C$1,"+","")&amp;"_Generation!"&amp;CELL("address",Q4)),$B$45*14,0)-OFFSET(INDIRECT("Step_"&amp;$E$1&amp;"_Generation!"&amp;CELL("address",Q4)),$B$45*14,0)</f>
        <v>11.482599999995728</v>
      </c>
      <c r="X45" s="1">
        <f t="shared" ref="X45:X54" ca="1" si="47">OFFSET(INDIRECT("Step_"&amp;SUBSTITUTE($C$1,"+","")&amp;"_Generation!"&amp;CELL("address",R4)),$B$45*14,0)-OFFSET(INDIRECT("Step_"&amp;$E$1&amp;"_Generation!"&amp;CELL("address",R4)),$B$45*14,0)</f>
        <v>229.44889999999577</v>
      </c>
      <c r="Y45" s="1">
        <f t="shared" ref="Y45:Y54" ca="1" si="48">OFFSET(INDIRECT("Step_"&amp;SUBSTITUTE($C$1,"+","")&amp;"_Generation!"&amp;CELL("address",S4)),$B$45*14,0)-OFFSET(INDIRECT("Step_"&amp;$E$1&amp;"_Generation!"&amp;CELL("address",S4)),$B$45*14,0)</f>
        <v>269.45310000000609</v>
      </c>
      <c r="Z45" s="1">
        <f t="shared" ref="Z45:Z54" ca="1" si="49">OFFSET(INDIRECT("Step_"&amp;SUBSTITUTE($C$1,"+","")&amp;"_Generation!"&amp;CELL("address",T4)),$B$45*14,0)-OFFSET(INDIRECT("Step_"&amp;$E$1&amp;"_Generation!"&amp;CELL("address",T4)),$B$45*14,0)</f>
        <v>700.18959999999788</v>
      </c>
      <c r="AA45" s="1">
        <f t="shared" ref="AA45:AA54" ca="1" si="50">OFFSET(INDIRECT("Step_"&amp;SUBSTITUTE($C$1,"+","")&amp;"_Generation!"&amp;CELL("address",U4)),$B$45*14,0)-OFFSET(INDIRECT("Step_"&amp;$E$1&amp;"_Generation!"&amp;CELL("address",U4)),$B$45*14,0)</f>
        <v>703.98760000000402</v>
      </c>
      <c r="AB45" s="1">
        <f t="shared" ref="AB45:AB54" ca="1" si="51">OFFSET(INDIRECT("Step_"&amp;SUBSTITUTE($C$1,"+","")&amp;"_Generation!"&amp;CELL("address",V4)),$B$45*14,0)-OFFSET(INDIRECT("Step_"&amp;$E$1&amp;"_Generation!"&amp;CELL("address",V4)),$B$45*14,0)</f>
        <v>380.78879999999845</v>
      </c>
      <c r="AC45" s="1">
        <f t="shared" ref="AC45:AC54" ca="1" si="52">OFFSET(INDIRECT("Step_"&amp;SUBSTITUTE($C$1,"+","")&amp;"_Generation!"&amp;CELL("address",W4)),$B$45*14,0)-OFFSET(INDIRECT("Step_"&amp;$E$1&amp;"_Generation!"&amp;CELL("address",W4)),$B$45*14,0)</f>
        <v>373.46759999999631</v>
      </c>
      <c r="AD45" s="1">
        <f t="shared" ref="AD45:AD54" ca="1" si="53">OFFSET(INDIRECT("Step_"&amp;SUBSTITUTE($C$1,"+","")&amp;"_Generation!"&amp;CELL("address",X4)),$B$45*14,0)-OFFSET(INDIRECT("Step_"&amp;$E$1&amp;"_Generation!"&amp;CELL("address",X4)),$B$45*14,0)</f>
        <v>1018.4377000000022</v>
      </c>
      <c r="AE45" s="1">
        <f t="shared" ref="AE45:AE54" ca="1" si="54">OFFSET(INDIRECT("Step_"&amp;SUBSTITUTE($C$1,"+","")&amp;"_Generation!"&amp;CELL("address",Y4)),$B$45*14,0)-OFFSET(INDIRECT("Step_"&amp;$E$1&amp;"_Generation!"&amp;CELL("address",Y4)),$B$45*14,0)</f>
        <v>704.49340000000302</v>
      </c>
      <c r="AF45" s="1">
        <f t="shared" ref="AF45:AF54" ca="1" si="55">OFFSET(INDIRECT("Step_"&amp;SUBSTITUTE($C$1,"+","")&amp;"_Generation!"&amp;CELL("address",Z4)),$B$45*14,0)-OFFSET(INDIRECT("Step_"&amp;$E$1&amp;"_Generation!"&amp;CELL("address",Z4)),$B$45*14,0)</f>
        <v>543.34759999999915</v>
      </c>
      <c r="AG45" s="1">
        <f t="shared" ref="AG45:AG54" ca="1" si="56">OFFSET(INDIRECT("Step_"&amp;SUBSTITUTE($C$1,"+","")&amp;"_Generation!"&amp;CELL("address",AA4)),$B$45*14,0)-OFFSET(INDIRECT("Step_"&amp;$E$1&amp;"_Generation!"&amp;CELL("address",AA4)),$B$45*14,0)</f>
        <v>523.20509999999922</v>
      </c>
    </row>
    <row r="46" spans="1:33">
      <c r="H46" s="28" t="s">
        <v>38</v>
      </c>
      <c r="I46" s="1">
        <f t="shared" ca="1" si="32"/>
        <v>1.6700000007404014E-2</v>
      </c>
      <c r="J46" s="1">
        <f t="shared" ca="1" si="33"/>
        <v>2.8099999995902181E-2</v>
      </c>
      <c r="K46" s="1">
        <f t="shared" ca="1" si="34"/>
        <v>0.13669999999910942</v>
      </c>
      <c r="L46" s="1">
        <f t="shared" ca="1" si="35"/>
        <v>0.11080000000220025</v>
      </c>
      <c r="M46" s="1">
        <f t="shared" ca="1" si="36"/>
        <v>-51.052599999999074</v>
      </c>
      <c r="N46" s="1">
        <f t="shared" ca="1" si="37"/>
        <v>287.98360000000685</v>
      </c>
      <c r="O46" s="1">
        <f t="shared" ca="1" si="38"/>
        <v>287.18350000000282</v>
      </c>
      <c r="P46" s="1">
        <f t="shared" ca="1" si="39"/>
        <v>-114.03139999999985</v>
      </c>
      <c r="Q46" s="1">
        <f t="shared" ca="1" si="40"/>
        <v>6.7294000000038068</v>
      </c>
      <c r="R46" s="1">
        <f t="shared" ca="1" si="41"/>
        <v>-60.056899999999587</v>
      </c>
      <c r="S46" s="1">
        <f t="shared" ca="1" si="42"/>
        <v>-416.75380000000951</v>
      </c>
      <c r="T46" s="1">
        <f t="shared" ca="1" si="43"/>
        <v>848.71349999999802</v>
      </c>
      <c r="U46" s="1">
        <f t="shared" ca="1" si="44"/>
        <v>375.6948999999986</v>
      </c>
      <c r="V46" s="1">
        <f t="shared" ca="1" si="45"/>
        <v>142.53939999999784</v>
      </c>
      <c r="W46" s="1">
        <f t="shared" ca="1" si="46"/>
        <v>136.28429999999935</v>
      </c>
      <c r="X46" s="1">
        <f t="shared" ca="1" si="47"/>
        <v>508.56560000000172</v>
      </c>
      <c r="Y46" s="1">
        <f t="shared" ca="1" si="48"/>
        <v>300.02140000000145</v>
      </c>
      <c r="Z46" s="1">
        <f t="shared" ca="1" si="49"/>
        <v>183.93970000000263</v>
      </c>
      <c r="AA46" s="1">
        <f t="shared" ca="1" si="50"/>
        <v>400.45149999999921</v>
      </c>
      <c r="AB46" s="1">
        <f t="shared" ca="1" si="51"/>
        <v>422.23750000000291</v>
      </c>
      <c r="AC46" s="1">
        <f t="shared" ca="1" si="52"/>
        <v>1355.199899999996</v>
      </c>
      <c r="AD46" s="1">
        <f t="shared" ca="1" si="53"/>
        <v>1202.2913000000008</v>
      </c>
      <c r="AE46" s="1">
        <f t="shared" ca="1" si="54"/>
        <v>762.40720000000147</v>
      </c>
      <c r="AF46" s="1">
        <f t="shared" ca="1" si="55"/>
        <v>66.666199999999662</v>
      </c>
      <c r="AG46" s="1">
        <f t="shared" ca="1" si="56"/>
        <v>264.8768</v>
      </c>
    </row>
    <row r="47" spans="1:33">
      <c r="H47" s="28" t="s">
        <v>22</v>
      </c>
      <c r="I47" s="1">
        <f t="shared" ca="1" si="32"/>
        <v>3.1859999999142019E-3</v>
      </c>
      <c r="J47" s="1">
        <f t="shared" ca="1" si="33"/>
        <v>3.1850000004851609E-3</v>
      </c>
      <c r="K47" s="1">
        <f t="shared" ca="1" si="34"/>
        <v>4.4002919994454714E-3</v>
      </c>
      <c r="L47" s="1">
        <f t="shared" ca="1" si="35"/>
        <v>0.28208202200039523</v>
      </c>
      <c r="M47" s="1">
        <f t="shared" ca="1" si="36"/>
        <v>91.745858209998914</v>
      </c>
      <c r="N47" s="1">
        <f t="shared" ca="1" si="37"/>
        <v>-28.820994824000991</v>
      </c>
      <c r="O47" s="1">
        <f t="shared" ca="1" si="38"/>
        <v>46.496940062999784</v>
      </c>
      <c r="P47" s="1">
        <f t="shared" ca="1" si="39"/>
        <v>44.898950691001119</v>
      </c>
      <c r="Q47" s="1">
        <f t="shared" ca="1" si="40"/>
        <v>60.035091739000563</v>
      </c>
      <c r="R47" s="1">
        <f t="shared" ca="1" si="41"/>
        <v>15.759668922999481</v>
      </c>
      <c r="S47" s="1">
        <f t="shared" ca="1" si="42"/>
        <v>158.85652100200059</v>
      </c>
      <c r="T47" s="1">
        <f t="shared" ca="1" si="43"/>
        <v>-251.30536719800057</v>
      </c>
      <c r="U47" s="1">
        <f t="shared" ca="1" si="44"/>
        <v>-36.856831712999337</v>
      </c>
      <c r="V47" s="1">
        <f t="shared" ca="1" si="45"/>
        <v>-213.93353702300101</v>
      </c>
      <c r="W47" s="1">
        <f t="shared" ca="1" si="46"/>
        <v>-149.7578262040015</v>
      </c>
      <c r="X47" s="1">
        <f t="shared" ca="1" si="47"/>
        <v>-282.94906364399958</v>
      </c>
      <c r="Y47" s="1">
        <f t="shared" ca="1" si="48"/>
        <v>-365.61361700099951</v>
      </c>
      <c r="Z47" s="1">
        <f t="shared" ca="1" si="49"/>
        <v>-6958.6453222200016</v>
      </c>
      <c r="AA47" s="1">
        <f t="shared" ca="1" si="50"/>
        <v>-6859.5336380559993</v>
      </c>
      <c r="AB47" s="1">
        <f t="shared" ca="1" si="51"/>
        <v>-7059.448802767999</v>
      </c>
      <c r="AC47" s="1">
        <f t="shared" ca="1" si="52"/>
        <v>-6554.2172996900017</v>
      </c>
      <c r="AD47" s="1">
        <f t="shared" ca="1" si="53"/>
        <v>-6495.9787316799975</v>
      </c>
      <c r="AE47" s="1">
        <f t="shared" ca="1" si="54"/>
        <v>-6803.0129064420016</v>
      </c>
      <c r="AF47" s="1">
        <f t="shared" ca="1" si="55"/>
        <v>-6171.8964726149989</v>
      </c>
      <c r="AG47" s="1">
        <f t="shared" ca="1" si="56"/>
        <v>-5885.1758031649988</v>
      </c>
    </row>
    <row r="48" spans="1:33">
      <c r="H48" s="28" t="s">
        <v>23</v>
      </c>
      <c r="I48" s="1">
        <f t="shared" ca="1" si="32"/>
        <v>5.6149399983951298E-4</v>
      </c>
      <c r="J48" s="1">
        <f t="shared" ca="1" si="33"/>
        <v>-4.0213500005847891E-4</v>
      </c>
      <c r="K48" s="1">
        <f t="shared" ca="1" si="34"/>
        <v>1.3080600001558196E-4</v>
      </c>
      <c r="L48" s="1">
        <f t="shared" ca="1" si="35"/>
        <v>8.918899999999752E-2</v>
      </c>
      <c r="M48" s="1">
        <f t="shared" ca="1" si="36"/>
        <v>6.0980890000000016</v>
      </c>
      <c r="N48" s="1">
        <f t="shared" ca="1" si="37"/>
        <v>-29.733215999999985</v>
      </c>
      <c r="O48" s="1">
        <f t="shared" ca="1" si="38"/>
        <v>-15.753549</v>
      </c>
      <c r="P48" s="1">
        <f t="shared" ca="1" si="39"/>
        <v>-11.640201800000003</v>
      </c>
      <c r="Q48" s="1">
        <f t="shared" ca="1" si="40"/>
        <v>7.7165799999999933</v>
      </c>
      <c r="R48" s="1">
        <f t="shared" ca="1" si="41"/>
        <v>12.0043106</v>
      </c>
      <c r="S48" s="1">
        <f t="shared" ca="1" si="42"/>
        <v>18.435752000000001</v>
      </c>
      <c r="T48" s="1">
        <f t="shared" ca="1" si="43"/>
        <v>18.767190999999997</v>
      </c>
      <c r="U48" s="1">
        <f t="shared" ca="1" si="44"/>
        <v>39.892210000000006</v>
      </c>
      <c r="V48" s="1">
        <f t="shared" ca="1" si="45"/>
        <v>10.015155300000004</v>
      </c>
      <c r="W48" s="1">
        <f t="shared" ca="1" si="46"/>
        <v>-10.554814999999998</v>
      </c>
      <c r="X48" s="1">
        <f t="shared" ca="1" si="47"/>
        <v>41.788530000000002</v>
      </c>
      <c r="Y48" s="1">
        <f t="shared" ca="1" si="48"/>
        <v>55.645588000000004</v>
      </c>
      <c r="Z48" s="1">
        <f t="shared" ca="1" si="49"/>
        <v>165.25299000000001</v>
      </c>
      <c r="AA48" s="1">
        <f t="shared" ca="1" si="50"/>
        <v>278.80930999999998</v>
      </c>
      <c r="AB48" s="1">
        <f t="shared" ca="1" si="51"/>
        <v>0</v>
      </c>
      <c r="AC48" s="1">
        <f t="shared" ca="1" si="52"/>
        <v>0</v>
      </c>
      <c r="AD48" s="1">
        <f t="shared" ca="1" si="53"/>
        <v>0</v>
      </c>
      <c r="AE48" s="1">
        <f t="shared" ca="1" si="54"/>
        <v>0</v>
      </c>
      <c r="AF48" s="1">
        <f t="shared" ca="1" si="55"/>
        <v>0</v>
      </c>
      <c r="AG48" s="1">
        <f t="shared" ca="1" si="56"/>
        <v>0</v>
      </c>
    </row>
    <row r="49" spans="8:33">
      <c r="H49" s="28" t="s">
        <v>21</v>
      </c>
      <c r="I49" s="1">
        <f t="shared" ca="1" si="32"/>
        <v>3.6492919999773221E-3</v>
      </c>
      <c r="J49" s="1">
        <f t="shared" ca="1" si="33"/>
        <v>5.4149709999649076E-3</v>
      </c>
      <c r="K49" s="1">
        <f t="shared" ca="1" si="34"/>
        <v>4.2963289999988774E-3</v>
      </c>
      <c r="L49" s="1">
        <f t="shared" ca="1" si="35"/>
        <v>4.1640769999958138E-2</v>
      </c>
      <c r="M49" s="1">
        <f t="shared" ca="1" si="36"/>
        <v>14.928891025000013</v>
      </c>
      <c r="N49" s="1">
        <f t="shared" ca="1" si="37"/>
        <v>-24.935069715999987</v>
      </c>
      <c r="O49" s="1">
        <f t="shared" ca="1" si="38"/>
        <v>-88.155366432000022</v>
      </c>
      <c r="P49" s="1">
        <f t="shared" ca="1" si="39"/>
        <v>-59.955747269</v>
      </c>
      <c r="Q49" s="1">
        <f t="shared" ca="1" si="40"/>
        <v>-58.585171474999981</v>
      </c>
      <c r="R49" s="1">
        <f t="shared" ca="1" si="41"/>
        <v>-33.796912195999994</v>
      </c>
      <c r="S49" s="1">
        <f t="shared" ca="1" si="42"/>
        <v>-45.27186493399995</v>
      </c>
      <c r="T49" s="1">
        <f t="shared" ca="1" si="43"/>
        <v>-6.199665363999884</v>
      </c>
      <c r="U49" s="1">
        <f t="shared" ca="1" si="44"/>
        <v>-158.10247397500007</v>
      </c>
      <c r="V49" s="1">
        <f t="shared" ca="1" si="45"/>
        <v>-161.36074325100003</v>
      </c>
      <c r="W49" s="1">
        <f t="shared" ca="1" si="46"/>
        <v>-87.85027501299993</v>
      </c>
      <c r="X49" s="1">
        <f t="shared" ca="1" si="47"/>
        <v>-436.82590451800002</v>
      </c>
      <c r="Y49" s="1">
        <f t="shared" ca="1" si="48"/>
        <v>-545.301407187</v>
      </c>
      <c r="Z49" s="1">
        <f t="shared" ca="1" si="49"/>
        <v>824.94224701500025</v>
      </c>
      <c r="AA49" s="1">
        <f t="shared" ca="1" si="50"/>
        <v>1159.7210503089991</v>
      </c>
      <c r="AB49" s="1">
        <f t="shared" ca="1" si="51"/>
        <v>1559.6911775149993</v>
      </c>
      <c r="AC49" s="1">
        <f t="shared" ca="1" si="52"/>
        <v>1714.9345319029999</v>
      </c>
      <c r="AD49" s="1">
        <f t="shared" ca="1" si="53"/>
        <v>1403.0791676560007</v>
      </c>
      <c r="AE49" s="1">
        <f t="shared" ca="1" si="54"/>
        <v>2650.4300411300001</v>
      </c>
      <c r="AF49" s="1">
        <f t="shared" ca="1" si="55"/>
        <v>1387.8928480119994</v>
      </c>
      <c r="AG49" s="1">
        <f t="shared" ca="1" si="56"/>
        <v>870.15171336000003</v>
      </c>
    </row>
    <row r="50" spans="8:33">
      <c r="H50" s="28" t="s">
        <v>24</v>
      </c>
      <c r="I50" s="1">
        <f t="shared" ca="1" si="32"/>
        <v>-2.5719999757711776E-4</v>
      </c>
      <c r="J50" s="1">
        <f t="shared" ca="1" si="33"/>
        <v>1.5918999979476212E-3</v>
      </c>
      <c r="K50" s="1">
        <f t="shared" ca="1" si="34"/>
        <v>-1.0893799999394105E-2</v>
      </c>
      <c r="L50" s="1">
        <f t="shared" ca="1" si="35"/>
        <v>-0.97996500000226661</v>
      </c>
      <c r="M50" s="1">
        <f t="shared" ca="1" si="36"/>
        <v>-8.3337131999978737</v>
      </c>
      <c r="N50" s="1">
        <f t="shared" ca="1" si="37"/>
        <v>-16.592517600001884</v>
      </c>
      <c r="O50" s="1">
        <f t="shared" ca="1" si="38"/>
        <v>488.59534130000429</v>
      </c>
      <c r="P50" s="1">
        <f t="shared" ca="1" si="39"/>
        <v>361.55951090000053</v>
      </c>
      <c r="Q50" s="1">
        <f t="shared" ca="1" si="40"/>
        <v>184.60366099999737</v>
      </c>
      <c r="R50" s="1">
        <f t="shared" ca="1" si="41"/>
        <v>198.09219340000345</v>
      </c>
      <c r="S50" s="1">
        <f t="shared" ca="1" si="42"/>
        <v>263.81858659999853</v>
      </c>
      <c r="T50" s="1">
        <f t="shared" ca="1" si="43"/>
        <v>183.43600569999762</v>
      </c>
      <c r="U50" s="1">
        <f t="shared" ca="1" si="44"/>
        <v>148.29782100000011</v>
      </c>
      <c r="V50" s="1">
        <f t="shared" ca="1" si="45"/>
        <v>236.33042800000112</v>
      </c>
      <c r="W50" s="1">
        <f t="shared" ca="1" si="46"/>
        <v>169.60592699999688</v>
      </c>
      <c r="X50" s="1">
        <f t="shared" ca="1" si="47"/>
        <v>98.590829999999187</v>
      </c>
      <c r="Y50" s="1">
        <f t="shared" ca="1" si="48"/>
        <v>83.315773999996964</v>
      </c>
      <c r="Z50" s="1">
        <f t="shared" ca="1" si="49"/>
        <v>154.13110100000267</v>
      </c>
      <c r="AA50" s="1">
        <f t="shared" ca="1" si="50"/>
        <v>145.08581900000172</v>
      </c>
      <c r="AB50" s="1">
        <f t="shared" ca="1" si="51"/>
        <v>161.06261499999891</v>
      </c>
      <c r="AC50" s="1">
        <f t="shared" ca="1" si="52"/>
        <v>12.808509999998932</v>
      </c>
      <c r="AD50" s="1">
        <f t="shared" ca="1" si="53"/>
        <v>164.55165399999896</v>
      </c>
      <c r="AE50" s="1">
        <f t="shared" ca="1" si="54"/>
        <v>18.208888000001025</v>
      </c>
      <c r="AF50" s="1">
        <f t="shared" ca="1" si="55"/>
        <v>168.36629399999947</v>
      </c>
      <c r="AG50" s="1">
        <f t="shared" ca="1" si="56"/>
        <v>51.078293000000485</v>
      </c>
    </row>
    <row r="51" spans="8:33">
      <c r="H51" s="28" t="s">
        <v>25</v>
      </c>
      <c r="I51" s="1">
        <f t="shared" ca="1" si="32"/>
        <v>1.6210469002544414E-2</v>
      </c>
      <c r="J51" s="1">
        <f t="shared" ca="1" si="33"/>
        <v>2.6442484006111044E-2</v>
      </c>
      <c r="K51" s="1">
        <f t="shared" ca="1" si="34"/>
        <v>-4.8836400092113763E-3</v>
      </c>
      <c r="L51" s="1">
        <f t="shared" ca="1" si="35"/>
        <v>1.9608175900029892</v>
      </c>
      <c r="M51" s="1">
        <f t="shared" ca="1" si="36"/>
        <v>653.97535703899848</v>
      </c>
      <c r="N51" s="1">
        <f t="shared" ca="1" si="37"/>
        <v>986.90323197100224</v>
      </c>
      <c r="O51" s="1">
        <f t="shared" ca="1" si="38"/>
        <v>308.03737193800043</v>
      </c>
      <c r="P51" s="1">
        <f t="shared" ca="1" si="39"/>
        <v>80.470226755001931</v>
      </c>
      <c r="Q51" s="1">
        <f t="shared" ca="1" si="40"/>
        <v>933.8695324680084</v>
      </c>
      <c r="R51" s="1">
        <f t="shared" ca="1" si="41"/>
        <v>645.3471230899886</v>
      </c>
      <c r="S51" s="1">
        <f t="shared" ca="1" si="42"/>
        <v>1811.5007035620074</v>
      </c>
      <c r="T51" s="1">
        <f t="shared" ca="1" si="43"/>
        <v>2250.1419450770118</v>
      </c>
      <c r="U51" s="1">
        <f t="shared" ca="1" si="44"/>
        <v>2072.2625400509933</v>
      </c>
      <c r="V51" s="1">
        <f t="shared" ca="1" si="45"/>
        <v>1129.982674415005</v>
      </c>
      <c r="W51" s="1">
        <f t="shared" ca="1" si="46"/>
        <v>1275.6073810569942</v>
      </c>
      <c r="X51" s="1">
        <f t="shared" ca="1" si="47"/>
        <v>1174.3061641120003</v>
      </c>
      <c r="Y51" s="1">
        <f t="shared" ca="1" si="48"/>
        <v>1949.8200766399823</v>
      </c>
      <c r="Z51" s="1">
        <f t="shared" ca="1" si="49"/>
        <v>1142.0466178180213</v>
      </c>
      <c r="AA51" s="1">
        <f t="shared" ca="1" si="50"/>
        <v>366.82544026400137</v>
      </c>
      <c r="AB51" s="1">
        <f t="shared" ca="1" si="51"/>
        <v>337.17394044800312</v>
      </c>
      <c r="AC51" s="1">
        <f t="shared" ca="1" si="52"/>
        <v>1331.9966613580182</v>
      </c>
      <c r="AD51" s="1">
        <f t="shared" ca="1" si="53"/>
        <v>3075.6879211930209</v>
      </c>
      <c r="AE51" s="1">
        <f t="shared" ca="1" si="54"/>
        <v>2148.0624581829907</v>
      </c>
      <c r="AF51" s="1">
        <f t="shared" ca="1" si="55"/>
        <v>2306.7338123700029</v>
      </c>
      <c r="AG51" s="1">
        <f t="shared" ca="1" si="56"/>
        <v>2509.4124494059943</v>
      </c>
    </row>
    <row r="52" spans="8:33">
      <c r="H52" s="28" t="s">
        <v>26</v>
      </c>
      <c r="I52" s="1">
        <f t="shared" ca="1" si="32"/>
        <v>-1.1141230006614933E-3</v>
      </c>
      <c r="J52" s="1">
        <f t="shared" ca="1" si="33"/>
        <v>4.6675129942741478E-3</v>
      </c>
      <c r="K52" s="1">
        <f t="shared" ca="1" si="34"/>
        <v>-1.8810400069924071E-4</v>
      </c>
      <c r="L52" s="1">
        <f t="shared" ca="1" si="35"/>
        <v>3.5092040016024839E-3</v>
      </c>
      <c r="M52" s="1">
        <f t="shared" ca="1" si="36"/>
        <v>-994.26490926799306</v>
      </c>
      <c r="N52" s="1">
        <f t="shared" ca="1" si="37"/>
        <v>-974.84103892100029</v>
      </c>
      <c r="O52" s="1">
        <f t="shared" ca="1" si="38"/>
        <v>-402.40145192300406</v>
      </c>
      <c r="P52" s="1">
        <f t="shared" ca="1" si="39"/>
        <v>161.7478355610001</v>
      </c>
      <c r="Q52" s="1">
        <f t="shared" ca="1" si="40"/>
        <v>-1147.7164840280057</v>
      </c>
      <c r="R52" s="1">
        <f t="shared" ca="1" si="41"/>
        <v>-699.99245583698939</v>
      </c>
      <c r="S52" s="1">
        <f t="shared" ca="1" si="42"/>
        <v>-2316.6508019190078</v>
      </c>
      <c r="T52" s="1">
        <f t="shared" ca="1" si="43"/>
        <v>-2579.3370620060014</v>
      </c>
      <c r="U52" s="1">
        <f t="shared" ca="1" si="44"/>
        <v>-2249.5134045539889</v>
      </c>
      <c r="V52" s="1">
        <f t="shared" ca="1" si="45"/>
        <v>-1278.2861839809921</v>
      </c>
      <c r="W52" s="1">
        <f t="shared" ca="1" si="46"/>
        <v>-1308.4368416780126</v>
      </c>
      <c r="X52" s="1">
        <f t="shared" ca="1" si="47"/>
        <v>-1407.9479895509867</v>
      </c>
      <c r="Y52" s="1">
        <f t="shared" ca="1" si="48"/>
        <v>-1446.4631345539892</v>
      </c>
      <c r="Z52" s="1">
        <f t="shared" ca="1" si="49"/>
        <v>4615.3144722789948</v>
      </c>
      <c r="AA52" s="1">
        <f t="shared" ca="1" si="50"/>
        <v>4673.3105154530131</v>
      </c>
      <c r="AB52" s="1">
        <f t="shared" ca="1" si="51"/>
        <v>5003.0032182900104</v>
      </c>
      <c r="AC52" s="1">
        <f t="shared" ca="1" si="52"/>
        <v>2719.5728052749837</v>
      </c>
      <c r="AD52" s="1">
        <f t="shared" ca="1" si="53"/>
        <v>229.80130330298562</v>
      </c>
      <c r="AE52" s="1">
        <f t="shared" ca="1" si="54"/>
        <v>1193.433235835997</v>
      </c>
      <c r="AF52" s="1">
        <f t="shared" ca="1" si="55"/>
        <v>2252.3443212229904</v>
      </c>
      <c r="AG52" s="1">
        <f t="shared" ca="1" si="56"/>
        <v>2349.4514485219988</v>
      </c>
    </row>
    <row r="53" spans="8:33">
      <c r="H53" s="28" t="s">
        <v>30</v>
      </c>
      <c r="I53" s="1">
        <f t="shared" ca="1" si="32"/>
        <v>2.4172700000008263E-2</v>
      </c>
      <c r="J53" s="1">
        <f t="shared" ca="1" si="33"/>
        <v>2.5728299999983051E-2</v>
      </c>
      <c r="K53" s="1">
        <f t="shared" ca="1" si="34"/>
        <v>5.464387100000323E-2</v>
      </c>
      <c r="L53" s="1">
        <f t="shared" ca="1" si="35"/>
        <v>1.6422630999997523E-2</v>
      </c>
      <c r="M53" s="1">
        <f t="shared" ca="1" si="36"/>
        <v>-4.1827193569999963</v>
      </c>
      <c r="N53" s="1">
        <f t="shared" ca="1" si="37"/>
        <v>0.62320145700000751</v>
      </c>
      <c r="O53" s="1">
        <f t="shared" ca="1" si="38"/>
        <v>1.5405927280000071</v>
      </c>
      <c r="P53" s="1">
        <f t="shared" ca="1" si="39"/>
        <v>3.7242169999999817</v>
      </c>
      <c r="Q53" s="1">
        <f t="shared" ca="1" si="40"/>
        <v>-4.1940358980000241</v>
      </c>
      <c r="R53" s="1">
        <f t="shared" ca="1" si="41"/>
        <v>-4.9088380399999778</v>
      </c>
      <c r="S53" s="1">
        <f t="shared" ca="1" si="42"/>
        <v>-4.6266916520000052</v>
      </c>
      <c r="T53" s="1">
        <f t="shared" ca="1" si="43"/>
        <v>-4.188772061999984</v>
      </c>
      <c r="U53" s="1">
        <f t="shared" ca="1" si="44"/>
        <v>-11.747056244999996</v>
      </c>
      <c r="V53" s="1">
        <f t="shared" ca="1" si="45"/>
        <v>-0.9972475309999993</v>
      </c>
      <c r="W53" s="1">
        <f t="shared" ca="1" si="46"/>
        <v>-3.7445078530000018</v>
      </c>
      <c r="X53" s="1">
        <f t="shared" ca="1" si="47"/>
        <v>-8.6381495699999959</v>
      </c>
      <c r="Y53" s="1">
        <f t="shared" ca="1" si="48"/>
        <v>-4.7827883610000015</v>
      </c>
      <c r="Z53" s="1">
        <f t="shared" ca="1" si="49"/>
        <v>-1.6195992430000246</v>
      </c>
      <c r="AA53" s="1">
        <f t="shared" ca="1" si="50"/>
        <v>-6.5541924510000058</v>
      </c>
      <c r="AB53" s="1">
        <f t="shared" ca="1" si="51"/>
        <v>-4.3045897869999976</v>
      </c>
      <c r="AC53" s="1">
        <f t="shared" ca="1" si="52"/>
        <v>-4.3532131880000122</v>
      </c>
      <c r="AD53" s="1">
        <f t="shared" ca="1" si="53"/>
        <v>-19.412369202999997</v>
      </c>
      <c r="AE53" s="1">
        <f t="shared" ca="1" si="54"/>
        <v>-23.721100015000005</v>
      </c>
      <c r="AF53" s="1">
        <f t="shared" ca="1" si="55"/>
        <v>2.2082929320000204</v>
      </c>
      <c r="AG53" s="1">
        <f t="shared" ca="1" si="56"/>
        <v>-8.7270873830000113</v>
      </c>
    </row>
    <row r="54" spans="8:33">
      <c r="H54" s="28" t="s">
        <v>35</v>
      </c>
      <c r="I54" s="1">
        <f t="shared" ca="1" si="32"/>
        <v>1.1848000000043157E-3</v>
      </c>
      <c r="J54" s="1">
        <f t="shared" ca="1" si="33"/>
        <v>1.8505999999547385E-3</v>
      </c>
      <c r="K54" s="1">
        <f t="shared" ca="1" si="34"/>
        <v>8.0946349999777567E-3</v>
      </c>
      <c r="L54" s="1">
        <f t="shared" ca="1" si="35"/>
        <v>0.29945884200003547</v>
      </c>
      <c r="M54" s="1">
        <f t="shared" ca="1" si="36"/>
        <v>-203.79731832200005</v>
      </c>
      <c r="N54" s="1">
        <f t="shared" ca="1" si="37"/>
        <v>-125.99548198099978</v>
      </c>
      <c r="O54" s="1">
        <f t="shared" ca="1" si="38"/>
        <v>-536.92871240600152</v>
      </c>
      <c r="P54" s="1">
        <f t="shared" ca="1" si="39"/>
        <v>-978.145478336</v>
      </c>
      <c r="Q54" s="1">
        <f t="shared" ca="1" si="40"/>
        <v>-867.22899229300083</v>
      </c>
      <c r="R54" s="1">
        <f t="shared" ca="1" si="41"/>
        <v>-844.76076045300169</v>
      </c>
      <c r="S54" s="1">
        <f t="shared" ca="1" si="42"/>
        <v>-1667.9474449250001</v>
      </c>
      <c r="T54" s="1">
        <f t="shared" ca="1" si="43"/>
        <v>-1239.0941979789986</v>
      </c>
      <c r="U54" s="1">
        <f t="shared" ca="1" si="44"/>
        <v>-1408.5480667310003</v>
      </c>
      <c r="V54" s="1">
        <f t="shared" ca="1" si="45"/>
        <v>-1259.6724238160004</v>
      </c>
      <c r="W54" s="1">
        <f t="shared" ca="1" si="46"/>
        <v>-1230.4744547289974</v>
      </c>
      <c r="X54" s="1">
        <f t="shared" ca="1" si="47"/>
        <v>-585.42457754099814</v>
      </c>
      <c r="Y54" s="1">
        <f t="shared" ca="1" si="48"/>
        <v>-505.45622017999813</v>
      </c>
      <c r="Z54" s="1">
        <f t="shared" ca="1" si="49"/>
        <v>1950.6754177010025</v>
      </c>
      <c r="AA54" s="1">
        <f t="shared" ca="1" si="50"/>
        <v>2011.3103557640025</v>
      </c>
      <c r="AB54" s="1">
        <f t="shared" ca="1" si="51"/>
        <v>2771.505960456001</v>
      </c>
      <c r="AC54" s="1">
        <f t="shared" ca="1" si="52"/>
        <v>2085.687650353997</v>
      </c>
      <c r="AD54" s="1">
        <f t="shared" ca="1" si="53"/>
        <v>854.90210850400399</v>
      </c>
      <c r="AE54" s="1">
        <f t="shared" ca="1" si="54"/>
        <v>866.34094709700003</v>
      </c>
      <c r="AF54" s="1">
        <f t="shared" ca="1" si="55"/>
        <v>1088.1307124329978</v>
      </c>
      <c r="AG54" s="1">
        <f t="shared" ca="1" si="56"/>
        <v>2243.7652127950059</v>
      </c>
    </row>
    <row r="56" spans="8:33">
      <c r="H56" s="36" t="s">
        <v>72</v>
      </c>
    </row>
  </sheetData>
  <sheetProtection algorithmName="SHA-512" hashValue="M2UkiFp23lxCjBV/OeXLhY1JYX/6J77BmvJUSRZUf/2wfHo+UyrQusJXlbBtQHf5bQT/XZfwU/AOKDalgZuFEg==" saltValue="nQzcAfmjj0OIXl9dyPNPLA==" spinCount="100000" sheet="1" objects="1" scenarios="1"/>
  <dataValidations count="3">
    <dataValidation type="list" allowBlank="1" showInputMessage="1" showErrorMessage="1" sqref="C1">
      <formula1>$C$1</formula1>
    </dataValidation>
    <dataValidation type="list" allowBlank="1" showInputMessage="1" showErrorMessage="1" sqref="E1">
      <formula1>"BaseCase"</formula1>
    </dataValidation>
    <dataValidation type="list" allowBlank="1" showInputMessage="1" showErrorMessage="1" sqref="B42 B23">
      <formula1>"NEM,NSW,QLD,VIC,SA,TAS"</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188736"/>
  </sheetPr>
  <dimension ref="A1:AA75"/>
  <sheetViews>
    <sheetView zoomScale="85" zoomScaleNormal="85" workbookViewId="0"/>
  </sheetViews>
  <sheetFormatPr defaultRowHeight="15"/>
  <cols>
    <col min="1" max="1" width="9.140625" style="10"/>
    <col min="2" max="2" width="21.42578125" style="10" bestFit="1" customWidth="1"/>
    <col min="3" max="3" width="10.28515625" style="10" bestFit="1" customWidth="1"/>
    <col min="4" max="16384" width="9.140625" style="10"/>
  </cols>
  <sheetData>
    <row r="1" spans="1:27" s="11" customFormat="1" ht="23.25" customHeight="1">
      <c r="A1" s="13" t="s">
        <v>91</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s="11" customFormat="1" ht="39.950000000000003" customHeight="1"/>
    <row r="3" spans="1:27" s="11" customFormat="1" ht="15" customHeight="1">
      <c r="A3" s="31" t="s">
        <v>63</v>
      </c>
    </row>
    <row r="4" spans="1:27" s="11" customFormat="1" ht="15" customHeight="1"/>
    <row r="5" spans="1:27" s="11" customFormat="1" ht="15" customHeight="1"/>
    <row r="6" spans="1:27" s="11" customFormat="1" ht="15" customHeight="1"/>
    <row r="7" spans="1:27" s="11" customFormat="1" ht="15" customHeight="1"/>
    <row r="8" spans="1:27" s="11" customFormat="1" ht="15" customHeight="1"/>
    <row r="9" spans="1:27" s="11" customFormat="1" ht="15" customHeight="1">
      <c r="B9" s="31" t="s">
        <v>90</v>
      </c>
    </row>
    <row r="10" spans="1:27" s="11" customFormat="1" ht="15" customHeight="1"/>
    <row r="11" spans="1:27" s="11" customFormat="1" ht="15" customHeight="1"/>
    <row r="12" spans="1:27" s="11" customFormat="1" ht="15" customHeight="1"/>
    <row r="13" spans="1:27" s="11" customFormat="1" ht="15" customHeight="1"/>
    <row r="14" spans="1:27" s="11" customFormat="1" ht="15" customHeight="1"/>
    <row r="15" spans="1:27" s="11" customFormat="1" ht="15" customHeight="1"/>
    <row r="16" spans="1:27" s="11" customFormat="1" ht="15" customHeight="1"/>
    <row r="17" spans="1:27" s="11" customFormat="1">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s="11" customFormat="1">
      <c r="A18" s="19" t="s">
        <v>29</v>
      </c>
      <c r="B18" s="19" t="s">
        <v>37</v>
      </c>
      <c r="C18" s="16">
        <v>0.49265640145826006</v>
      </c>
      <c r="D18" s="16">
        <v>0.50769734238154041</v>
      </c>
      <c r="E18" s="16">
        <v>0.54162419151547325</v>
      </c>
      <c r="F18" s="16">
        <v>0.59956679187811646</v>
      </c>
      <c r="G18" s="16">
        <v>0.63538466020755435</v>
      </c>
      <c r="H18" s="16">
        <v>0.6350570836337418</v>
      </c>
      <c r="I18" s="16">
        <v>0.62838153056988677</v>
      </c>
      <c r="J18" s="16">
        <v>0.61806933263654151</v>
      </c>
      <c r="K18" s="16">
        <v>0.61454308896931842</v>
      </c>
      <c r="L18" s="16">
        <v>0.60598039850560415</v>
      </c>
      <c r="M18" s="16">
        <v>0.64041229394009769</v>
      </c>
      <c r="N18" s="16">
        <v>0.68572487311367991</v>
      </c>
      <c r="O18" s="16">
        <v>0.68604735883424395</v>
      </c>
      <c r="P18" s="16">
        <v>0.68767922374429225</v>
      </c>
      <c r="Q18" s="16">
        <v>0.64576857462952597</v>
      </c>
      <c r="R18" s="16">
        <v>0.70000002594437538</v>
      </c>
      <c r="S18" s="16">
        <v>0.69808743169398901</v>
      </c>
      <c r="T18" s="16">
        <v>0.69999998270374997</v>
      </c>
      <c r="U18" s="16">
        <v>0.66775006918500068</v>
      </c>
      <c r="V18" s="16">
        <v>0.69999998270374997</v>
      </c>
      <c r="W18" s="16">
        <v>0.62794241941270623</v>
      </c>
      <c r="X18" s="16">
        <v>0.67656634841566354</v>
      </c>
      <c r="Y18" s="16">
        <v>0</v>
      </c>
      <c r="Z18" s="16">
        <v>0</v>
      </c>
      <c r="AA18" s="16">
        <v>0</v>
      </c>
    </row>
    <row r="19" spans="1:27" s="11" customFormat="1">
      <c r="A19" s="19" t="s">
        <v>29</v>
      </c>
      <c r="B19" s="19" t="s">
        <v>38</v>
      </c>
      <c r="C19" s="16">
        <v>0</v>
      </c>
      <c r="D19" s="16">
        <v>0</v>
      </c>
      <c r="E19" s="16">
        <v>0</v>
      </c>
      <c r="F19" s="16">
        <v>0</v>
      </c>
      <c r="G19" s="16">
        <v>0</v>
      </c>
      <c r="H19" s="16">
        <v>0</v>
      </c>
      <c r="I19" s="16">
        <v>0</v>
      </c>
      <c r="J19" s="16">
        <v>0</v>
      </c>
      <c r="K19" s="16">
        <v>0</v>
      </c>
      <c r="L19" s="16">
        <v>0</v>
      </c>
      <c r="M19" s="16">
        <v>0</v>
      </c>
      <c r="N19" s="16">
        <v>0</v>
      </c>
      <c r="O19" s="16">
        <v>0</v>
      </c>
      <c r="P19" s="16">
        <v>0</v>
      </c>
      <c r="Q19" s="16">
        <v>0</v>
      </c>
      <c r="R19" s="16">
        <v>0</v>
      </c>
      <c r="S19" s="16">
        <v>0</v>
      </c>
      <c r="T19" s="16">
        <v>0</v>
      </c>
      <c r="U19" s="16">
        <v>0</v>
      </c>
      <c r="V19" s="16">
        <v>0</v>
      </c>
      <c r="W19" s="16">
        <v>0</v>
      </c>
      <c r="X19" s="16">
        <v>0</v>
      </c>
      <c r="Y19" s="16">
        <v>0</v>
      </c>
      <c r="Z19" s="16">
        <v>0</v>
      </c>
      <c r="AA19" s="16">
        <v>0</v>
      </c>
    </row>
    <row r="20" spans="1:27" s="11" customFormat="1">
      <c r="A20" s="19" t="s">
        <v>29</v>
      </c>
      <c r="B20" s="19" t="s">
        <v>22</v>
      </c>
      <c r="C20" s="16">
        <v>0.32694097632058289</v>
      </c>
      <c r="D20" s="16">
        <v>0.33083181552511415</v>
      </c>
      <c r="E20" s="16">
        <v>0.32888833216724062</v>
      </c>
      <c r="F20" s="16">
        <v>0.33971795303985741</v>
      </c>
      <c r="G20" s="16">
        <v>0.34508846272201876</v>
      </c>
      <c r="H20" s="16">
        <v>0.33886433320301962</v>
      </c>
      <c r="I20" s="16">
        <v>0.33114981861776743</v>
      </c>
      <c r="J20" s="16">
        <v>0.33182169950403168</v>
      </c>
      <c r="K20" s="16">
        <v>0.33457411575925139</v>
      </c>
      <c r="L20" s="16">
        <v>0.34670640083517418</v>
      </c>
      <c r="M20" s="16">
        <v>0.3764332742344853</v>
      </c>
      <c r="N20" s="16">
        <v>0.45032547816664947</v>
      </c>
      <c r="O20" s="16">
        <v>0.46996047406641123</v>
      </c>
      <c r="P20" s="16">
        <v>0.40169222485498729</v>
      </c>
      <c r="Q20" s="16">
        <v>0.41106894756128037</v>
      </c>
      <c r="R20" s="16">
        <v>0.48999746019533763</v>
      </c>
      <c r="S20" s="16">
        <v>0.50533388318303962</v>
      </c>
      <c r="T20" s="16">
        <v>0.67253596653146686</v>
      </c>
      <c r="U20" s="16">
        <v>0.69002070800274429</v>
      </c>
      <c r="V20" s="16">
        <v>0.69716273056737077</v>
      </c>
      <c r="W20" s="16">
        <v>0.64015796456174601</v>
      </c>
      <c r="X20" s="16">
        <v>0.62852454751557829</v>
      </c>
      <c r="Y20" s="16">
        <v>0.70773968648869312</v>
      </c>
      <c r="Z20" s="16">
        <v>0.72179786990617312</v>
      </c>
      <c r="AA20" s="16">
        <v>0.72657037646614075</v>
      </c>
    </row>
    <row r="21" spans="1:27" s="11" customFormat="1">
      <c r="A21" s="19" t="s">
        <v>29</v>
      </c>
      <c r="B21" s="19" t="s">
        <v>23</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16">
        <v>0</v>
      </c>
      <c r="Z21" s="16">
        <v>0</v>
      </c>
      <c r="AA21" s="16">
        <v>0</v>
      </c>
    </row>
    <row r="22" spans="1:27" s="11" customFormat="1">
      <c r="A22" s="19" t="s">
        <v>29</v>
      </c>
      <c r="B22" s="19" t="s">
        <v>21</v>
      </c>
      <c r="C22" s="16">
        <v>8.4213804068466872E-4</v>
      </c>
      <c r="D22" s="16">
        <v>1.7440597195496029E-6</v>
      </c>
      <c r="E22" s="16">
        <v>2.09357070927026E-7</v>
      </c>
      <c r="F22" s="16">
        <v>8.285922348090708E-4</v>
      </c>
      <c r="G22" s="16">
        <v>1.1698728494424818E-3</v>
      </c>
      <c r="H22" s="16">
        <v>3.7655150071078157E-4</v>
      </c>
      <c r="I22" s="16">
        <v>5.5569054462884472E-3</v>
      </c>
      <c r="J22" s="16">
        <v>3.7827784262351931E-3</v>
      </c>
      <c r="K22" s="16">
        <v>4.6111950215735921E-3</v>
      </c>
      <c r="L22" s="16">
        <v>3.0473578746146668E-3</v>
      </c>
      <c r="M22" s="16">
        <v>7.9944265221528043E-3</v>
      </c>
      <c r="N22" s="16">
        <v>5.6789726024015136E-2</v>
      </c>
      <c r="O22" s="16">
        <v>8.5251417437936516E-2</v>
      </c>
      <c r="P22" s="16">
        <v>1.3723389346818996E-2</v>
      </c>
      <c r="Q22" s="16">
        <v>1.4241057855782788E-2</v>
      </c>
      <c r="R22" s="16">
        <v>5.3927384485409388E-2</v>
      </c>
      <c r="S22" s="16">
        <v>6.3158044395958443E-2</v>
      </c>
      <c r="T22" s="16">
        <v>8.32574785662612E-2</v>
      </c>
      <c r="U22" s="16">
        <v>0.11131485744619055</v>
      </c>
      <c r="V22" s="16">
        <v>0.13489011905000312</v>
      </c>
      <c r="W22" s="16">
        <v>9.6502320796793148E-2</v>
      </c>
      <c r="X22" s="16">
        <v>5.4793750005314466E-2</v>
      </c>
      <c r="Y22" s="16">
        <v>0.10429783327269676</v>
      </c>
      <c r="Z22" s="16">
        <v>0.19582460403052684</v>
      </c>
      <c r="AA22" s="16">
        <v>0.11462827721470617</v>
      </c>
    </row>
    <row r="23" spans="1:27" s="11" customFormat="1">
      <c r="A23" s="19" t="s">
        <v>29</v>
      </c>
      <c r="B23" s="19" t="s">
        <v>24</v>
      </c>
      <c r="C23" s="16">
        <v>0.12372709294348637</v>
      </c>
      <c r="D23" s="16">
        <v>0.11376149759829211</v>
      </c>
      <c r="E23" s="16">
        <v>0.1151663304275633</v>
      </c>
      <c r="F23" s="16">
        <v>0.11203444055031725</v>
      </c>
      <c r="G23" s="16">
        <v>0.14447850992359187</v>
      </c>
      <c r="H23" s="16">
        <v>0.15164151366897943</v>
      </c>
      <c r="I23" s="16">
        <v>0.16240234715056634</v>
      </c>
      <c r="J23" s="16">
        <v>0.15128355927177844</v>
      </c>
      <c r="K23" s="16">
        <v>0.2123343564450122</v>
      </c>
      <c r="L23" s="16">
        <v>0.18270515270118007</v>
      </c>
      <c r="M23" s="16">
        <v>0.17408083935242838</v>
      </c>
      <c r="N23" s="16">
        <v>0.19071285832888571</v>
      </c>
      <c r="O23" s="16">
        <v>0.18002969123317483</v>
      </c>
      <c r="P23" s="16">
        <v>0.18670006997568642</v>
      </c>
      <c r="Q23" s="16">
        <v>0.20456619047619048</v>
      </c>
      <c r="R23" s="16">
        <v>0.20365984640929846</v>
      </c>
      <c r="S23" s="16">
        <v>0.19977446715397534</v>
      </c>
      <c r="T23" s="16">
        <v>0.23434787582280731</v>
      </c>
      <c r="U23" s="16">
        <v>0.19645197888869123</v>
      </c>
      <c r="V23" s="16">
        <v>0.17902285892190001</v>
      </c>
      <c r="W23" s="16">
        <v>0.1796152520521373</v>
      </c>
      <c r="X23" s="16">
        <v>0.16866906837454781</v>
      </c>
      <c r="Y23" s="16">
        <v>0.18972749866571786</v>
      </c>
      <c r="Z23" s="16">
        <v>0.19827409417066952</v>
      </c>
      <c r="AA23" s="16">
        <v>0.20062026973481892</v>
      </c>
    </row>
    <row r="24" spans="1:27" s="11" customFormat="1">
      <c r="A24" s="19" t="s">
        <v>29</v>
      </c>
      <c r="B24" s="19" t="s">
        <v>25</v>
      </c>
      <c r="C24" s="16">
        <v>0.3239155672093102</v>
      </c>
      <c r="D24" s="16">
        <v>0.34605706062822494</v>
      </c>
      <c r="E24" s="16">
        <v>0.38347116648757079</v>
      </c>
      <c r="F24" s="16">
        <v>0.36375368542816572</v>
      </c>
      <c r="G24" s="16">
        <v>0.34635751077279314</v>
      </c>
      <c r="H24" s="16">
        <v>0.35879313450663336</v>
      </c>
      <c r="I24" s="16">
        <v>0.38704657918517577</v>
      </c>
      <c r="J24" s="16">
        <v>0.38359541272174441</v>
      </c>
      <c r="K24" s="16">
        <v>0.34771647937209132</v>
      </c>
      <c r="L24" s="16">
        <v>0.32440487558851194</v>
      </c>
      <c r="M24" s="16">
        <v>0.33779982463390279</v>
      </c>
      <c r="N24" s="16">
        <v>0.3589459893738452</v>
      </c>
      <c r="O24" s="16">
        <v>0.33496780359205125</v>
      </c>
      <c r="P24" s="16">
        <v>0.31757185984489861</v>
      </c>
      <c r="Q24" s="16">
        <v>0.34994185666117716</v>
      </c>
      <c r="R24" s="16">
        <v>0.37525864242552415</v>
      </c>
      <c r="S24" s="16">
        <v>0.37036656384713118</v>
      </c>
      <c r="T24" s="16">
        <v>0.33016562082311368</v>
      </c>
      <c r="U24" s="16">
        <v>0.30581056037139726</v>
      </c>
      <c r="V24" s="16">
        <v>0.32087679083765813</v>
      </c>
      <c r="W24" s="16">
        <v>0.32256589924534518</v>
      </c>
      <c r="X24" s="16">
        <v>0.32001586209303789</v>
      </c>
      <c r="Y24" s="16">
        <v>0.30717510827979821</v>
      </c>
      <c r="Z24" s="16">
        <v>0.34483117115410361</v>
      </c>
      <c r="AA24" s="16">
        <v>0.35400996768368631</v>
      </c>
    </row>
    <row r="25" spans="1:27" s="11" customFormat="1">
      <c r="A25" s="19" t="s">
        <v>29</v>
      </c>
      <c r="B25" s="19" t="s">
        <v>26</v>
      </c>
      <c r="C25" s="16">
        <v>0.27380790116239767</v>
      </c>
      <c r="D25" s="16">
        <v>0.28518952690214416</v>
      </c>
      <c r="E25" s="16">
        <v>0.28691232941929812</v>
      </c>
      <c r="F25" s="16">
        <v>0.29819663246778699</v>
      </c>
      <c r="G25" s="16">
        <v>0.28831420971339689</v>
      </c>
      <c r="H25" s="16">
        <v>0.27726202770694813</v>
      </c>
      <c r="I25" s="16">
        <v>0.30265122576335074</v>
      </c>
      <c r="J25" s="16">
        <v>0.30612896067270434</v>
      </c>
      <c r="K25" s="16">
        <v>0.27538114173999112</v>
      </c>
      <c r="L25" s="16">
        <v>0.28288672855876551</v>
      </c>
      <c r="M25" s="16">
        <v>0.30036834646107574</v>
      </c>
      <c r="N25" s="16">
        <v>0.30827965903819177</v>
      </c>
      <c r="O25" s="16">
        <v>0.30063579524978529</v>
      </c>
      <c r="P25" s="16">
        <v>0.29386359666470729</v>
      </c>
      <c r="Q25" s="16">
        <v>0.28617644613506171</v>
      </c>
      <c r="R25" s="16">
        <v>0.30854022166216077</v>
      </c>
      <c r="S25" s="16">
        <v>0.30937687524826446</v>
      </c>
      <c r="T25" s="16">
        <v>0.27757730464100566</v>
      </c>
      <c r="U25" s="16">
        <v>0.28287211553250741</v>
      </c>
      <c r="V25" s="16">
        <v>0.30065310988312782</v>
      </c>
      <c r="W25" s="16">
        <v>0.30483052807465688</v>
      </c>
      <c r="X25" s="16">
        <v>0.29436787408158843</v>
      </c>
      <c r="Y25" s="16">
        <v>0.2862792594938387</v>
      </c>
      <c r="Z25" s="16">
        <v>0.28058344447162226</v>
      </c>
      <c r="AA25" s="16">
        <v>0.29937966428263973</v>
      </c>
    </row>
    <row r="26" spans="1:27" s="11" customFormat="1">
      <c r="A26" s="19" t="s">
        <v>29</v>
      </c>
      <c r="B26" s="19" t="s">
        <v>30</v>
      </c>
      <c r="C26" s="16">
        <v>0</v>
      </c>
      <c r="D26" s="16">
        <v>0</v>
      </c>
      <c r="E26" s="16">
        <v>0</v>
      </c>
      <c r="F26" s="16">
        <v>0</v>
      </c>
      <c r="G26" s="16">
        <v>0</v>
      </c>
      <c r="H26" s="16">
        <v>0</v>
      </c>
      <c r="I26" s="16">
        <v>0</v>
      </c>
      <c r="J26" s="16">
        <v>0</v>
      </c>
      <c r="K26" s="16">
        <v>0</v>
      </c>
      <c r="L26" s="16">
        <v>0</v>
      </c>
      <c r="M26" s="16">
        <v>0</v>
      </c>
      <c r="N26" s="16">
        <v>0</v>
      </c>
      <c r="O26" s="16">
        <v>0</v>
      </c>
      <c r="P26" s="16">
        <v>0</v>
      </c>
      <c r="Q26" s="16">
        <v>0</v>
      </c>
      <c r="R26" s="16">
        <v>0</v>
      </c>
      <c r="S26" s="16">
        <v>0</v>
      </c>
      <c r="T26" s="16">
        <v>0</v>
      </c>
      <c r="U26" s="16">
        <v>0</v>
      </c>
      <c r="V26" s="16">
        <v>0</v>
      </c>
      <c r="W26" s="16">
        <v>0</v>
      </c>
      <c r="X26" s="16">
        <v>0</v>
      </c>
      <c r="Y26" s="16">
        <v>0</v>
      </c>
      <c r="Z26" s="16">
        <v>0</v>
      </c>
      <c r="AA26" s="16">
        <v>0</v>
      </c>
    </row>
    <row r="27" spans="1:27" s="11" customFormat="1">
      <c r="A27" s="19" t="s">
        <v>29</v>
      </c>
      <c r="B27" s="19" t="s">
        <v>35</v>
      </c>
      <c r="C27" s="16">
        <v>7.8293832400902063E-4</v>
      </c>
      <c r="D27" s="16">
        <v>9.9664162046096986E-4</v>
      </c>
      <c r="E27" s="16">
        <v>1.2373045671448108E-3</v>
      </c>
      <c r="F27" s="16">
        <v>6.1901354987866494E-3</v>
      </c>
      <c r="G27" s="16">
        <v>2.7837720906092267E-2</v>
      </c>
      <c r="H27" s="16">
        <v>2.0289009114527277E-2</v>
      </c>
      <c r="I27" s="16">
        <v>8.4597163212050713E-2</v>
      </c>
      <c r="J27" s="16">
        <v>8.0109528889563034E-2</v>
      </c>
      <c r="K27" s="16">
        <v>8.2718197429958409E-2</v>
      </c>
      <c r="L27" s="16">
        <v>0.10332862494099089</v>
      </c>
      <c r="M27" s="16">
        <v>0.15157813897252645</v>
      </c>
      <c r="N27" s="16">
        <v>0.18199519846979181</v>
      </c>
      <c r="O27" s="16">
        <v>0.18603498425074494</v>
      </c>
      <c r="P27" s="16">
        <v>0.15789748342271967</v>
      </c>
      <c r="Q27" s="16">
        <v>0.15606865858532837</v>
      </c>
      <c r="R27" s="16">
        <v>0.18279908640196169</v>
      </c>
      <c r="S27" s="16">
        <v>0.17385041010895547</v>
      </c>
      <c r="T27" s="16">
        <v>0.15656346149573708</v>
      </c>
      <c r="U27" s="16">
        <v>0.15523000129307934</v>
      </c>
      <c r="V27" s="16">
        <v>0.17385997114818977</v>
      </c>
      <c r="W27" s="16">
        <v>0.16835144897080373</v>
      </c>
      <c r="X27" s="16">
        <v>0.17165972733825513</v>
      </c>
      <c r="Y27" s="16">
        <v>0.15950934862636437</v>
      </c>
      <c r="Z27" s="16">
        <v>0.16304983923352237</v>
      </c>
      <c r="AA27" s="16">
        <v>0.1812899348633856</v>
      </c>
    </row>
    <row r="28" spans="1:27" s="11" customFormat="1"/>
    <row r="29" spans="1:27" s="11" customFormat="1">
      <c r="A29" s="12" t="s">
        <v>28</v>
      </c>
      <c r="B29" s="12" t="s">
        <v>48</v>
      </c>
      <c r="C29" s="12" t="s">
        <v>11</v>
      </c>
      <c r="D29" s="12" t="s">
        <v>12</v>
      </c>
      <c r="E29" s="12" t="s">
        <v>13</v>
      </c>
      <c r="F29" s="12" t="s">
        <v>14</v>
      </c>
      <c r="G29" s="12" t="s">
        <v>15</v>
      </c>
      <c r="H29" s="12" t="s">
        <v>16</v>
      </c>
      <c r="I29" s="12" t="s">
        <v>17</v>
      </c>
      <c r="J29" s="12" t="s">
        <v>18</v>
      </c>
      <c r="K29" s="12" t="s">
        <v>19</v>
      </c>
      <c r="L29" s="12" t="s">
        <v>20</v>
      </c>
      <c r="M29" s="12" t="s">
        <v>0</v>
      </c>
      <c r="N29" s="12" t="s">
        <v>1</v>
      </c>
      <c r="O29" s="12" t="s">
        <v>2</v>
      </c>
      <c r="P29" s="12" t="s">
        <v>3</v>
      </c>
      <c r="Q29" s="12" t="s">
        <v>4</v>
      </c>
      <c r="R29" s="12" t="s">
        <v>5</v>
      </c>
      <c r="S29" s="12" t="s">
        <v>6</v>
      </c>
      <c r="T29" s="12" t="s">
        <v>7</v>
      </c>
      <c r="U29" s="12" t="s">
        <v>8</v>
      </c>
      <c r="V29" s="12" t="s">
        <v>9</v>
      </c>
      <c r="W29" s="12" t="s">
        <v>43</v>
      </c>
      <c r="X29" s="12" t="s">
        <v>44</v>
      </c>
      <c r="Y29" s="12" t="s">
        <v>45</v>
      </c>
      <c r="Z29" s="12" t="s">
        <v>46</v>
      </c>
      <c r="AA29" s="12" t="s">
        <v>47</v>
      </c>
    </row>
    <row r="30" spans="1:27" s="11" customFormat="1">
      <c r="A30" s="19" t="s">
        <v>31</v>
      </c>
      <c r="B30" s="19" t="s">
        <v>37</v>
      </c>
      <c r="C30" s="16">
        <v>0.7429003289079894</v>
      </c>
      <c r="D30" s="16">
        <v>0.70174395085941377</v>
      </c>
      <c r="E30" s="16">
        <v>0.67260233113222578</v>
      </c>
      <c r="F30" s="16">
        <v>0.66467361591856811</v>
      </c>
      <c r="G30" s="16">
        <v>0.66080804023464623</v>
      </c>
      <c r="H30" s="16">
        <v>0.64411295717459038</v>
      </c>
      <c r="I30" s="16">
        <v>0.64541399051561588</v>
      </c>
      <c r="J30" s="16">
        <v>0.59791177180138033</v>
      </c>
      <c r="K30" s="16">
        <v>0.56772459334534353</v>
      </c>
      <c r="L30" s="16">
        <v>0.54926897179148404</v>
      </c>
      <c r="M30" s="16">
        <v>0.60242729619354241</v>
      </c>
      <c r="N30" s="16">
        <v>0.6953721622455985</v>
      </c>
      <c r="O30" s="16">
        <v>0.68706444674811618</v>
      </c>
      <c r="P30" s="16">
        <v>0.67908954947649092</v>
      </c>
      <c r="Q30" s="16">
        <v>0.63947813617842164</v>
      </c>
      <c r="R30" s="16">
        <v>0.72554740863555633</v>
      </c>
      <c r="S30" s="16">
        <v>0.68464587850501935</v>
      </c>
      <c r="T30" s="16">
        <v>0.66327605659976641</v>
      </c>
      <c r="U30" s="16">
        <v>0.66481919219662544</v>
      </c>
      <c r="V30" s="16">
        <v>0.61413764660421744</v>
      </c>
      <c r="W30" s="16">
        <v>0.62498985784896621</v>
      </c>
      <c r="X30" s="16">
        <v>0.56865074933403548</v>
      </c>
      <c r="Y30" s="16">
        <v>0.62259847155225378</v>
      </c>
      <c r="Z30" s="16">
        <v>0.59407998778419235</v>
      </c>
      <c r="AA30" s="16">
        <v>0.58112674003278975</v>
      </c>
    </row>
    <row r="31" spans="1:27" s="11" customFormat="1">
      <c r="A31" s="19" t="s">
        <v>31</v>
      </c>
      <c r="B31" s="19" t="s">
        <v>38</v>
      </c>
      <c r="C31" s="16">
        <v>0</v>
      </c>
      <c r="D31" s="16">
        <v>0</v>
      </c>
      <c r="E31" s="16">
        <v>0</v>
      </c>
      <c r="F31" s="16">
        <v>0</v>
      </c>
      <c r="G31" s="16">
        <v>0</v>
      </c>
      <c r="H31" s="16">
        <v>0</v>
      </c>
      <c r="I31" s="16">
        <v>0</v>
      </c>
      <c r="J31" s="16">
        <v>0</v>
      </c>
      <c r="K31" s="16">
        <v>0</v>
      </c>
      <c r="L31" s="16">
        <v>0</v>
      </c>
      <c r="M31" s="16">
        <v>0</v>
      </c>
      <c r="N31" s="16">
        <v>0</v>
      </c>
      <c r="O31" s="16">
        <v>0</v>
      </c>
      <c r="P31" s="16">
        <v>0</v>
      </c>
      <c r="Q31" s="16">
        <v>0</v>
      </c>
      <c r="R31" s="16">
        <v>0</v>
      </c>
      <c r="S31" s="16">
        <v>0</v>
      </c>
      <c r="T31" s="16">
        <v>0</v>
      </c>
      <c r="U31" s="16">
        <v>0</v>
      </c>
      <c r="V31" s="16">
        <v>0</v>
      </c>
      <c r="W31" s="16">
        <v>0</v>
      </c>
      <c r="X31" s="16">
        <v>0</v>
      </c>
      <c r="Y31" s="16">
        <v>0</v>
      </c>
      <c r="Z31" s="16">
        <v>0</v>
      </c>
      <c r="AA31" s="16">
        <v>0</v>
      </c>
    </row>
    <row r="32" spans="1:27" s="11" customFormat="1">
      <c r="A32" s="19" t="s">
        <v>31</v>
      </c>
      <c r="B32" s="19" t="s">
        <v>22</v>
      </c>
      <c r="C32" s="16">
        <v>0.15874027858050563</v>
      </c>
      <c r="D32" s="16">
        <v>0.15893455456362224</v>
      </c>
      <c r="E32" s="16">
        <v>0.15756464128413675</v>
      </c>
      <c r="F32" s="16">
        <v>0.17454449892171628</v>
      </c>
      <c r="G32" s="16">
        <v>0.18355108751363311</v>
      </c>
      <c r="H32" s="16">
        <v>0.16746929877398609</v>
      </c>
      <c r="I32" s="16">
        <v>0.16530018605748348</v>
      </c>
      <c r="J32" s="16">
        <v>0.16132158449589373</v>
      </c>
      <c r="K32" s="16">
        <v>0.12582750579562671</v>
      </c>
      <c r="L32" s="16">
        <v>0.13030430041983762</v>
      </c>
      <c r="M32" s="16">
        <v>0.15971324740226214</v>
      </c>
      <c r="N32" s="16">
        <v>0.22196609133153083</v>
      </c>
      <c r="O32" s="16">
        <v>0.2125610694932758</v>
      </c>
      <c r="P32" s="16">
        <v>0.1839054963775254</v>
      </c>
      <c r="Q32" s="16">
        <v>0.15770913401990316</v>
      </c>
      <c r="R32" s="16">
        <v>0.30410554249875121</v>
      </c>
      <c r="S32" s="16">
        <v>0.31006259612542331</v>
      </c>
      <c r="T32" s="16">
        <v>0.36975783364487924</v>
      </c>
      <c r="U32" s="16">
        <v>0.40289228073869449</v>
      </c>
      <c r="V32" s="16">
        <v>0.39519822163196089</v>
      </c>
      <c r="W32" s="16">
        <v>0.36913942885813733</v>
      </c>
      <c r="X32" s="16">
        <v>0.30937550799292995</v>
      </c>
      <c r="Y32" s="16">
        <v>0.4279062873916516</v>
      </c>
      <c r="Z32" s="16">
        <v>0.39223884448908197</v>
      </c>
      <c r="AA32" s="16">
        <v>0.3857035457172594</v>
      </c>
    </row>
    <row r="33" spans="1:27" s="11" customFormat="1">
      <c r="A33" s="19" t="s">
        <v>31</v>
      </c>
      <c r="B33" s="19" t="s">
        <v>23</v>
      </c>
      <c r="C33" s="16">
        <v>0</v>
      </c>
      <c r="D33" s="16">
        <v>0</v>
      </c>
      <c r="E33" s="16">
        <v>0</v>
      </c>
      <c r="F33" s="16">
        <v>0</v>
      </c>
      <c r="G33" s="16">
        <v>0</v>
      </c>
      <c r="H33" s="16">
        <v>0</v>
      </c>
      <c r="I33" s="16">
        <v>0</v>
      </c>
      <c r="J33" s="16">
        <v>0</v>
      </c>
      <c r="K33" s="16">
        <v>0</v>
      </c>
      <c r="L33" s="16">
        <v>0</v>
      </c>
      <c r="M33" s="16">
        <v>0</v>
      </c>
      <c r="N33" s="16">
        <v>0</v>
      </c>
      <c r="O33" s="16">
        <v>0</v>
      </c>
      <c r="P33" s="16">
        <v>0</v>
      </c>
      <c r="Q33" s="16">
        <v>0</v>
      </c>
      <c r="R33" s="16">
        <v>0</v>
      </c>
      <c r="S33" s="16">
        <v>0</v>
      </c>
      <c r="T33" s="16">
        <v>0</v>
      </c>
      <c r="U33" s="16">
        <v>0</v>
      </c>
      <c r="V33" s="16">
        <v>0</v>
      </c>
      <c r="W33" s="16">
        <v>0</v>
      </c>
      <c r="X33" s="16">
        <v>0</v>
      </c>
      <c r="Y33" s="16">
        <v>0</v>
      </c>
      <c r="Z33" s="16">
        <v>0</v>
      </c>
      <c r="AA33" s="16">
        <v>0</v>
      </c>
    </row>
    <row r="34" spans="1:27" s="11" customFormat="1">
      <c r="A34" s="19" t="s">
        <v>31</v>
      </c>
      <c r="B34" s="19" t="s">
        <v>21</v>
      </c>
      <c r="C34" s="16">
        <v>7.1344662633869918E-3</v>
      </c>
      <c r="D34" s="16">
        <v>7.0717969399282897E-3</v>
      </c>
      <c r="E34" s="16">
        <v>7.1229062033736678E-3</v>
      </c>
      <c r="F34" s="16">
        <v>7.5335170001667919E-3</v>
      </c>
      <c r="G34" s="16">
        <v>7.6776332753620323E-3</v>
      </c>
      <c r="H34" s="16">
        <v>8.0681562599186473E-3</v>
      </c>
      <c r="I34" s="16">
        <v>8.2072875268813204E-3</v>
      </c>
      <c r="J34" s="16">
        <v>7.5358969719281389E-3</v>
      </c>
      <c r="K34" s="16">
        <v>8.8737131846234225E-3</v>
      </c>
      <c r="L34" s="16">
        <v>8.6919889763042817E-3</v>
      </c>
      <c r="M34" s="16">
        <v>1.1610874744070162E-2</v>
      </c>
      <c r="N34" s="16">
        <v>1.0136001086919278E-2</v>
      </c>
      <c r="O34" s="16">
        <v>1.3540823817460504E-2</v>
      </c>
      <c r="P34" s="16">
        <v>1.4698677188730644E-2</v>
      </c>
      <c r="Q34" s="16">
        <v>2.2260489741206149E-3</v>
      </c>
      <c r="R34" s="16">
        <v>3.4228594925236305E-2</v>
      </c>
      <c r="S34" s="16">
        <v>3.9679276582510706E-2</v>
      </c>
      <c r="T34" s="16">
        <v>4.2386498789228864E-2</v>
      </c>
      <c r="U34" s="16">
        <v>4.5720367687584015E-2</v>
      </c>
      <c r="V34" s="16">
        <v>6.9003312608813552E-2</v>
      </c>
      <c r="W34" s="16">
        <v>5.0452304093553134E-2</v>
      </c>
      <c r="X34" s="16">
        <v>4.131716015544553E-2</v>
      </c>
      <c r="Y34" s="16">
        <v>8.1621311660430643E-2</v>
      </c>
      <c r="Z34" s="16">
        <v>5.4227496935142797E-2</v>
      </c>
      <c r="AA34" s="16">
        <v>7.8432162326247876E-2</v>
      </c>
    </row>
    <row r="35" spans="1:27" s="11" customFormat="1">
      <c r="A35" s="19" t="s">
        <v>31</v>
      </c>
      <c r="B35" s="19" t="s">
        <v>24</v>
      </c>
      <c r="C35" s="16">
        <v>0.41857594068671744</v>
      </c>
      <c r="D35" s="16">
        <v>0.52532980680497121</v>
      </c>
      <c r="E35" s="16">
        <v>0.52407334999220978</v>
      </c>
      <c r="F35" s="16">
        <v>0.52666895126978996</v>
      </c>
      <c r="G35" s="16">
        <v>0.5228923218187207</v>
      </c>
      <c r="H35" s="16">
        <v>0.52266164503409673</v>
      </c>
      <c r="I35" s="16">
        <v>0.52215432831170061</v>
      </c>
      <c r="J35" s="16">
        <v>0.52092576612854891</v>
      </c>
      <c r="K35" s="16">
        <v>0.52016581089932057</v>
      </c>
      <c r="L35" s="16">
        <v>0.52058745011325636</v>
      </c>
      <c r="M35" s="16">
        <v>0.52012790781289309</v>
      </c>
      <c r="N35" s="16">
        <v>0.52118632324212899</v>
      </c>
      <c r="O35" s="16">
        <v>0.51719971350917193</v>
      </c>
      <c r="P35" s="16">
        <v>0.51769331487673631</v>
      </c>
      <c r="Q35" s="16">
        <v>0.51691162106449018</v>
      </c>
      <c r="R35" s="16">
        <v>0.51854760663478705</v>
      </c>
      <c r="S35" s="16">
        <v>0.51427663605744633</v>
      </c>
      <c r="T35" s="16">
        <v>0.50960307829671969</v>
      </c>
      <c r="U35" s="16">
        <v>0.5110205883939164</v>
      </c>
      <c r="V35" s="16">
        <v>0.51413038267476829</v>
      </c>
      <c r="W35" s="16">
        <v>0.50708867590321693</v>
      </c>
      <c r="X35" s="16">
        <v>0.49519175685231126</v>
      </c>
      <c r="Y35" s="16">
        <v>0.49656755983413031</v>
      </c>
      <c r="Z35" s="16">
        <v>0.48625415722863408</v>
      </c>
      <c r="AA35" s="16">
        <v>0.48160776244328746</v>
      </c>
    </row>
    <row r="36" spans="1:27" s="11" customFormat="1">
      <c r="A36" s="19" t="s">
        <v>31</v>
      </c>
      <c r="B36" s="19" t="s">
        <v>25</v>
      </c>
      <c r="C36" s="16">
        <v>0.355887200252407</v>
      </c>
      <c r="D36" s="16">
        <v>0.36335398272718267</v>
      </c>
      <c r="E36" s="16">
        <v>0.33624195911807003</v>
      </c>
      <c r="F36" s="16">
        <v>0.40700887701238675</v>
      </c>
      <c r="G36" s="16">
        <v>0.36230800426281551</v>
      </c>
      <c r="H36" s="16">
        <v>0.44503377073428974</v>
      </c>
      <c r="I36" s="16">
        <v>0.44693494207581141</v>
      </c>
      <c r="J36" s="16">
        <v>0.44996888199875601</v>
      </c>
      <c r="K36" s="16">
        <v>0.42586678452182775</v>
      </c>
      <c r="L36" s="16">
        <v>0.4104849052584531</v>
      </c>
      <c r="M36" s="16">
        <v>0.42491771715987503</v>
      </c>
      <c r="N36" s="16">
        <v>0.4192570962143008</v>
      </c>
      <c r="O36" s="16">
        <v>0.40179845076917314</v>
      </c>
      <c r="P36" s="16">
        <v>0.3507683895551883</v>
      </c>
      <c r="Q36" s="16">
        <v>0.41178218424535812</v>
      </c>
      <c r="R36" s="16">
        <v>0.41968558574866338</v>
      </c>
      <c r="S36" s="16">
        <v>0.44040077584069531</v>
      </c>
      <c r="T36" s="16">
        <v>0.43621693960656382</v>
      </c>
      <c r="U36" s="16">
        <v>0.43167278113274038</v>
      </c>
      <c r="V36" s="16">
        <v>0.43315678539382163</v>
      </c>
      <c r="W36" s="16">
        <v>0.38678862514918227</v>
      </c>
      <c r="X36" s="16">
        <v>0.33493937851878608</v>
      </c>
      <c r="Y36" s="16">
        <v>0.299817002015979</v>
      </c>
      <c r="Z36" s="16">
        <v>0.35270012849146809</v>
      </c>
      <c r="AA36" s="16">
        <v>0.34146884096755781</v>
      </c>
    </row>
    <row r="37" spans="1:27" s="11" customFormat="1">
      <c r="A37" s="19" t="s">
        <v>31</v>
      </c>
      <c r="B37" s="19" t="s">
        <v>26</v>
      </c>
      <c r="C37" s="16">
        <v>0.29006247266651608</v>
      </c>
      <c r="D37" s="16">
        <v>0.3005610460688522</v>
      </c>
      <c r="E37" s="16">
        <v>0.30782792027213007</v>
      </c>
      <c r="F37" s="16">
        <v>0.3129417112980693</v>
      </c>
      <c r="G37" s="16">
        <v>0.29855077602711799</v>
      </c>
      <c r="H37" s="16">
        <v>0.29209403668779566</v>
      </c>
      <c r="I37" s="16">
        <v>0.31030346927014019</v>
      </c>
      <c r="J37" s="16">
        <v>0.30988433182167918</v>
      </c>
      <c r="K37" s="16">
        <v>0.26158219120689896</v>
      </c>
      <c r="L37" s="16">
        <v>0.2866408264110164</v>
      </c>
      <c r="M37" s="16">
        <v>0.29930044748491935</v>
      </c>
      <c r="N37" s="16">
        <v>0.31182257648179407</v>
      </c>
      <c r="O37" s="16">
        <v>0.30842774827911063</v>
      </c>
      <c r="P37" s="16">
        <v>0.29814851456121994</v>
      </c>
      <c r="Q37" s="16">
        <v>0.29272175380578269</v>
      </c>
      <c r="R37" s="16">
        <v>0.30961401234745206</v>
      </c>
      <c r="S37" s="16">
        <v>0.31064561716778444</v>
      </c>
      <c r="T37" s="16">
        <v>0.26512686009965825</v>
      </c>
      <c r="U37" s="16">
        <v>0.28697780526931749</v>
      </c>
      <c r="V37" s="16">
        <v>0.30024167048048994</v>
      </c>
      <c r="W37" s="16">
        <v>0.31258068835484365</v>
      </c>
      <c r="X37" s="16">
        <v>0.30133773138215386</v>
      </c>
      <c r="Y37" s="16">
        <v>0.29481598673654746</v>
      </c>
      <c r="Z37" s="16">
        <v>0.29022323966781649</v>
      </c>
      <c r="AA37" s="16">
        <v>0.30357293666236451</v>
      </c>
    </row>
    <row r="38" spans="1:27" s="11" customFormat="1">
      <c r="A38" s="19" t="s">
        <v>31</v>
      </c>
      <c r="B38" s="19" t="s">
        <v>30</v>
      </c>
      <c r="C38" s="16">
        <v>5.4246527777777775E-2</v>
      </c>
      <c r="D38" s="16">
        <v>6.5657716894977181E-2</v>
      </c>
      <c r="E38" s="16">
        <v>6.624175960682116E-2</v>
      </c>
      <c r="F38" s="16">
        <v>7.9909216963899368E-2</v>
      </c>
      <c r="G38" s="16">
        <v>7.9890039828786147E-2</v>
      </c>
      <c r="H38" s="16">
        <v>7.7831063179103654E-2</v>
      </c>
      <c r="I38" s="16">
        <v>9.7882725808352306E-2</v>
      </c>
      <c r="J38" s="16">
        <v>8.9345243020249474E-2</v>
      </c>
      <c r="K38" s="16">
        <v>7.8593380389797449E-2</v>
      </c>
      <c r="L38" s="16">
        <v>8.5020050513371082E-2</v>
      </c>
      <c r="M38" s="16">
        <v>9.321894930456387E-2</v>
      </c>
      <c r="N38" s="16">
        <v>8.868399280206711E-2</v>
      </c>
      <c r="O38" s="16">
        <v>8.1487679644740629E-2</v>
      </c>
      <c r="P38" s="16">
        <v>7.4967293291113651E-2</v>
      </c>
      <c r="Q38" s="16">
        <v>6.8041354765207951E-2</v>
      </c>
      <c r="R38" s="16">
        <v>7.7399408934787667E-2</v>
      </c>
      <c r="S38" s="16">
        <v>7.2915016777822805E-2</v>
      </c>
      <c r="T38" s="16">
        <v>6.0451085117997981E-2</v>
      </c>
      <c r="U38" s="16">
        <v>6.7776376374462002E-2</v>
      </c>
      <c r="V38" s="16">
        <v>7.1155633537171428E-2</v>
      </c>
      <c r="W38" s="16">
        <v>7.9081515324593274E-2</v>
      </c>
      <c r="X38" s="16">
        <v>9.2222358141655636E-2</v>
      </c>
      <c r="Y38" s="16">
        <v>8.8778891835099794E-2</v>
      </c>
      <c r="Z38" s="16">
        <v>8.187850149443944E-2</v>
      </c>
      <c r="AA38" s="16">
        <v>9.7591156342223026E-2</v>
      </c>
    </row>
    <row r="39" spans="1:27" s="11" customFormat="1">
      <c r="A39" s="19" t="s">
        <v>31</v>
      </c>
      <c r="B39" s="19" t="s">
        <v>35</v>
      </c>
      <c r="C39" s="16">
        <v>2.2341261624005369E-2</v>
      </c>
      <c r="D39" s="16">
        <v>3.1253148281663062E-2</v>
      </c>
      <c r="E39" s="16">
        <v>2.1746146042970576E-2</v>
      </c>
      <c r="F39" s="16">
        <v>5.8034318110079308E-2</v>
      </c>
      <c r="G39" s="16">
        <v>3.6020207762956967E-2</v>
      </c>
      <c r="H39" s="16">
        <v>3.7120619117677944E-2</v>
      </c>
      <c r="I39" s="16">
        <v>7.9681135108767467E-2</v>
      </c>
      <c r="J39" s="16">
        <v>8.3320404185516117E-2</v>
      </c>
      <c r="K39" s="16">
        <v>8.7065193317421241E-2</v>
      </c>
      <c r="L39" s="16">
        <v>0.12355913991832171</v>
      </c>
      <c r="M39" s="16">
        <v>0.13500693362356642</v>
      </c>
      <c r="N39" s="16">
        <v>0.18512143304362519</v>
      </c>
      <c r="O39" s="16">
        <v>0.20342843919578582</v>
      </c>
      <c r="P39" s="16">
        <v>0.19752910738763044</v>
      </c>
      <c r="Q39" s="16">
        <v>0.18576557293019277</v>
      </c>
      <c r="R39" s="16">
        <v>0.21144313260590203</v>
      </c>
      <c r="S39" s="16">
        <v>0.20308234686696913</v>
      </c>
      <c r="T39" s="16">
        <v>0.18224287955222235</v>
      </c>
      <c r="U39" s="16">
        <v>0.19220309727131815</v>
      </c>
      <c r="V39" s="16">
        <v>0.19913365517599774</v>
      </c>
      <c r="W39" s="16">
        <v>0.20550422246620517</v>
      </c>
      <c r="X39" s="16">
        <v>0.20838193095409455</v>
      </c>
      <c r="Y39" s="16">
        <v>0.20332431591496383</v>
      </c>
      <c r="Z39" s="16">
        <v>0.19346640261498679</v>
      </c>
      <c r="AA39" s="16">
        <v>0.20631319401004045</v>
      </c>
    </row>
    <row r="40" spans="1:27" s="11" customFormat="1"/>
    <row r="41" spans="1:27" s="11" customFormat="1">
      <c r="A41" s="12" t="s">
        <v>28</v>
      </c>
      <c r="B41" s="12" t="s">
        <v>48</v>
      </c>
      <c r="C41" s="12" t="s">
        <v>11</v>
      </c>
      <c r="D41" s="12" t="s">
        <v>12</v>
      </c>
      <c r="E41" s="12" t="s">
        <v>13</v>
      </c>
      <c r="F41" s="12" t="s">
        <v>14</v>
      </c>
      <c r="G41" s="12" t="s">
        <v>15</v>
      </c>
      <c r="H41" s="12" t="s">
        <v>16</v>
      </c>
      <c r="I41" s="12" t="s">
        <v>17</v>
      </c>
      <c r="J41" s="12" t="s">
        <v>18</v>
      </c>
      <c r="K41" s="12" t="s">
        <v>19</v>
      </c>
      <c r="L41" s="12" t="s">
        <v>20</v>
      </c>
      <c r="M41" s="12" t="s">
        <v>0</v>
      </c>
      <c r="N41" s="12" t="s">
        <v>1</v>
      </c>
      <c r="O41" s="12" t="s">
        <v>2</v>
      </c>
      <c r="P41" s="12" t="s">
        <v>3</v>
      </c>
      <c r="Q41" s="12" t="s">
        <v>4</v>
      </c>
      <c r="R41" s="12" t="s">
        <v>5</v>
      </c>
      <c r="S41" s="12" t="s">
        <v>6</v>
      </c>
      <c r="T41" s="12" t="s">
        <v>7</v>
      </c>
      <c r="U41" s="12" t="s">
        <v>8</v>
      </c>
      <c r="V41" s="12" t="s">
        <v>9</v>
      </c>
      <c r="W41" s="12" t="s">
        <v>43</v>
      </c>
      <c r="X41" s="12" t="s">
        <v>44</v>
      </c>
      <c r="Y41" s="12" t="s">
        <v>45</v>
      </c>
      <c r="Z41" s="12" t="s">
        <v>46</v>
      </c>
      <c r="AA41" s="12" t="s">
        <v>47</v>
      </c>
    </row>
    <row r="42" spans="1:27" s="11" customFormat="1">
      <c r="A42" s="19" t="s">
        <v>34</v>
      </c>
      <c r="B42" s="19" t="s">
        <v>37</v>
      </c>
      <c r="C42" s="16">
        <v>0</v>
      </c>
      <c r="D42" s="16">
        <v>0</v>
      </c>
      <c r="E42" s="16">
        <v>0</v>
      </c>
      <c r="F42" s="16">
        <v>0</v>
      </c>
      <c r="G42" s="16">
        <v>0</v>
      </c>
      <c r="H42" s="16">
        <v>0</v>
      </c>
      <c r="I42" s="16">
        <v>0</v>
      </c>
      <c r="J42" s="16">
        <v>0</v>
      </c>
      <c r="K42" s="16">
        <v>0</v>
      </c>
      <c r="L42" s="16">
        <v>0</v>
      </c>
      <c r="M42" s="16">
        <v>0</v>
      </c>
      <c r="N42" s="16">
        <v>0</v>
      </c>
      <c r="O42" s="16">
        <v>0</v>
      </c>
      <c r="P42" s="16">
        <v>0</v>
      </c>
      <c r="Q42" s="16">
        <v>0</v>
      </c>
      <c r="R42" s="16">
        <v>0</v>
      </c>
      <c r="S42" s="16">
        <v>0</v>
      </c>
      <c r="T42" s="16">
        <v>0</v>
      </c>
      <c r="U42" s="16">
        <v>0</v>
      </c>
      <c r="V42" s="16">
        <v>0</v>
      </c>
      <c r="W42" s="16">
        <v>0</v>
      </c>
      <c r="X42" s="16">
        <v>0</v>
      </c>
      <c r="Y42" s="16">
        <v>0</v>
      </c>
      <c r="Z42" s="16">
        <v>0</v>
      </c>
      <c r="AA42" s="16">
        <v>0</v>
      </c>
    </row>
    <row r="43" spans="1:27" s="11" customFormat="1">
      <c r="A43" s="19" t="s">
        <v>34</v>
      </c>
      <c r="B43" s="19" t="s">
        <v>38</v>
      </c>
      <c r="C43" s="16">
        <v>0.80541070332715736</v>
      </c>
      <c r="D43" s="16">
        <v>0.80322610333744882</v>
      </c>
      <c r="E43" s="16">
        <v>0.73685672536108338</v>
      </c>
      <c r="F43" s="16">
        <v>0.83037314803927331</v>
      </c>
      <c r="G43" s="16">
        <v>0.80306227886972015</v>
      </c>
      <c r="H43" s="16">
        <v>0.78213626684769044</v>
      </c>
      <c r="I43" s="16">
        <v>0.83046295103653545</v>
      </c>
      <c r="J43" s="16">
        <v>0.7812077422499174</v>
      </c>
      <c r="K43" s="16">
        <v>0.73979910047840247</v>
      </c>
      <c r="L43" s="16">
        <v>0.72674362790319869</v>
      </c>
      <c r="M43" s="16">
        <v>0.73573969991819133</v>
      </c>
      <c r="N43" s="16">
        <v>0.79238700307715904</v>
      </c>
      <c r="O43" s="16">
        <v>0.8241718800537936</v>
      </c>
      <c r="P43" s="16">
        <v>0.7876381598600265</v>
      </c>
      <c r="Q43" s="16">
        <v>0.76912317031536725</v>
      </c>
      <c r="R43" s="16">
        <v>0.81200646879756477</v>
      </c>
      <c r="S43" s="16">
        <v>0.7931135128157113</v>
      </c>
      <c r="T43" s="16">
        <v>0.78872316462538594</v>
      </c>
      <c r="U43" s="16">
        <v>0.81266888220316091</v>
      </c>
      <c r="V43" s="16">
        <v>0.77474789115065656</v>
      </c>
      <c r="W43" s="16">
        <v>0.72093912253374859</v>
      </c>
      <c r="X43" s="16">
        <v>0.69074321114098358</v>
      </c>
      <c r="Y43" s="16">
        <v>0.7415465930344235</v>
      </c>
      <c r="Z43" s="16">
        <v>0.7946481173274158</v>
      </c>
      <c r="AA43" s="16">
        <v>0.79265721022079216</v>
      </c>
    </row>
    <row r="44" spans="1:27" s="11" customFormat="1">
      <c r="A44" s="19" t="s">
        <v>34</v>
      </c>
      <c r="B44" s="19" t="s">
        <v>22</v>
      </c>
      <c r="C44" s="16">
        <v>0</v>
      </c>
      <c r="D44" s="16">
        <v>0</v>
      </c>
      <c r="E44" s="16">
        <v>0</v>
      </c>
      <c r="F44" s="16">
        <v>0</v>
      </c>
      <c r="G44" s="16">
        <v>0</v>
      </c>
      <c r="H44" s="16">
        <v>0</v>
      </c>
      <c r="I44" s="16">
        <v>0</v>
      </c>
      <c r="J44" s="16">
        <v>0</v>
      </c>
      <c r="K44" s="16">
        <v>0</v>
      </c>
      <c r="L44" s="16">
        <v>0</v>
      </c>
      <c r="M44" s="16">
        <v>0</v>
      </c>
      <c r="N44" s="16">
        <v>0</v>
      </c>
      <c r="O44" s="16">
        <v>0</v>
      </c>
      <c r="P44" s="16">
        <v>0</v>
      </c>
      <c r="Q44" s="16">
        <v>0</v>
      </c>
      <c r="R44" s="16">
        <v>0</v>
      </c>
      <c r="S44" s="16">
        <v>0</v>
      </c>
      <c r="T44" s="16">
        <v>0</v>
      </c>
      <c r="U44" s="16">
        <v>0</v>
      </c>
      <c r="V44" s="16">
        <v>0</v>
      </c>
      <c r="W44" s="16">
        <v>0</v>
      </c>
      <c r="X44" s="16">
        <v>0</v>
      </c>
      <c r="Y44" s="16">
        <v>0</v>
      </c>
      <c r="Z44" s="16">
        <v>0</v>
      </c>
      <c r="AA44" s="16">
        <v>0</v>
      </c>
    </row>
    <row r="45" spans="1:27" s="11" customFormat="1">
      <c r="A45" s="19" t="s">
        <v>34</v>
      </c>
      <c r="B45" s="19" t="s">
        <v>23</v>
      </c>
      <c r="C45" s="16">
        <v>3.3954583333333332E-3</v>
      </c>
      <c r="D45" s="16">
        <v>7.2090541095890413E-3</v>
      </c>
      <c r="E45" s="16">
        <v>2.3016883561643837E-3</v>
      </c>
      <c r="F45" s="16">
        <v>3.3538744292237444E-3</v>
      </c>
      <c r="G45" s="16">
        <v>5.6333529143898003E-3</v>
      </c>
      <c r="H45" s="16">
        <v>7.2261712328767118E-3</v>
      </c>
      <c r="I45" s="16">
        <v>3.013865296803653E-3</v>
      </c>
      <c r="J45" s="16">
        <v>1.4723480593607306E-3</v>
      </c>
      <c r="K45" s="16">
        <v>8.3463046448087439E-4</v>
      </c>
      <c r="L45" s="16">
        <v>7.1292579908675802E-4</v>
      </c>
      <c r="M45" s="16">
        <v>4.535380593607306E-3</v>
      </c>
      <c r="N45" s="16">
        <v>3.183244520547945E-3</v>
      </c>
      <c r="O45" s="16">
        <v>1.2250696721311474E-2</v>
      </c>
      <c r="P45" s="16">
        <v>1.6807149999999999E-3</v>
      </c>
      <c r="Q45" s="16">
        <v>3.4948726027397262E-3</v>
      </c>
      <c r="R45" s="16">
        <v>9.8419589041095889E-3</v>
      </c>
      <c r="S45" s="16">
        <v>1.4010359061930783E-2</v>
      </c>
      <c r="T45" s="16">
        <v>3.7740497716894979E-2</v>
      </c>
      <c r="U45" s="16">
        <v>1.6550187214611871E-2</v>
      </c>
      <c r="V45" s="16">
        <v>0</v>
      </c>
      <c r="W45" s="16">
        <v>0</v>
      </c>
      <c r="X45" s="16">
        <v>0</v>
      </c>
      <c r="Y45" s="16">
        <v>0</v>
      </c>
      <c r="Z45" s="16">
        <v>0</v>
      </c>
      <c r="AA45" s="16">
        <v>0</v>
      </c>
    </row>
    <row r="46" spans="1:27" s="11" customFormat="1">
      <c r="A46" s="19" t="s">
        <v>34</v>
      </c>
      <c r="B46" s="19" t="s">
        <v>21</v>
      </c>
      <c r="C46" s="16">
        <v>1.6926755933888103E-3</v>
      </c>
      <c r="D46" s="16">
        <v>1.5104884953100512E-3</v>
      </c>
      <c r="E46" s="16">
        <v>1.9332753046922635E-3</v>
      </c>
      <c r="F46" s="16">
        <v>3.6543797132299294E-4</v>
      </c>
      <c r="G46" s="16">
        <v>1.0338024262268311E-3</v>
      </c>
      <c r="H46" s="16">
        <v>5.9902475648122594E-4</v>
      </c>
      <c r="I46" s="16">
        <v>6.4030471308729642E-4</v>
      </c>
      <c r="J46" s="16">
        <v>2.7842980995622011E-4</v>
      </c>
      <c r="K46" s="16">
        <v>6.295901581781401E-5</v>
      </c>
      <c r="L46" s="16">
        <v>1.0670726594062079E-6</v>
      </c>
      <c r="M46" s="16">
        <v>6.6380562572674554E-4</v>
      </c>
      <c r="N46" s="16">
        <v>6.1890689475806605E-4</v>
      </c>
      <c r="O46" s="16">
        <v>1.3778585504906934E-3</v>
      </c>
      <c r="P46" s="16">
        <v>2.3255541121820447E-4</v>
      </c>
      <c r="Q46" s="16">
        <v>5.9972381822987419E-4</v>
      </c>
      <c r="R46" s="16">
        <v>2.8288616771366907E-3</v>
      </c>
      <c r="S46" s="16">
        <v>2.5782613871138354E-3</v>
      </c>
      <c r="T46" s="16">
        <v>8.3167814212325962E-3</v>
      </c>
      <c r="U46" s="16">
        <v>1.3560212880875005E-3</v>
      </c>
      <c r="V46" s="16">
        <v>1.2153866030369626E-2</v>
      </c>
      <c r="W46" s="16">
        <v>7.5220919646059739E-3</v>
      </c>
      <c r="X46" s="16">
        <v>8.8573178045303156E-3</v>
      </c>
      <c r="Y46" s="16">
        <v>1.0219679019235043E-2</v>
      </c>
      <c r="Z46" s="16">
        <v>0.10463045858195721</v>
      </c>
      <c r="AA46" s="16">
        <v>8.7587993118330501E-2</v>
      </c>
    </row>
    <row r="47" spans="1:27" s="11" customFormat="1">
      <c r="A47" s="19" t="s">
        <v>34</v>
      </c>
      <c r="B47" s="19" t="s">
        <v>24</v>
      </c>
      <c r="C47" s="16">
        <v>0.148085778242942</v>
      </c>
      <c r="D47" s="16">
        <v>0.14499242688353658</v>
      </c>
      <c r="E47" s="16">
        <v>0.14134247700365257</v>
      </c>
      <c r="F47" s="16">
        <v>0.13264994329804988</v>
      </c>
      <c r="G47" s="16">
        <v>0.16284721472924163</v>
      </c>
      <c r="H47" s="16">
        <v>0.16886834929202707</v>
      </c>
      <c r="I47" s="16">
        <v>0.16041439934001334</v>
      </c>
      <c r="J47" s="16">
        <v>0.16135399999198557</v>
      </c>
      <c r="K47" s="16">
        <v>0.20283861128894451</v>
      </c>
      <c r="L47" s="16">
        <v>0.16878457316254625</v>
      </c>
      <c r="M47" s="16">
        <v>0.14490609966720158</v>
      </c>
      <c r="N47" s="16">
        <v>0.14543802882582885</v>
      </c>
      <c r="O47" s="16">
        <v>0.13137575519253564</v>
      </c>
      <c r="P47" s="16">
        <v>0.16157064401794427</v>
      </c>
      <c r="Q47" s="16">
        <v>0.16724191295950114</v>
      </c>
      <c r="R47" s="16">
        <v>0.15913851379780847</v>
      </c>
      <c r="S47" s="16">
        <v>0.1588567529937954</v>
      </c>
      <c r="T47" s="16">
        <v>0.20157855148557105</v>
      </c>
      <c r="U47" s="16">
        <v>0.1671695465947774</v>
      </c>
      <c r="V47" s="16">
        <v>0.1437108666382155</v>
      </c>
      <c r="W47" s="16">
        <v>0.14321931944154717</v>
      </c>
      <c r="X47" s="16">
        <v>0.12990304317162257</v>
      </c>
      <c r="Y47" s="16">
        <v>0.16014635795159696</v>
      </c>
      <c r="Z47" s="16">
        <v>0.16561539918773954</v>
      </c>
      <c r="AA47" s="16">
        <v>0.15668194415471587</v>
      </c>
    </row>
    <row r="48" spans="1:27" s="11" customFormat="1">
      <c r="A48" s="19" t="s">
        <v>34</v>
      </c>
      <c r="B48" s="19" t="s">
        <v>25</v>
      </c>
      <c r="C48" s="16">
        <v>0.36329932995475084</v>
      </c>
      <c r="D48" s="16">
        <v>0.33660280722522701</v>
      </c>
      <c r="E48" s="16">
        <v>0.37743026307480182</v>
      </c>
      <c r="F48" s="16">
        <v>0.32968596465322314</v>
      </c>
      <c r="G48" s="16">
        <v>0.32731087575768286</v>
      </c>
      <c r="H48" s="16">
        <v>0.34113118963997252</v>
      </c>
      <c r="I48" s="16">
        <v>0.35956235309810924</v>
      </c>
      <c r="J48" s="16">
        <v>0.3605730516332884</v>
      </c>
      <c r="K48" s="16">
        <v>0.31755998244203376</v>
      </c>
      <c r="L48" s="16">
        <v>0.32600039269681064</v>
      </c>
      <c r="M48" s="16">
        <v>0.31874218219963735</v>
      </c>
      <c r="N48" s="16">
        <v>0.36174576619623028</v>
      </c>
      <c r="O48" s="16">
        <v>0.31333089300749589</v>
      </c>
      <c r="P48" s="16">
        <v>0.32224726055093833</v>
      </c>
      <c r="Q48" s="16">
        <v>0.33196412939149866</v>
      </c>
      <c r="R48" s="16">
        <v>0.34897283648939709</v>
      </c>
      <c r="S48" s="16">
        <v>0.35254022548638836</v>
      </c>
      <c r="T48" s="16">
        <v>0.32133126568902393</v>
      </c>
      <c r="U48" s="16">
        <v>0.33664027815167025</v>
      </c>
      <c r="V48" s="16">
        <v>0.32914722864232748</v>
      </c>
      <c r="W48" s="16">
        <v>0.35497924844812057</v>
      </c>
      <c r="X48" s="16">
        <v>0.29350535307575243</v>
      </c>
      <c r="Y48" s="16">
        <v>0.29741436363032187</v>
      </c>
      <c r="Z48" s="16">
        <v>0.32192725790360099</v>
      </c>
      <c r="AA48" s="16">
        <v>0.34205951682561786</v>
      </c>
    </row>
    <row r="49" spans="1:27" s="11" customFormat="1">
      <c r="A49" s="19" t="s">
        <v>34</v>
      </c>
      <c r="B49" s="19" t="s">
        <v>26</v>
      </c>
      <c r="C49" s="16">
        <v>0.27654247560436179</v>
      </c>
      <c r="D49" s="16">
        <v>0.28275464851277404</v>
      </c>
      <c r="E49" s="16">
        <v>0.2814939821007148</v>
      </c>
      <c r="F49" s="16">
        <v>0.29270275457433365</v>
      </c>
      <c r="G49" s="16">
        <v>0.27889982968607152</v>
      </c>
      <c r="H49" s="16">
        <v>0.26514794352875248</v>
      </c>
      <c r="I49" s="16">
        <v>0.28023634974023864</v>
      </c>
      <c r="J49" s="16">
        <v>0.28561198352414252</v>
      </c>
      <c r="K49" s="16">
        <v>0.26412617732237603</v>
      </c>
      <c r="L49" s="16">
        <v>0.27487204258171849</v>
      </c>
      <c r="M49" s="16">
        <v>0.27802905824138652</v>
      </c>
      <c r="N49" s="16">
        <v>0.28102058115560591</v>
      </c>
      <c r="O49" s="16">
        <v>0.28848452970164745</v>
      </c>
      <c r="P49" s="16">
        <v>0.2784032876293282</v>
      </c>
      <c r="Q49" s="16">
        <v>0.26817175340741328</v>
      </c>
      <c r="R49" s="16">
        <v>0.28119196113278488</v>
      </c>
      <c r="S49" s="16">
        <v>0.28650535483580697</v>
      </c>
      <c r="T49" s="16">
        <v>0.26392040930263311</v>
      </c>
      <c r="U49" s="16">
        <v>0.27442255379925867</v>
      </c>
      <c r="V49" s="16">
        <v>0.28151671092864339</v>
      </c>
      <c r="W49" s="16">
        <v>0.27893824460898781</v>
      </c>
      <c r="X49" s="16">
        <v>0.2891238030963042</v>
      </c>
      <c r="Y49" s="16">
        <v>0.27556901134710621</v>
      </c>
      <c r="Z49" s="16">
        <v>0.26627150790277676</v>
      </c>
      <c r="AA49" s="16">
        <v>0.27904235924858745</v>
      </c>
    </row>
    <row r="50" spans="1:27" s="11" customFormat="1">
      <c r="A50" s="19" t="s">
        <v>34</v>
      </c>
      <c r="B50" s="19" t="s">
        <v>30</v>
      </c>
      <c r="C50" s="16">
        <v>4.9799954275262903E-2</v>
      </c>
      <c r="D50" s="16">
        <v>5.9441119651918166E-2</v>
      </c>
      <c r="E50" s="16">
        <v>3.0177846744719003E-2</v>
      </c>
      <c r="F50" s="16">
        <v>5.6410280887006684E-2</v>
      </c>
      <c r="G50" s="16">
        <v>5.0592309759744103E-2</v>
      </c>
      <c r="H50" s="16">
        <v>6.2696665196626727E-2</v>
      </c>
      <c r="I50" s="16">
        <v>7.3926182770370774E-2</v>
      </c>
      <c r="J50" s="16">
        <v>6.8737885362280565E-2</v>
      </c>
      <c r="K50" s="16">
        <v>6.4688535142406425E-2</v>
      </c>
      <c r="L50" s="16">
        <v>7.0370717135766592E-2</v>
      </c>
      <c r="M50" s="16">
        <v>7.2843440573088447E-2</v>
      </c>
      <c r="N50" s="16">
        <v>7.3818051630791165E-2</v>
      </c>
      <c r="O50" s="16">
        <v>7.9132034299936246E-2</v>
      </c>
      <c r="P50" s="16">
        <v>6.0623451217182836E-2</v>
      </c>
      <c r="Q50" s="16">
        <v>4.8019776607226276E-2</v>
      </c>
      <c r="R50" s="16">
        <v>5.6990586602268405E-2</v>
      </c>
      <c r="S50" s="16">
        <v>5.3787611085149956E-2</v>
      </c>
      <c r="T50" s="16">
        <v>4.9969864404620257E-2</v>
      </c>
      <c r="U50" s="16">
        <v>4.9874356843558898E-2</v>
      </c>
      <c r="V50" s="16">
        <v>4.7925669721890191E-2</v>
      </c>
      <c r="W50" s="16">
        <v>5.1113986680024724E-2</v>
      </c>
      <c r="X50" s="16">
        <v>5.9009051189864568E-2</v>
      </c>
      <c r="Y50" s="16">
        <v>5.4122852751332877E-2</v>
      </c>
      <c r="Z50" s="16">
        <v>4.207190266330068E-2</v>
      </c>
      <c r="AA50" s="16">
        <v>4.3110084749643396E-2</v>
      </c>
    </row>
    <row r="51" spans="1:27" s="11" customFormat="1">
      <c r="A51" s="19" t="s">
        <v>34</v>
      </c>
      <c r="B51" s="19" t="s">
        <v>35</v>
      </c>
      <c r="C51" s="16">
        <v>0</v>
      </c>
      <c r="D51" s="16">
        <v>0</v>
      </c>
      <c r="E51" s="16">
        <v>0</v>
      </c>
      <c r="F51" s="16">
        <v>0</v>
      </c>
      <c r="G51" s="16">
        <v>0</v>
      </c>
      <c r="H51" s="16">
        <v>0</v>
      </c>
      <c r="I51" s="16">
        <v>0</v>
      </c>
      <c r="J51" s="16">
        <v>0</v>
      </c>
      <c r="K51" s="16">
        <v>0</v>
      </c>
      <c r="L51" s="16">
        <v>0</v>
      </c>
      <c r="M51" s="16">
        <v>0</v>
      </c>
      <c r="N51" s="16">
        <v>0</v>
      </c>
      <c r="O51" s="16">
        <v>0</v>
      </c>
      <c r="P51" s="16">
        <v>0</v>
      </c>
      <c r="Q51" s="16">
        <v>0</v>
      </c>
      <c r="R51" s="16">
        <v>0</v>
      </c>
      <c r="S51" s="16">
        <v>0</v>
      </c>
      <c r="T51" s="16">
        <v>0.21840316620220865</v>
      </c>
      <c r="U51" s="16">
        <v>0.20993300564282705</v>
      </c>
      <c r="V51" s="16">
        <v>0.20332851226870774</v>
      </c>
      <c r="W51" s="16">
        <v>0.20358485392630726</v>
      </c>
      <c r="X51" s="16">
        <v>0.20436099037234393</v>
      </c>
      <c r="Y51" s="16">
        <v>0.19278712008929894</v>
      </c>
      <c r="Z51" s="16">
        <v>0.19024113588045818</v>
      </c>
      <c r="AA51" s="16">
        <v>0.19765192764642933</v>
      </c>
    </row>
    <row r="52" spans="1:27" s="11" customFormat="1"/>
    <row r="53" spans="1:27" s="11" customFormat="1">
      <c r="A53" s="12" t="s">
        <v>28</v>
      </c>
      <c r="B53" s="12" t="s">
        <v>48</v>
      </c>
      <c r="C53" s="12" t="s">
        <v>11</v>
      </c>
      <c r="D53" s="12" t="s">
        <v>12</v>
      </c>
      <c r="E53" s="12" t="s">
        <v>13</v>
      </c>
      <c r="F53" s="12" t="s">
        <v>14</v>
      </c>
      <c r="G53" s="12" t="s">
        <v>15</v>
      </c>
      <c r="H53" s="12" t="s">
        <v>16</v>
      </c>
      <c r="I53" s="12" t="s">
        <v>17</v>
      </c>
      <c r="J53" s="12" t="s">
        <v>18</v>
      </c>
      <c r="K53" s="12" t="s">
        <v>19</v>
      </c>
      <c r="L53" s="12" t="s">
        <v>20</v>
      </c>
      <c r="M53" s="12" t="s">
        <v>0</v>
      </c>
      <c r="N53" s="12" t="s">
        <v>1</v>
      </c>
      <c r="O53" s="12" t="s">
        <v>2</v>
      </c>
      <c r="P53" s="12" t="s">
        <v>3</v>
      </c>
      <c r="Q53" s="12" t="s">
        <v>4</v>
      </c>
      <c r="R53" s="12" t="s">
        <v>5</v>
      </c>
      <c r="S53" s="12" t="s">
        <v>6</v>
      </c>
      <c r="T53" s="12" t="s">
        <v>7</v>
      </c>
      <c r="U53" s="12" t="s">
        <v>8</v>
      </c>
      <c r="V53" s="12" t="s">
        <v>9</v>
      </c>
      <c r="W53" s="12" t="s">
        <v>43</v>
      </c>
      <c r="X53" s="12" t="s">
        <v>44</v>
      </c>
      <c r="Y53" s="12" t="s">
        <v>45</v>
      </c>
      <c r="Z53" s="12" t="s">
        <v>46</v>
      </c>
      <c r="AA53" s="12" t="s">
        <v>47</v>
      </c>
    </row>
    <row r="54" spans="1:27" s="11" customFormat="1">
      <c r="A54" s="19" t="s">
        <v>32</v>
      </c>
      <c r="B54" s="19" t="s">
        <v>37</v>
      </c>
      <c r="C54" s="16">
        <v>0</v>
      </c>
      <c r="D54" s="16">
        <v>0</v>
      </c>
      <c r="E54" s="16">
        <v>0</v>
      </c>
      <c r="F54" s="16">
        <v>0</v>
      </c>
      <c r="G54" s="16">
        <v>0</v>
      </c>
      <c r="H54" s="16">
        <v>0</v>
      </c>
      <c r="I54" s="16">
        <v>0</v>
      </c>
      <c r="J54" s="16">
        <v>0</v>
      </c>
      <c r="K54" s="16">
        <v>0</v>
      </c>
      <c r="L54" s="16">
        <v>0</v>
      </c>
      <c r="M54" s="16">
        <v>0</v>
      </c>
      <c r="N54" s="16">
        <v>0</v>
      </c>
      <c r="O54" s="16">
        <v>0</v>
      </c>
      <c r="P54" s="16">
        <v>0</v>
      </c>
      <c r="Q54" s="16">
        <v>0</v>
      </c>
      <c r="R54" s="16">
        <v>0</v>
      </c>
      <c r="S54" s="16">
        <v>0</v>
      </c>
      <c r="T54" s="16">
        <v>0</v>
      </c>
      <c r="U54" s="16">
        <v>0</v>
      </c>
      <c r="V54" s="16">
        <v>0</v>
      </c>
      <c r="W54" s="16">
        <v>0</v>
      </c>
      <c r="X54" s="16">
        <v>0</v>
      </c>
      <c r="Y54" s="16">
        <v>0</v>
      </c>
      <c r="Z54" s="16">
        <v>0</v>
      </c>
      <c r="AA54" s="16">
        <v>0</v>
      </c>
    </row>
    <row r="55" spans="1:27" s="11" customFormat="1">
      <c r="A55" s="19" t="s">
        <v>32</v>
      </c>
      <c r="B55" s="19" t="s">
        <v>38</v>
      </c>
      <c r="C55" s="16">
        <v>0</v>
      </c>
      <c r="D55" s="16">
        <v>0</v>
      </c>
      <c r="E55" s="16">
        <v>0</v>
      </c>
      <c r="F55" s="16">
        <v>0</v>
      </c>
      <c r="G55" s="16">
        <v>0</v>
      </c>
      <c r="H55" s="16">
        <v>0</v>
      </c>
      <c r="I55" s="16">
        <v>0</v>
      </c>
      <c r="J55" s="16">
        <v>0</v>
      </c>
      <c r="K55" s="16">
        <v>0</v>
      </c>
      <c r="L55" s="16">
        <v>0</v>
      </c>
      <c r="M55" s="16">
        <v>0</v>
      </c>
      <c r="N55" s="16">
        <v>0</v>
      </c>
      <c r="O55" s="16">
        <v>0</v>
      </c>
      <c r="P55" s="16">
        <v>0</v>
      </c>
      <c r="Q55" s="16">
        <v>0</v>
      </c>
      <c r="R55" s="16">
        <v>0</v>
      </c>
      <c r="S55" s="16">
        <v>0</v>
      </c>
      <c r="T55" s="16">
        <v>0</v>
      </c>
      <c r="U55" s="16">
        <v>0</v>
      </c>
      <c r="V55" s="16">
        <v>0</v>
      </c>
      <c r="W55" s="16">
        <v>0</v>
      </c>
      <c r="X55" s="16">
        <v>0</v>
      </c>
      <c r="Y55" s="16">
        <v>0</v>
      </c>
      <c r="Z55" s="16">
        <v>0</v>
      </c>
      <c r="AA55" s="16">
        <v>0</v>
      </c>
    </row>
    <row r="56" spans="1:27" s="11" customFormat="1">
      <c r="A56" s="19" t="s">
        <v>32</v>
      </c>
      <c r="B56" s="19" t="s">
        <v>22</v>
      </c>
      <c r="C56" s="16">
        <v>0.51566534935939423</v>
      </c>
      <c r="D56" s="16">
        <v>0.52007507841129375</v>
      </c>
      <c r="E56" s="16">
        <v>0.5183134865982334</v>
      </c>
      <c r="F56" s="16">
        <v>0.23755806400018295</v>
      </c>
      <c r="G56" s="16">
        <v>0.25609431196909516</v>
      </c>
      <c r="H56" s="16">
        <v>0.27134573717761107</v>
      </c>
      <c r="I56" s="16">
        <v>0.22717613174461904</v>
      </c>
      <c r="J56" s="16">
        <v>0.21801370535320722</v>
      </c>
      <c r="K56" s="16">
        <v>0.23170800570029174</v>
      </c>
      <c r="L56" s="16">
        <v>0.23923488877760002</v>
      </c>
      <c r="M56" s="16">
        <v>0.32700174935333709</v>
      </c>
      <c r="N56" s="16">
        <v>0.39812510586400562</v>
      </c>
      <c r="O56" s="16">
        <v>0.43786351864845041</v>
      </c>
      <c r="P56" s="16">
        <v>0.28639834865004038</v>
      </c>
      <c r="Q56" s="16">
        <v>0.34218077586645823</v>
      </c>
      <c r="R56" s="16">
        <v>0.37667811671280094</v>
      </c>
      <c r="S56" s="16">
        <v>0.38811442744756924</v>
      </c>
      <c r="T56" s="16">
        <v>0</v>
      </c>
      <c r="U56" s="16">
        <v>0</v>
      </c>
      <c r="V56" s="16">
        <v>0</v>
      </c>
      <c r="W56" s="16">
        <v>0</v>
      </c>
      <c r="X56" s="16">
        <v>0</v>
      </c>
      <c r="Y56" s="16">
        <v>0</v>
      </c>
      <c r="Z56" s="16">
        <v>0</v>
      </c>
      <c r="AA56" s="16">
        <v>0</v>
      </c>
    </row>
    <row r="57" spans="1:27" s="11" customFormat="1">
      <c r="A57" s="19" t="s">
        <v>32</v>
      </c>
      <c r="B57" s="19" t="s">
        <v>23</v>
      </c>
      <c r="C57" s="16">
        <v>0.15362622796222589</v>
      </c>
      <c r="D57" s="16">
        <v>0.17402110706397658</v>
      </c>
      <c r="E57" s="16">
        <v>0.20001714476084476</v>
      </c>
      <c r="F57" s="16">
        <v>4.6340335331050229E-3</v>
      </c>
      <c r="G57" s="16">
        <v>5.2487871413934416E-3</v>
      </c>
      <c r="H57" s="16">
        <v>8.0394763127853881E-3</v>
      </c>
      <c r="I57" s="16">
        <v>6.468174942922374E-3</v>
      </c>
      <c r="J57" s="16">
        <v>3.5807522831050229E-3</v>
      </c>
      <c r="K57" s="16">
        <v>3.267069529826958E-3</v>
      </c>
      <c r="L57" s="16">
        <v>7.6235707762557076E-4</v>
      </c>
      <c r="M57" s="16">
        <v>4.3388082191780824E-3</v>
      </c>
      <c r="N57" s="16">
        <v>4.0788025114155248E-3</v>
      </c>
      <c r="O57" s="16">
        <v>1.2689680100182149E-2</v>
      </c>
      <c r="P57" s="16">
        <v>1.6832821061643836E-3</v>
      </c>
      <c r="Q57" s="16">
        <v>4.5762040525114149E-3</v>
      </c>
      <c r="R57" s="16">
        <v>0</v>
      </c>
      <c r="S57" s="16">
        <v>0</v>
      </c>
      <c r="T57" s="16">
        <v>0</v>
      </c>
      <c r="U57" s="16">
        <v>0</v>
      </c>
      <c r="V57" s="16">
        <v>0</v>
      </c>
      <c r="W57" s="16">
        <v>0</v>
      </c>
      <c r="X57" s="16">
        <v>0</v>
      </c>
      <c r="Y57" s="16">
        <v>0</v>
      </c>
      <c r="Z57" s="16">
        <v>0</v>
      </c>
      <c r="AA57" s="16">
        <v>0</v>
      </c>
    </row>
    <row r="58" spans="1:27" s="11" customFormat="1">
      <c r="A58" s="19" t="s">
        <v>32</v>
      </c>
      <c r="B58" s="19" t="s">
        <v>21</v>
      </c>
      <c r="C58" s="16">
        <v>1.9797872915312147E-3</v>
      </c>
      <c r="D58" s="16">
        <v>2.3818366817455151E-3</v>
      </c>
      <c r="E58" s="16">
        <v>1.9578656078784139E-3</v>
      </c>
      <c r="F58" s="16">
        <v>3.8892610835944441E-3</v>
      </c>
      <c r="G58" s="16">
        <v>5.2955908197991047E-3</v>
      </c>
      <c r="H58" s="16">
        <v>5.6929046837397735E-3</v>
      </c>
      <c r="I58" s="16">
        <v>4.564076160815736E-3</v>
      </c>
      <c r="J58" s="16">
        <v>2.9323615690269628E-3</v>
      </c>
      <c r="K58" s="16">
        <v>3.4094510245380955E-3</v>
      </c>
      <c r="L58" s="16">
        <v>3.3423429780634803E-3</v>
      </c>
      <c r="M58" s="16">
        <v>9.5579113832762741E-3</v>
      </c>
      <c r="N58" s="16">
        <v>1.8727781813047944E-2</v>
      </c>
      <c r="O58" s="16">
        <v>6.0705272945270755E-2</v>
      </c>
      <c r="P58" s="16">
        <v>9.9567240002657095E-3</v>
      </c>
      <c r="Q58" s="16">
        <v>2.0647930422138534E-2</v>
      </c>
      <c r="R58" s="16">
        <v>2.9397281637451048E-2</v>
      </c>
      <c r="S58" s="16">
        <v>3.5539471891123074E-2</v>
      </c>
      <c r="T58" s="16">
        <v>9.9725240802901946E-2</v>
      </c>
      <c r="U58" s="16">
        <v>8.8193083633651637E-2</v>
      </c>
      <c r="V58" s="16">
        <v>0.12056484846813439</v>
      </c>
      <c r="W58" s="16">
        <v>9.5325934544887081E-2</v>
      </c>
      <c r="X58" s="16">
        <v>7.0065902704423338E-2</v>
      </c>
      <c r="Y58" s="16">
        <v>9.5051267430757716E-2</v>
      </c>
      <c r="Z58" s="16">
        <v>0.20100891239462651</v>
      </c>
      <c r="AA58" s="16">
        <v>7.8967047682256833E-2</v>
      </c>
    </row>
    <row r="59" spans="1:27" s="11" customFormat="1">
      <c r="A59" s="19" t="s">
        <v>32</v>
      </c>
      <c r="B59" s="19" t="s">
        <v>24</v>
      </c>
      <c r="C59" s="16">
        <v>0</v>
      </c>
      <c r="D59" s="16">
        <v>0</v>
      </c>
      <c r="E59" s="16">
        <v>0</v>
      </c>
      <c r="F59" s="16">
        <v>0</v>
      </c>
      <c r="G59" s="16">
        <v>0</v>
      </c>
      <c r="H59" s="16">
        <v>0</v>
      </c>
      <c r="I59" s="16">
        <v>0</v>
      </c>
      <c r="J59" s="16">
        <v>0</v>
      </c>
      <c r="K59" s="16">
        <v>0</v>
      </c>
      <c r="L59" s="16">
        <v>0</v>
      </c>
      <c r="M59" s="16">
        <v>0</v>
      </c>
      <c r="N59" s="16">
        <v>0</v>
      </c>
      <c r="O59" s="16">
        <v>0</v>
      </c>
      <c r="P59" s="16">
        <v>0</v>
      </c>
      <c r="Q59" s="16">
        <v>0</v>
      </c>
      <c r="R59" s="16">
        <v>0</v>
      </c>
      <c r="S59" s="16">
        <v>0</v>
      </c>
      <c r="T59" s="16">
        <v>0</v>
      </c>
      <c r="U59" s="16">
        <v>0</v>
      </c>
      <c r="V59" s="16">
        <v>0</v>
      </c>
      <c r="W59" s="16">
        <v>0</v>
      </c>
      <c r="X59" s="16">
        <v>0</v>
      </c>
      <c r="Y59" s="16">
        <v>0</v>
      </c>
      <c r="Z59" s="16">
        <v>0</v>
      </c>
      <c r="AA59" s="16">
        <v>0</v>
      </c>
    </row>
    <row r="60" spans="1:27" s="11" customFormat="1">
      <c r="A60" s="19" t="s">
        <v>32</v>
      </c>
      <c r="B60" s="19" t="s">
        <v>25</v>
      </c>
      <c r="C60" s="16">
        <v>0.32843638085946869</v>
      </c>
      <c r="D60" s="16">
        <v>0.32410379481125046</v>
      </c>
      <c r="E60" s="16">
        <v>0.3488342011868989</v>
      </c>
      <c r="F60" s="16">
        <v>0.31864170348240062</v>
      </c>
      <c r="G60" s="16">
        <v>0.32109963020098042</v>
      </c>
      <c r="H60" s="16">
        <v>0.31049803712579938</v>
      </c>
      <c r="I60" s="16">
        <v>0.34532948058283858</v>
      </c>
      <c r="J60" s="16">
        <v>0.34089178633338496</v>
      </c>
      <c r="K60" s="16">
        <v>0.31260962323957847</v>
      </c>
      <c r="L60" s="16">
        <v>0.31171447783746609</v>
      </c>
      <c r="M60" s="16">
        <v>0.31335912826037293</v>
      </c>
      <c r="N60" s="16">
        <v>0.34378517529839497</v>
      </c>
      <c r="O60" s="16">
        <v>0.30315275537688763</v>
      </c>
      <c r="P60" s="16">
        <v>0.31126596522119282</v>
      </c>
      <c r="Q60" s="16">
        <v>0.29823733422081289</v>
      </c>
      <c r="R60" s="16">
        <v>0.33739541256893818</v>
      </c>
      <c r="S60" s="16">
        <v>0.34100978528979159</v>
      </c>
      <c r="T60" s="16">
        <v>0.32572337215785535</v>
      </c>
      <c r="U60" s="16">
        <v>0.32817072207564457</v>
      </c>
      <c r="V60" s="16">
        <v>0.32324212098402622</v>
      </c>
      <c r="W60" s="16">
        <v>0.35259480835969181</v>
      </c>
      <c r="X60" s="16">
        <v>0.28099715363608235</v>
      </c>
      <c r="Y60" s="16">
        <v>0.28173125056625209</v>
      </c>
      <c r="Z60" s="16">
        <v>0.27591921456505503</v>
      </c>
      <c r="AA60" s="16">
        <v>0.31050462030086751</v>
      </c>
    </row>
    <row r="61" spans="1:27" s="11" customFormat="1">
      <c r="A61" s="19" t="s">
        <v>32</v>
      </c>
      <c r="B61" s="19" t="s">
        <v>26</v>
      </c>
      <c r="C61" s="16">
        <v>0.2899894679769745</v>
      </c>
      <c r="D61" s="16">
        <v>0.29311831796794502</v>
      </c>
      <c r="E61" s="16">
        <v>0.29475427294805939</v>
      </c>
      <c r="F61" s="16">
        <v>0.29938486373343531</v>
      </c>
      <c r="G61" s="16">
        <v>0.28428944485970992</v>
      </c>
      <c r="H61" s="16">
        <v>0.27750110815459872</v>
      </c>
      <c r="I61" s="16">
        <v>0.28434026732016393</v>
      </c>
      <c r="J61" s="16">
        <v>0.30105043008192567</v>
      </c>
      <c r="K61" s="16">
        <v>0.27805461396906705</v>
      </c>
      <c r="L61" s="16">
        <v>0.28805073008465354</v>
      </c>
      <c r="M61" s="16">
        <v>0.28958443755434482</v>
      </c>
      <c r="N61" s="16">
        <v>0.29896210418773228</v>
      </c>
      <c r="O61" s="16">
        <v>0.29496746542619245</v>
      </c>
      <c r="P61" s="16">
        <v>0.2858817515719082</v>
      </c>
      <c r="Q61" s="16">
        <v>0.28311238249586801</v>
      </c>
      <c r="R61" s="16">
        <v>0.28903120144533967</v>
      </c>
      <c r="S61" s="16">
        <v>0.29804619096523355</v>
      </c>
      <c r="T61" s="16">
        <v>0.27812777620138468</v>
      </c>
      <c r="U61" s="16">
        <v>0.28687795829633228</v>
      </c>
      <c r="V61" s="16">
        <v>0.28931133156810424</v>
      </c>
      <c r="W61" s="16">
        <v>0.29325765687541538</v>
      </c>
      <c r="X61" s="16">
        <v>0.27634817025516623</v>
      </c>
      <c r="Y61" s="16">
        <v>0.26367884919257245</v>
      </c>
      <c r="Z61" s="16">
        <v>0.26575591444517915</v>
      </c>
      <c r="AA61" s="16">
        <v>0.27321095150797203</v>
      </c>
    </row>
    <row r="62" spans="1:27" s="11" customFormat="1">
      <c r="A62" s="19" t="s">
        <v>32</v>
      </c>
      <c r="B62" s="19" t="s">
        <v>30</v>
      </c>
      <c r="C62" s="16">
        <v>2.9228425304962193E-2</v>
      </c>
      <c r="D62" s="16">
        <v>3.4108005258060063E-2</v>
      </c>
      <c r="E62" s="16">
        <v>2.3031114998242404E-2</v>
      </c>
      <c r="F62" s="16">
        <v>3.7197260518055955E-2</v>
      </c>
      <c r="G62" s="16">
        <v>3.56406897789113E-2</v>
      </c>
      <c r="H62" s="16">
        <v>3.6687361015440359E-2</v>
      </c>
      <c r="I62" s="16">
        <v>4.3685968991726117E-2</v>
      </c>
      <c r="J62" s="16">
        <v>4.2220576359988278E-2</v>
      </c>
      <c r="K62" s="16">
        <v>4.2856991809516937E-2</v>
      </c>
      <c r="L62" s="16">
        <v>4.6626664868662036E-2</v>
      </c>
      <c r="M62" s="16">
        <v>5.2558175108565676E-2</v>
      </c>
      <c r="N62" s="16">
        <v>5.0282793993041558E-2</v>
      </c>
      <c r="O62" s="16">
        <v>5.6122071212087433E-2</v>
      </c>
      <c r="P62" s="16">
        <v>4.9641266946987235E-2</v>
      </c>
      <c r="Q62" s="16">
        <v>4.637453811061415E-2</v>
      </c>
      <c r="R62" s="16">
        <v>5.4321197929039194E-2</v>
      </c>
      <c r="S62" s="16">
        <v>5.0775224516419699E-2</v>
      </c>
      <c r="T62" s="16">
        <v>4.7832972304369406E-2</v>
      </c>
      <c r="U62" s="16">
        <v>4.9057427616804553E-2</v>
      </c>
      <c r="V62" s="16">
        <v>4.7378608919430451E-2</v>
      </c>
      <c r="W62" s="16">
        <v>4.8432215681751607E-2</v>
      </c>
      <c r="X62" s="16">
        <v>7.3338083082609903E-2</v>
      </c>
      <c r="Y62" s="16">
        <v>7.2391743560745556E-2</v>
      </c>
      <c r="Z62" s="16">
        <v>5.6110870626966375E-2</v>
      </c>
      <c r="AA62" s="16">
        <v>6.1953729775492815E-2</v>
      </c>
    </row>
    <row r="63" spans="1:27" s="11" customFormat="1">
      <c r="A63" s="19" t="s">
        <v>32</v>
      </c>
      <c r="B63" s="19" t="s">
        <v>35</v>
      </c>
      <c r="C63" s="16">
        <v>0</v>
      </c>
      <c r="D63" s="16">
        <v>0</v>
      </c>
      <c r="E63" s="16">
        <v>0</v>
      </c>
      <c r="F63" s="16">
        <v>0</v>
      </c>
      <c r="G63" s="16">
        <v>0</v>
      </c>
      <c r="H63" s="16">
        <v>0</v>
      </c>
      <c r="I63" s="16">
        <v>0</v>
      </c>
      <c r="J63" s="16">
        <v>0</v>
      </c>
      <c r="K63" s="16">
        <v>0</v>
      </c>
      <c r="L63" s="16">
        <v>0</v>
      </c>
      <c r="M63" s="16">
        <v>0</v>
      </c>
      <c r="N63" s="16">
        <v>0</v>
      </c>
      <c r="O63" s="16">
        <v>0</v>
      </c>
      <c r="P63" s="16">
        <v>0</v>
      </c>
      <c r="Q63" s="16">
        <v>0</v>
      </c>
      <c r="R63" s="16">
        <v>0</v>
      </c>
      <c r="S63" s="16">
        <v>0.24348304590457603</v>
      </c>
      <c r="T63" s="16">
        <v>0.22692417726213387</v>
      </c>
      <c r="U63" s="16">
        <v>0.21933520948399834</v>
      </c>
      <c r="V63" s="16">
        <v>0.21973757557671481</v>
      </c>
      <c r="W63" s="16">
        <v>0.21564709926030806</v>
      </c>
      <c r="X63" s="16">
        <v>0.23053521724192871</v>
      </c>
      <c r="Y63" s="16">
        <v>0.22263204302991085</v>
      </c>
      <c r="Z63" s="16">
        <v>0.22015186886287413</v>
      </c>
      <c r="AA63" s="16">
        <v>0.21957615112943074</v>
      </c>
    </row>
    <row r="64" spans="1:27" s="11" customFormat="1"/>
    <row r="65" spans="1:27" s="11" customFormat="1">
      <c r="A65" s="12" t="s">
        <v>28</v>
      </c>
      <c r="B65" s="12" t="s">
        <v>48</v>
      </c>
      <c r="C65" s="12" t="s">
        <v>11</v>
      </c>
      <c r="D65" s="12" t="s">
        <v>12</v>
      </c>
      <c r="E65" s="12" t="s">
        <v>13</v>
      </c>
      <c r="F65" s="12" t="s">
        <v>14</v>
      </c>
      <c r="G65" s="12" t="s">
        <v>15</v>
      </c>
      <c r="H65" s="12" t="s">
        <v>16</v>
      </c>
      <c r="I65" s="12" t="s">
        <v>17</v>
      </c>
      <c r="J65" s="12" t="s">
        <v>18</v>
      </c>
      <c r="K65" s="12" t="s">
        <v>19</v>
      </c>
      <c r="L65" s="12" t="s">
        <v>20</v>
      </c>
      <c r="M65" s="12" t="s">
        <v>0</v>
      </c>
      <c r="N65" s="12" t="s">
        <v>1</v>
      </c>
      <c r="O65" s="12" t="s">
        <v>2</v>
      </c>
      <c r="P65" s="12" t="s">
        <v>3</v>
      </c>
      <c r="Q65" s="12" t="s">
        <v>4</v>
      </c>
      <c r="R65" s="12" t="s">
        <v>5</v>
      </c>
      <c r="S65" s="12" t="s">
        <v>6</v>
      </c>
      <c r="T65" s="12" t="s">
        <v>7</v>
      </c>
      <c r="U65" s="12" t="s">
        <v>8</v>
      </c>
      <c r="V65" s="12" t="s">
        <v>9</v>
      </c>
      <c r="W65" s="12" t="s">
        <v>43</v>
      </c>
      <c r="X65" s="12" t="s">
        <v>44</v>
      </c>
      <c r="Y65" s="12" t="s">
        <v>45</v>
      </c>
      <c r="Z65" s="12" t="s">
        <v>46</v>
      </c>
      <c r="AA65" s="12" t="s">
        <v>47</v>
      </c>
    </row>
    <row r="66" spans="1:27" s="11" customFormat="1">
      <c r="A66" s="19" t="s">
        <v>33</v>
      </c>
      <c r="B66" s="19" t="s">
        <v>37</v>
      </c>
      <c r="C66" s="16">
        <v>0</v>
      </c>
      <c r="D66" s="16">
        <v>0</v>
      </c>
      <c r="E66" s="16">
        <v>0</v>
      </c>
      <c r="F66" s="16">
        <v>0</v>
      </c>
      <c r="G66" s="16">
        <v>0</v>
      </c>
      <c r="H66" s="16">
        <v>0</v>
      </c>
      <c r="I66" s="16">
        <v>0</v>
      </c>
      <c r="J66" s="16">
        <v>0</v>
      </c>
      <c r="K66" s="16">
        <v>0</v>
      </c>
      <c r="L66" s="16">
        <v>0</v>
      </c>
      <c r="M66" s="16">
        <v>0</v>
      </c>
      <c r="N66" s="16">
        <v>0</v>
      </c>
      <c r="O66" s="16">
        <v>0</v>
      </c>
      <c r="P66" s="16">
        <v>0</v>
      </c>
      <c r="Q66" s="16">
        <v>0</v>
      </c>
      <c r="R66" s="16">
        <v>0</v>
      </c>
      <c r="S66" s="16">
        <v>0</v>
      </c>
      <c r="T66" s="16">
        <v>0</v>
      </c>
      <c r="U66" s="16">
        <v>0</v>
      </c>
      <c r="V66" s="16">
        <v>0</v>
      </c>
      <c r="W66" s="16">
        <v>0</v>
      </c>
      <c r="X66" s="16">
        <v>0</v>
      </c>
      <c r="Y66" s="16">
        <v>0</v>
      </c>
      <c r="Z66" s="16">
        <v>0</v>
      </c>
      <c r="AA66" s="16">
        <v>0</v>
      </c>
    </row>
    <row r="67" spans="1:27" s="11" customFormat="1">
      <c r="A67" s="19" t="s">
        <v>33</v>
      </c>
      <c r="B67" s="19" t="s">
        <v>38</v>
      </c>
      <c r="C67" s="16">
        <v>0</v>
      </c>
      <c r="D67" s="16">
        <v>0</v>
      </c>
      <c r="E67" s="16">
        <v>0</v>
      </c>
      <c r="F67" s="16">
        <v>0</v>
      </c>
      <c r="G67" s="16">
        <v>0</v>
      </c>
      <c r="H67" s="16">
        <v>0</v>
      </c>
      <c r="I67" s="16">
        <v>0</v>
      </c>
      <c r="J67" s="16">
        <v>0</v>
      </c>
      <c r="K67" s="16">
        <v>0</v>
      </c>
      <c r="L67" s="16">
        <v>0</v>
      </c>
      <c r="M67" s="16">
        <v>0</v>
      </c>
      <c r="N67" s="16">
        <v>0</v>
      </c>
      <c r="O67" s="16">
        <v>0</v>
      </c>
      <c r="P67" s="16">
        <v>0</v>
      </c>
      <c r="Q67" s="16">
        <v>0</v>
      </c>
      <c r="R67" s="16">
        <v>0</v>
      </c>
      <c r="S67" s="16">
        <v>0</v>
      </c>
      <c r="T67" s="16">
        <v>0</v>
      </c>
      <c r="U67" s="16">
        <v>0</v>
      </c>
      <c r="V67" s="16">
        <v>0</v>
      </c>
      <c r="W67" s="16">
        <v>0</v>
      </c>
      <c r="X67" s="16">
        <v>0</v>
      </c>
      <c r="Y67" s="16">
        <v>0</v>
      </c>
      <c r="Z67" s="16">
        <v>0</v>
      </c>
      <c r="AA67" s="16">
        <v>0</v>
      </c>
    </row>
    <row r="68" spans="1:27" s="11" customFormat="1">
      <c r="A68" s="19" t="s">
        <v>33</v>
      </c>
      <c r="B68" s="19" t="s">
        <v>22</v>
      </c>
      <c r="C68" s="16">
        <v>0</v>
      </c>
      <c r="D68" s="16">
        <v>0</v>
      </c>
      <c r="E68" s="16">
        <v>7.3845698664348408E-7</v>
      </c>
      <c r="F68" s="16">
        <v>9.8403331026105359E-7</v>
      </c>
      <c r="G68" s="16">
        <v>1.0301478460369355E-6</v>
      </c>
      <c r="H68" s="16">
        <v>1.0325914813562449E-6</v>
      </c>
      <c r="I68" s="16">
        <v>1.0071755099352168E-6</v>
      </c>
      <c r="J68" s="16">
        <v>1.0321535209763274E-6</v>
      </c>
      <c r="K68" s="16">
        <v>1.0469079714363273E-6</v>
      </c>
      <c r="L68" s="16">
        <v>1.1281080058681069E-6</v>
      </c>
      <c r="M68" s="16">
        <v>1.1436094982625562E-6</v>
      </c>
      <c r="N68" s="16">
        <v>1.0950623036179892E-6</v>
      </c>
      <c r="O68" s="16">
        <v>1.2516915600789317E-6</v>
      </c>
      <c r="P68" s="16">
        <v>1.3113745856073564E-6</v>
      </c>
      <c r="Q68" s="16">
        <v>1.3175620078496687E-6</v>
      </c>
      <c r="R68" s="16">
        <v>1.4427527576145597E-6</v>
      </c>
      <c r="S68" s="16">
        <v>1.5515390463607381E-6</v>
      </c>
      <c r="T68" s="16">
        <v>1.9637901070859662E-6</v>
      </c>
      <c r="U68" s="16">
        <v>2.0900492924025947E-6</v>
      </c>
      <c r="V68" s="16">
        <v>2.1411319734645831E-6</v>
      </c>
      <c r="W68" s="16">
        <v>2.0248043473224742E-6</v>
      </c>
      <c r="X68" s="16">
        <v>2.0905426831465457E-6</v>
      </c>
      <c r="Y68" s="16">
        <v>2.3297241142714545E-6</v>
      </c>
      <c r="Z68" s="16">
        <v>2.3651851162873568E-6</v>
      </c>
      <c r="AA68" s="16">
        <v>3.1191498426164944E-6</v>
      </c>
    </row>
    <row r="69" spans="1:27" s="11" customFormat="1">
      <c r="A69" s="19" t="s">
        <v>33</v>
      </c>
      <c r="B69" s="19" t="s">
        <v>23</v>
      </c>
      <c r="C69" s="16">
        <v>0</v>
      </c>
      <c r="D69" s="16">
        <v>0</v>
      </c>
      <c r="E69" s="16">
        <v>0</v>
      </c>
      <c r="F69" s="16">
        <v>0</v>
      </c>
      <c r="G69" s="16">
        <v>0</v>
      </c>
      <c r="H69" s="16">
        <v>0</v>
      </c>
      <c r="I69" s="16">
        <v>0</v>
      </c>
      <c r="J69" s="16">
        <v>0</v>
      </c>
      <c r="K69" s="16">
        <v>0</v>
      </c>
      <c r="L69" s="16">
        <v>0</v>
      </c>
      <c r="M69" s="16">
        <v>0</v>
      </c>
      <c r="N69" s="16">
        <v>0</v>
      </c>
      <c r="O69" s="16">
        <v>0</v>
      </c>
      <c r="P69" s="16">
        <v>0</v>
      </c>
      <c r="Q69" s="16">
        <v>0</v>
      </c>
      <c r="R69" s="16">
        <v>0</v>
      </c>
      <c r="S69" s="16">
        <v>0</v>
      </c>
      <c r="T69" s="16">
        <v>0</v>
      </c>
      <c r="U69" s="16">
        <v>0</v>
      </c>
      <c r="V69" s="16">
        <v>0</v>
      </c>
      <c r="W69" s="16">
        <v>0</v>
      </c>
      <c r="X69" s="16">
        <v>0</v>
      </c>
      <c r="Y69" s="16">
        <v>0</v>
      </c>
      <c r="Z69" s="16">
        <v>0</v>
      </c>
      <c r="AA69" s="16">
        <v>0</v>
      </c>
    </row>
    <row r="70" spans="1:27" s="11" customFormat="1">
      <c r="A70" s="19" t="s">
        <v>33</v>
      </c>
      <c r="B70" s="19" t="s">
        <v>21</v>
      </c>
      <c r="C70" s="16">
        <v>6.4265659216962394E-7</v>
      </c>
      <c r="D70" s="16">
        <v>7.4873082448309469E-7</v>
      </c>
      <c r="E70" s="16">
        <v>9.0405227037519465E-7</v>
      </c>
      <c r="F70" s="16">
        <v>1.1211803341183811E-6</v>
      </c>
      <c r="G70" s="16">
        <v>1.2318187510755229E-6</v>
      </c>
      <c r="H70" s="16">
        <v>1.1835339726649221E-6</v>
      </c>
      <c r="I70" s="16">
        <v>1.1255599097263329E-6</v>
      </c>
      <c r="J70" s="16">
        <v>1.195838341915788E-6</v>
      </c>
      <c r="K70" s="16">
        <v>1.2002298155677905E-6</v>
      </c>
      <c r="L70" s="16">
        <v>1.2910133814076943E-6</v>
      </c>
      <c r="M70" s="16">
        <v>8.2676911699711893E-5</v>
      </c>
      <c r="N70" s="16">
        <v>1.1602431366624735E-6</v>
      </c>
      <c r="O70" s="16">
        <v>5.2470950475009864E-4</v>
      </c>
      <c r="P70" s="16">
        <v>1.6540219245169339E-6</v>
      </c>
      <c r="Q70" s="16">
        <v>2.1080894642923505E-4</v>
      </c>
      <c r="R70" s="16">
        <v>1.3286854634836196E-3</v>
      </c>
      <c r="S70" s="16">
        <v>1.0635034848407808E-4</v>
      </c>
      <c r="T70" s="16">
        <v>3.1103920702967849E-3</v>
      </c>
      <c r="U70" s="16">
        <v>1.7187361507215229E-4</v>
      </c>
      <c r="V70" s="16">
        <v>6.627281777814416E-4</v>
      </c>
      <c r="W70" s="16">
        <v>4.0050517156255041E-4</v>
      </c>
      <c r="X70" s="16">
        <v>6.9057574310441353E-4</v>
      </c>
      <c r="Y70" s="16">
        <v>1.2014014441098836E-4</v>
      </c>
      <c r="Z70" s="16">
        <v>4.8229175137120888E-3</v>
      </c>
      <c r="AA70" s="16">
        <v>1.3954079728228638E-2</v>
      </c>
    </row>
    <row r="71" spans="1:27" s="11" customFormat="1">
      <c r="A71" s="19" t="s">
        <v>33</v>
      </c>
      <c r="B71" s="19" t="s">
        <v>24</v>
      </c>
      <c r="C71" s="16">
        <v>0.39353249190172179</v>
      </c>
      <c r="D71" s="16">
        <v>0.37651618169093681</v>
      </c>
      <c r="E71" s="16">
        <v>0.56855507736300948</v>
      </c>
      <c r="F71" s="16">
        <v>0.42308214165644198</v>
      </c>
      <c r="G71" s="16">
        <v>0.43002431576285194</v>
      </c>
      <c r="H71" s="16">
        <v>0.51744977047978036</v>
      </c>
      <c r="I71" s="16">
        <v>0.47052593013597621</v>
      </c>
      <c r="J71" s="16">
        <v>0.47402516086086438</v>
      </c>
      <c r="K71" s="16">
        <v>0.52160355279167558</v>
      </c>
      <c r="L71" s="16">
        <v>0.4664640261742885</v>
      </c>
      <c r="M71" s="16">
        <v>0.37423426366391643</v>
      </c>
      <c r="N71" s="16">
        <v>0.56958175161723434</v>
      </c>
      <c r="O71" s="16">
        <v>0.41779367881538459</v>
      </c>
      <c r="P71" s="16">
        <v>0.42858382984345617</v>
      </c>
      <c r="Q71" s="16">
        <v>0.51482845238636232</v>
      </c>
      <c r="R71" s="16">
        <v>0.47022222457152857</v>
      </c>
      <c r="S71" s="16">
        <v>0.46708375778062455</v>
      </c>
      <c r="T71" s="16">
        <v>0.5203776096235444</v>
      </c>
      <c r="U71" s="16">
        <v>0.4636226241149074</v>
      </c>
      <c r="V71" s="16">
        <v>0.37498063663117037</v>
      </c>
      <c r="W71" s="16">
        <v>0.56069525767118722</v>
      </c>
      <c r="X71" s="16">
        <v>0.41638122310219516</v>
      </c>
      <c r="Y71" s="16">
        <v>0.4264016317721035</v>
      </c>
      <c r="Z71" s="16">
        <v>0.51431355161264802</v>
      </c>
      <c r="AA71" s="16">
        <v>0.464010711345965</v>
      </c>
    </row>
    <row r="72" spans="1:27" s="11" customFormat="1">
      <c r="A72" s="19" t="s">
        <v>33</v>
      </c>
      <c r="B72" s="19" t="s">
        <v>25</v>
      </c>
      <c r="C72" s="16">
        <v>0.36461179396923465</v>
      </c>
      <c r="D72" s="16">
        <v>0.35757480317664719</v>
      </c>
      <c r="E72" s="16">
        <v>0.406105708050015</v>
      </c>
      <c r="F72" s="16">
        <v>0.3784204000761236</v>
      </c>
      <c r="G72" s="16">
        <v>0.39285018848690606</v>
      </c>
      <c r="H72" s="16">
        <v>0.42643932195415502</v>
      </c>
      <c r="I72" s="16">
        <v>0.43213295915096195</v>
      </c>
      <c r="J72" s="16">
        <v>0.44371508068406601</v>
      </c>
      <c r="K72" s="16">
        <v>0.41314987371178569</v>
      </c>
      <c r="L72" s="16">
        <v>0.41255959930019753</v>
      </c>
      <c r="M72" s="16">
        <v>0.40339620687720534</v>
      </c>
      <c r="N72" s="16">
        <v>0.36547535082853289</v>
      </c>
      <c r="O72" s="16">
        <v>0.41807634567604957</v>
      </c>
      <c r="P72" s="16">
        <v>0.41036048086504395</v>
      </c>
      <c r="Q72" s="16">
        <v>0.44150132032862355</v>
      </c>
      <c r="R72" s="16">
        <v>0.44070289639373911</v>
      </c>
      <c r="S72" s="16">
        <v>0.45429737016852734</v>
      </c>
      <c r="T72" s="16">
        <v>0.39746783264225943</v>
      </c>
      <c r="U72" s="16">
        <v>0.39019636981945888</v>
      </c>
      <c r="V72" s="16">
        <v>0.38537875470840127</v>
      </c>
      <c r="W72" s="16">
        <v>0.41806566581770127</v>
      </c>
      <c r="X72" s="16">
        <v>0.35589834161913242</v>
      </c>
      <c r="Y72" s="16">
        <v>0.36452914356059318</v>
      </c>
      <c r="Z72" s="16">
        <v>0.40108499692432187</v>
      </c>
      <c r="AA72" s="16">
        <v>0.40888266898627862</v>
      </c>
    </row>
    <row r="73" spans="1:27" s="11" customFormat="1">
      <c r="A73" s="19" t="s">
        <v>33</v>
      </c>
      <c r="B73" s="19" t="s">
        <v>26</v>
      </c>
      <c r="C73" s="16">
        <v>0</v>
      </c>
      <c r="D73" s="16">
        <v>0</v>
      </c>
      <c r="E73" s="16">
        <v>0</v>
      </c>
      <c r="F73" s="16">
        <v>0</v>
      </c>
      <c r="G73" s="16">
        <v>0</v>
      </c>
      <c r="H73" s="16">
        <v>0</v>
      </c>
      <c r="I73" s="16">
        <v>0</v>
      </c>
      <c r="J73" s="16">
        <v>0</v>
      </c>
      <c r="K73" s="16">
        <v>0</v>
      </c>
      <c r="L73" s="16">
        <v>0</v>
      </c>
      <c r="M73" s="16">
        <v>0</v>
      </c>
      <c r="N73" s="16">
        <v>0</v>
      </c>
      <c r="O73" s="16">
        <v>0</v>
      </c>
      <c r="P73" s="16">
        <v>0</v>
      </c>
      <c r="Q73" s="16">
        <v>0</v>
      </c>
      <c r="R73" s="16">
        <v>0</v>
      </c>
      <c r="S73" s="16">
        <v>0</v>
      </c>
      <c r="T73" s="16">
        <v>0</v>
      </c>
      <c r="U73" s="16">
        <v>0</v>
      </c>
      <c r="V73" s="16">
        <v>0</v>
      </c>
      <c r="W73" s="16">
        <v>0</v>
      </c>
      <c r="X73" s="16">
        <v>0</v>
      </c>
      <c r="Y73" s="16">
        <v>0</v>
      </c>
      <c r="Z73" s="16">
        <v>0</v>
      </c>
      <c r="AA73" s="16">
        <v>0</v>
      </c>
    </row>
    <row r="74" spans="1:27" s="11" customFormat="1">
      <c r="A74" s="19" t="s">
        <v>33</v>
      </c>
      <c r="B74" s="19" t="s">
        <v>30</v>
      </c>
      <c r="C74" s="16">
        <v>0</v>
      </c>
      <c r="D74" s="16">
        <v>0</v>
      </c>
      <c r="E74" s="16">
        <v>0</v>
      </c>
      <c r="F74" s="16">
        <v>0</v>
      </c>
      <c r="G74" s="16">
        <v>0</v>
      </c>
      <c r="H74" s="16">
        <v>0</v>
      </c>
      <c r="I74" s="16">
        <v>0</v>
      </c>
      <c r="J74" s="16">
        <v>0</v>
      </c>
      <c r="K74" s="16">
        <v>0</v>
      </c>
      <c r="L74" s="16">
        <v>0</v>
      </c>
      <c r="M74" s="16">
        <v>0</v>
      </c>
      <c r="N74" s="16">
        <v>0</v>
      </c>
      <c r="O74" s="16">
        <v>0</v>
      </c>
      <c r="P74" s="16">
        <v>0</v>
      </c>
      <c r="Q74" s="16">
        <v>0</v>
      </c>
      <c r="R74" s="16">
        <v>0</v>
      </c>
      <c r="S74" s="16">
        <v>0</v>
      </c>
      <c r="T74" s="16">
        <v>0</v>
      </c>
      <c r="U74" s="16">
        <v>0</v>
      </c>
      <c r="V74" s="16">
        <v>0</v>
      </c>
      <c r="W74" s="16">
        <v>0</v>
      </c>
      <c r="X74" s="16">
        <v>0</v>
      </c>
      <c r="Y74" s="16">
        <v>0</v>
      </c>
      <c r="Z74" s="16">
        <v>0</v>
      </c>
      <c r="AA74" s="16">
        <v>0</v>
      </c>
    </row>
    <row r="75" spans="1:27" s="11" customFormat="1">
      <c r="A75" s="19" t="s">
        <v>33</v>
      </c>
      <c r="B75" s="19" t="s">
        <v>35</v>
      </c>
      <c r="C75" s="16">
        <v>0</v>
      </c>
      <c r="D75" s="16">
        <v>0</v>
      </c>
      <c r="E75" s="16">
        <v>0</v>
      </c>
      <c r="F75" s="16">
        <v>0</v>
      </c>
      <c r="G75" s="16">
        <v>0</v>
      </c>
      <c r="H75" s="16">
        <v>0</v>
      </c>
      <c r="I75" s="16">
        <v>0</v>
      </c>
      <c r="J75" s="16">
        <v>0</v>
      </c>
      <c r="K75" s="16">
        <v>0</v>
      </c>
      <c r="L75" s="16">
        <v>0</v>
      </c>
      <c r="M75" s="16">
        <v>0</v>
      </c>
      <c r="N75" s="16">
        <v>0</v>
      </c>
      <c r="O75" s="16">
        <v>0</v>
      </c>
      <c r="P75" s="16">
        <v>0</v>
      </c>
      <c r="Q75" s="16">
        <v>0</v>
      </c>
      <c r="R75" s="16">
        <v>0</v>
      </c>
      <c r="S75" s="16">
        <v>0</v>
      </c>
      <c r="T75" s="16">
        <v>0.19935583364607118</v>
      </c>
      <c r="U75" s="16">
        <v>0.18148319325714563</v>
      </c>
      <c r="V75" s="16">
        <v>0.18967951616068709</v>
      </c>
      <c r="W75" s="16">
        <v>0.16925016235280999</v>
      </c>
      <c r="X75" s="16">
        <v>0.16753476166588233</v>
      </c>
      <c r="Y75" s="16">
        <v>0.15968528174296034</v>
      </c>
      <c r="Z75" s="16">
        <v>0.18264337095965272</v>
      </c>
      <c r="AA75" s="16">
        <v>0.16459849831285273</v>
      </c>
    </row>
  </sheetData>
  <sheetProtection algorithmName="SHA-512" hashValue="+VrNNaaTFQWMvQdZJH+8E//8L61CZvkvMgE1/go6dfsPiy7J+f+wTS2fAFW8e1R1jE0vjAFgtjcTQ4G86+kDJw==" saltValue="NvwmmeK7MPw4t4SywKMg+A=="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188736"/>
  </sheetPr>
  <dimension ref="A1:AA84"/>
  <sheetViews>
    <sheetView zoomScale="85" zoomScaleNormal="85" workbookViewId="0"/>
  </sheetViews>
  <sheetFormatPr defaultRowHeight="15"/>
  <cols>
    <col min="1" max="1" width="9.140625" style="10"/>
    <col min="2" max="2" width="21.42578125" style="10" bestFit="1" customWidth="1"/>
    <col min="3" max="3" width="10.28515625" style="10" bestFit="1" customWidth="1"/>
    <col min="4" max="16384" width="9.140625" style="10"/>
  </cols>
  <sheetData>
    <row r="1" spans="1:27" s="11" customFormat="1" ht="23.25" customHeight="1">
      <c r="A1" s="13" t="s">
        <v>73</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s="11" customFormat="1" ht="39.950000000000003" customHeight="1">
      <c r="A2" s="31" t="s">
        <v>61</v>
      </c>
    </row>
    <row r="3" spans="1:27" s="11" customFormat="1">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s="11" customFormat="1">
      <c r="A4" s="24" t="s">
        <v>49</v>
      </c>
      <c r="B4" s="24" t="s">
        <v>37</v>
      </c>
      <c r="C4" s="14">
        <v>18446</v>
      </c>
      <c r="D4" s="14">
        <v>17946</v>
      </c>
      <c r="E4" s="14">
        <v>16446</v>
      </c>
      <c r="F4" s="14">
        <v>16096</v>
      </c>
      <c r="G4" s="14">
        <v>15436</v>
      </c>
      <c r="H4" s="14">
        <v>15436</v>
      </c>
      <c r="I4" s="14">
        <v>13996</v>
      </c>
      <c r="J4" s="14">
        <v>13996</v>
      </c>
      <c r="K4" s="14">
        <v>13646</v>
      </c>
      <c r="L4" s="14">
        <v>12986</v>
      </c>
      <c r="M4" s="14">
        <v>10776</v>
      </c>
      <c r="N4" s="14">
        <v>8636</v>
      </c>
      <c r="O4" s="14">
        <v>8636</v>
      </c>
      <c r="P4" s="14">
        <v>8636</v>
      </c>
      <c r="Q4" s="14">
        <v>8636</v>
      </c>
      <c r="R4" s="14">
        <v>6426</v>
      </c>
      <c r="S4" s="14">
        <v>6426</v>
      </c>
      <c r="T4" s="14">
        <v>4616</v>
      </c>
      <c r="U4" s="14">
        <v>4251</v>
      </c>
      <c r="V4" s="14">
        <v>3886</v>
      </c>
      <c r="W4" s="14">
        <v>3886</v>
      </c>
      <c r="X4" s="14">
        <v>3886</v>
      </c>
      <c r="Y4" s="14">
        <v>2482</v>
      </c>
      <c r="Z4" s="14">
        <v>2482</v>
      </c>
      <c r="AA4" s="14">
        <v>2482</v>
      </c>
    </row>
    <row r="5" spans="1:27" s="11" customFormat="1">
      <c r="A5" s="24" t="s">
        <v>49</v>
      </c>
      <c r="B5" s="24" t="s">
        <v>38</v>
      </c>
      <c r="C5" s="14">
        <v>4660</v>
      </c>
      <c r="D5" s="14">
        <v>4660</v>
      </c>
      <c r="E5" s="14">
        <v>4660</v>
      </c>
      <c r="F5" s="14">
        <v>4660</v>
      </c>
      <c r="G5" s="14">
        <v>4297.5</v>
      </c>
      <c r="H5" s="14">
        <v>3935</v>
      </c>
      <c r="I5" s="14">
        <v>3935</v>
      </c>
      <c r="J5" s="14">
        <v>3935</v>
      </c>
      <c r="K5" s="14">
        <v>3935</v>
      </c>
      <c r="L5" s="14">
        <v>3935</v>
      </c>
      <c r="M5" s="14">
        <v>3935</v>
      </c>
      <c r="N5" s="14">
        <v>3572.5</v>
      </c>
      <c r="O5" s="14">
        <v>3210</v>
      </c>
      <c r="P5" s="14">
        <v>3210</v>
      </c>
      <c r="Q5" s="14">
        <v>3210</v>
      </c>
      <c r="R5" s="14">
        <v>3210</v>
      </c>
      <c r="S5" s="14">
        <v>3210</v>
      </c>
      <c r="T5" s="14">
        <v>3210</v>
      </c>
      <c r="U5" s="14">
        <v>3210</v>
      </c>
      <c r="V5" s="14">
        <v>3210</v>
      </c>
      <c r="W5" s="14">
        <v>3210</v>
      </c>
      <c r="X5" s="14">
        <v>3210</v>
      </c>
      <c r="Y5" s="14">
        <v>2710</v>
      </c>
      <c r="Z5" s="14">
        <v>1605</v>
      </c>
      <c r="AA5" s="14">
        <v>1605</v>
      </c>
    </row>
    <row r="6" spans="1:27" s="11" customFormat="1">
      <c r="A6" s="24" t="s">
        <v>49</v>
      </c>
      <c r="B6" s="24" t="s">
        <v>22</v>
      </c>
      <c r="C6" s="14">
        <v>3138.9</v>
      </c>
      <c r="D6" s="14">
        <v>3138.9</v>
      </c>
      <c r="E6" s="14">
        <v>3138.9009999999998</v>
      </c>
      <c r="F6" s="14">
        <v>2958.9015000000004</v>
      </c>
      <c r="G6" s="14">
        <v>2958.9016000000001</v>
      </c>
      <c r="H6" s="14">
        <v>2958.9016000000001</v>
      </c>
      <c r="I6" s="14">
        <v>2958.9016000000001</v>
      </c>
      <c r="J6" s="14">
        <v>2958.9016000000001</v>
      </c>
      <c r="K6" s="14">
        <v>2573.9016000000001</v>
      </c>
      <c r="L6" s="14">
        <v>2573.9016999999999</v>
      </c>
      <c r="M6" s="14">
        <v>2573.902</v>
      </c>
      <c r="N6" s="14">
        <v>2573.9021000000002</v>
      </c>
      <c r="O6" s="14">
        <v>2573.9023000000002</v>
      </c>
      <c r="P6" s="14">
        <v>2573.9024000000004</v>
      </c>
      <c r="Q6" s="14">
        <v>2573.9024000000004</v>
      </c>
      <c r="R6" s="14">
        <v>1929.4035000000003</v>
      </c>
      <c r="S6" s="14">
        <v>1929.4035000000003</v>
      </c>
      <c r="T6" s="14">
        <v>2493.6311999999998</v>
      </c>
      <c r="U6" s="14">
        <v>2493.6312999999996</v>
      </c>
      <c r="V6" s="14">
        <v>2350.2312999999999</v>
      </c>
      <c r="W6" s="14">
        <v>2350.2312999999999</v>
      </c>
      <c r="X6" s="14">
        <v>2350.2312999999999</v>
      </c>
      <c r="Y6" s="14">
        <v>2843.5243999999998</v>
      </c>
      <c r="Z6" s="14">
        <v>2673.9632000000001</v>
      </c>
      <c r="AA6" s="14">
        <v>2488.9643000000001</v>
      </c>
    </row>
    <row r="7" spans="1:27" s="11" customFormat="1">
      <c r="A7" s="24" t="s">
        <v>49</v>
      </c>
      <c r="B7" s="24" t="s">
        <v>23</v>
      </c>
      <c r="C7" s="14">
        <v>1540</v>
      </c>
      <c r="D7" s="14">
        <v>1420</v>
      </c>
      <c r="E7" s="14">
        <v>1300</v>
      </c>
      <c r="F7" s="14">
        <v>1300</v>
      </c>
      <c r="G7" s="14">
        <v>1300</v>
      </c>
      <c r="H7" s="14">
        <v>1300</v>
      </c>
      <c r="I7" s="14">
        <v>1300</v>
      </c>
      <c r="J7" s="14">
        <v>1300</v>
      </c>
      <c r="K7" s="14">
        <v>1300</v>
      </c>
      <c r="L7" s="14">
        <v>1300</v>
      </c>
      <c r="M7" s="14">
        <v>1300</v>
      </c>
      <c r="N7" s="14">
        <v>1300</v>
      </c>
      <c r="O7" s="14">
        <v>1300</v>
      </c>
      <c r="P7" s="14">
        <v>1300</v>
      </c>
      <c r="Q7" s="14">
        <v>1300</v>
      </c>
      <c r="R7" s="14">
        <v>500</v>
      </c>
      <c r="S7" s="14">
        <v>500</v>
      </c>
      <c r="T7" s="14">
        <v>500</v>
      </c>
      <c r="U7" s="14">
        <v>500</v>
      </c>
      <c r="V7" s="14">
        <v>0</v>
      </c>
      <c r="W7" s="14">
        <v>0</v>
      </c>
      <c r="X7" s="14">
        <v>0</v>
      </c>
      <c r="Y7" s="14">
        <v>0</v>
      </c>
      <c r="Z7" s="14">
        <v>0</v>
      </c>
      <c r="AA7" s="14">
        <v>0</v>
      </c>
    </row>
    <row r="8" spans="1:27" s="11" customFormat="1">
      <c r="A8" s="24" t="s">
        <v>49</v>
      </c>
      <c r="B8" s="24" t="s">
        <v>21</v>
      </c>
      <c r="C8" s="14">
        <v>6631.1000999999997</v>
      </c>
      <c r="D8" s="14">
        <v>6631.1000999999997</v>
      </c>
      <c r="E8" s="14">
        <v>6631.1021000000001</v>
      </c>
      <c r="F8" s="14">
        <v>6631.1054999999988</v>
      </c>
      <c r="G8" s="14">
        <v>6860.4834999999994</v>
      </c>
      <c r="H8" s="14">
        <v>6860.4834999999994</v>
      </c>
      <c r="I8" s="14">
        <v>6860.4837999999991</v>
      </c>
      <c r="J8" s="14">
        <v>6860.4837999999991</v>
      </c>
      <c r="K8" s="14">
        <v>6860.4840000000004</v>
      </c>
      <c r="L8" s="14">
        <v>6860.4840999999997</v>
      </c>
      <c r="M8" s="14">
        <v>6454.4840999999997</v>
      </c>
      <c r="N8" s="14">
        <v>6454.4842000000008</v>
      </c>
      <c r="O8" s="14">
        <v>6220.1846999999998</v>
      </c>
      <c r="P8" s="14">
        <v>5767.8514999999998</v>
      </c>
      <c r="Q8" s="14">
        <v>5734.6959000000006</v>
      </c>
      <c r="R8" s="14">
        <v>5972.4841000000006</v>
      </c>
      <c r="S8" s="14">
        <v>5972.4841999999999</v>
      </c>
      <c r="T8" s="14">
        <v>7962.2385999999997</v>
      </c>
      <c r="U8" s="14">
        <v>7962.2385999999997</v>
      </c>
      <c r="V8" s="14">
        <v>7522.2388999999994</v>
      </c>
      <c r="W8" s="14">
        <v>7402.2388999999994</v>
      </c>
      <c r="X8" s="14">
        <v>7402.2390999999998</v>
      </c>
      <c r="Y8" s="14">
        <v>7709.0910000000003</v>
      </c>
      <c r="Z8" s="14">
        <v>7709.0918999999994</v>
      </c>
      <c r="AA8" s="14">
        <v>6788.9211000000005</v>
      </c>
    </row>
    <row r="9" spans="1:27" s="11" customFormat="1">
      <c r="A9" s="24" t="s">
        <v>49</v>
      </c>
      <c r="B9" s="24" t="s">
        <v>24</v>
      </c>
      <c r="C9" s="14">
        <v>6526.7999999999993</v>
      </c>
      <c r="D9" s="14">
        <v>6526.7999999999993</v>
      </c>
      <c r="E9" s="14">
        <v>6526.7999999999993</v>
      </c>
      <c r="F9" s="14">
        <v>6526.7999999999993</v>
      </c>
      <c r="G9" s="14">
        <v>6526.7999999999993</v>
      </c>
      <c r="H9" s="14">
        <v>6526.7999999999993</v>
      </c>
      <c r="I9" s="14">
        <v>6526.7999999999993</v>
      </c>
      <c r="J9" s="14">
        <v>6526.7999999999993</v>
      </c>
      <c r="K9" s="14">
        <v>6526.7999999999993</v>
      </c>
      <c r="L9" s="14">
        <v>6526.7999999999993</v>
      </c>
      <c r="M9" s="14">
        <v>6526.7999999999993</v>
      </c>
      <c r="N9" s="14">
        <v>6526.7999999999993</v>
      </c>
      <c r="O9" s="14">
        <v>6526.7999999999993</v>
      </c>
      <c r="P9" s="14">
        <v>6526.7999999999993</v>
      </c>
      <c r="Q9" s="14">
        <v>6526.7999999999993</v>
      </c>
      <c r="R9" s="14">
        <v>6526.7999999999993</v>
      </c>
      <c r="S9" s="14">
        <v>6526.7999999999993</v>
      </c>
      <c r="T9" s="14">
        <v>6526.7999999999993</v>
      </c>
      <c r="U9" s="14">
        <v>6526.7999999999993</v>
      </c>
      <c r="V9" s="14">
        <v>6526.7999999999993</v>
      </c>
      <c r="W9" s="14">
        <v>6526.7999999999993</v>
      </c>
      <c r="X9" s="14">
        <v>6526.7999999999993</v>
      </c>
      <c r="Y9" s="14">
        <v>6526.7999999999993</v>
      </c>
      <c r="Z9" s="14">
        <v>6526.7999999999993</v>
      </c>
      <c r="AA9" s="14">
        <v>6526.7999999999993</v>
      </c>
    </row>
    <row r="10" spans="1:27" s="11" customFormat="1">
      <c r="A10" s="24" t="s">
        <v>49</v>
      </c>
      <c r="B10" s="24" t="s">
        <v>25</v>
      </c>
      <c r="C10" s="14">
        <v>9134.321100000001</v>
      </c>
      <c r="D10" s="14">
        <v>9475.3212000000003</v>
      </c>
      <c r="E10" s="14">
        <v>9475.3214000000007</v>
      </c>
      <c r="F10" s="14">
        <v>9866.8523999999998</v>
      </c>
      <c r="G10" s="14">
        <v>10199.909199999998</v>
      </c>
      <c r="H10" s="14">
        <v>10592.557199999999</v>
      </c>
      <c r="I10" s="14">
        <v>11003.2312</v>
      </c>
      <c r="J10" s="14">
        <v>11003.9061</v>
      </c>
      <c r="K10" s="14">
        <v>13428.169600000001</v>
      </c>
      <c r="L10" s="14">
        <v>15524.693799999997</v>
      </c>
      <c r="M10" s="14">
        <v>16239.150399999997</v>
      </c>
      <c r="N10" s="14">
        <v>16239.150399999997</v>
      </c>
      <c r="O10" s="14">
        <v>18698.041399999998</v>
      </c>
      <c r="P10" s="14">
        <v>20086.673600000002</v>
      </c>
      <c r="Q10" s="14">
        <v>20270.143400000001</v>
      </c>
      <c r="R10" s="14">
        <v>20263.066800000001</v>
      </c>
      <c r="S10" s="14">
        <v>20488.737399999998</v>
      </c>
      <c r="T10" s="14">
        <v>24193.649799999999</v>
      </c>
      <c r="U10" s="14">
        <v>24582.786699999997</v>
      </c>
      <c r="V10" s="14">
        <v>24367.053199999998</v>
      </c>
      <c r="W10" s="14">
        <v>23708.885299999998</v>
      </c>
      <c r="X10" s="14">
        <v>26750.503799999995</v>
      </c>
      <c r="Y10" s="14">
        <v>28710.129799999999</v>
      </c>
      <c r="Z10" s="14">
        <v>27791.530400000003</v>
      </c>
      <c r="AA10" s="14">
        <v>27132.174100000004</v>
      </c>
    </row>
    <row r="11" spans="1:27" s="11" customFormat="1">
      <c r="A11" s="24" t="s">
        <v>49</v>
      </c>
      <c r="B11" s="24" t="s">
        <v>26</v>
      </c>
      <c r="C11" s="14">
        <v>6139.9066000000003</v>
      </c>
      <c r="D11" s="14">
        <v>6201.9072000000006</v>
      </c>
      <c r="E11" s="14">
        <v>6201.9074000000001</v>
      </c>
      <c r="F11" s="14">
        <v>6243.5240000000003</v>
      </c>
      <c r="G11" s="14">
        <v>7045.4125000000004</v>
      </c>
      <c r="H11" s="14">
        <v>7045.4168</v>
      </c>
      <c r="I11" s="14">
        <v>8169.3101999999999</v>
      </c>
      <c r="J11" s="14">
        <v>10179.7381</v>
      </c>
      <c r="K11" s="14">
        <v>12011.853700000001</v>
      </c>
      <c r="L11" s="14">
        <v>12562.437399999999</v>
      </c>
      <c r="M11" s="14">
        <v>14244.747400000002</v>
      </c>
      <c r="N11" s="14">
        <v>14244.747400000002</v>
      </c>
      <c r="O11" s="14">
        <v>15392.260500000002</v>
      </c>
      <c r="P11" s="14">
        <v>17208.7091</v>
      </c>
      <c r="Q11" s="14">
        <v>17208.709200000001</v>
      </c>
      <c r="R11" s="14">
        <v>17208.709200000001</v>
      </c>
      <c r="S11" s="14">
        <v>17208.709299999999</v>
      </c>
      <c r="T11" s="14">
        <v>19562.239900000004</v>
      </c>
      <c r="U11" s="14">
        <v>19803.268700000001</v>
      </c>
      <c r="V11" s="14">
        <v>21102.392600000003</v>
      </c>
      <c r="W11" s="14">
        <v>22002.364099999999</v>
      </c>
      <c r="X11" s="14">
        <v>26682.986500000003</v>
      </c>
      <c r="Y11" s="14">
        <v>26988.201999999997</v>
      </c>
      <c r="Z11" s="14">
        <v>26691.875199999999</v>
      </c>
      <c r="AA11" s="14">
        <v>26425.805400000001</v>
      </c>
    </row>
    <row r="12" spans="1:27" s="11" customFormat="1">
      <c r="A12" s="24" t="s">
        <v>49</v>
      </c>
      <c r="B12" s="24" t="s">
        <v>30</v>
      </c>
      <c r="C12" s="14">
        <v>242.32999999999998</v>
      </c>
      <c r="D12" s="14">
        <v>242.32999999999998</v>
      </c>
      <c r="E12" s="14">
        <v>242.33489999999998</v>
      </c>
      <c r="F12" s="14">
        <v>242.33670000000001</v>
      </c>
      <c r="G12" s="14">
        <v>242.33750000000001</v>
      </c>
      <c r="H12" s="14">
        <v>242.33779999999999</v>
      </c>
      <c r="I12" s="14">
        <v>242.34520000000001</v>
      </c>
      <c r="J12" s="14">
        <v>242.3467</v>
      </c>
      <c r="K12" s="14">
        <v>242.35109999999997</v>
      </c>
      <c r="L12" s="14">
        <v>242.3527</v>
      </c>
      <c r="M12" s="14">
        <v>212.35660000000001</v>
      </c>
      <c r="N12" s="14">
        <v>212.35810000000001</v>
      </c>
      <c r="O12" s="14">
        <v>212.37090000000001</v>
      </c>
      <c r="P12" s="14">
        <v>187.04230000000001</v>
      </c>
      <c r="Q12" s="14">
        <v>167.05590000000001</v>
      </c>
      <c r="R12" s="14">
        <v>167.0592</v>
      </c>
      <c r="S12" s="14">
        <v>167.06190000000001</v>
      </c>
      <c r="T12" s="14">
        <v>167.06200000000001</v>
      </c>
      <c r="U12" s="14">
        <v>167.06099999999998</v>
      </c>
      <c r="V12" s="14">
        <v>167.06460000000001</v>
      </c>
      <c r="W12" s="14">
        <v>167.06489999999999</v>
      </c>
      <c r="X12" s="14">
        <v>167.06649999999999</v>
      </c>
      <c r="Y12" s="14">
        <v>167.07189999999997</v>
      </c>
      <c r="Z12" s="14">
        <v>167.06799999999998</v>
      </c>
      <c r="AA12" s="14">
        <v>167.07329999999999</v>
      </c>
    </row>
    <row r="13" spans="1:27" s="11" customFormat="1">
      <c r="A13" s="24" t="s">
        <v>49</v>
      </c>
      <c r="B13" s="24" t="s">
        <v>35</v>
      </c>
      <c r="C13" s="14">
        <v>1410</v>
      </c>
      <c r="D13" s="14">
        <v>1410</v>
      </c>
      <c r="E13" s="14">
        <v>1410.0075999999999</v>
      </c>
      <c r="F13" s="14">
        <v>1410.0102999999999</v>
      </c>
      <c r="G13" s="14">
        <v>1568.4692</v>
      </c>
      <c r="H13" s="14">
        <v>3608.4696000000004</v>
      </c>
      <c r="I13" s="14">
        <v>4407.1607000000004</v>
      </c>
      <c r="J13" s="14">
        <v>4407.1611000000012</v>
      </c>
      <c r="K13" s="14">
        <v>4407.1625000000004</v>
      </c>
      <c r="L13" s="14">
        <v>4514.5842999999995</v>
      </c>
      <c r="M13" s="14">
        <v>5743.8561999999993</v>
      </c>
      <c r="N13" s="14">
        <v>6406.9929999999995</v>
      </c>
      <c r="O13" s="14">
        <v>7571.6395999999995</v>
      </c>
      <c r="P13" s="14">
        <v>8006.3112999999994</v>
      </c>
      <c r="Q13" s="14">
        <v>8213.9302999999982</v>
      </c>
      <c r="R13" s="14">
        <v>8884.4009999999998</v>
      </c>
      <c r="S13" s="14">
        <v>8968.8296000000009</v>
      </c>
      <c r="T13" s="14">
        <v>10231.828300000003</v>
      </c>
      <c r="U13" s="14">
        <v>10362.989100000001</v>
      </c>
      <c r="V13" s="14">
        <v>11048.071600000001</v>
      </c>
      <c r="W13" s="14">
        <v>11184.571600000001</v>
      </c>
      <c r="X13" s="14">
        <v>13791.898800000001</v>
      </c>
      <c r="Y13" s="14">
        <v>13914.0126</v>
      </c>
      <c r="Z13" s="14">
        <v>13914.012700000001</v>
      </c>
      <c r="AA13" s="14">
        <v>14700.7109</v>
      </c>
    </row>
    <row r="14" spans="1:27" s="11" customFormat="1">
      <c r="A14" s="41" t="s">
        <v>62</v>
      </c>
      <c r="B14" s="41"/>
      <c r="C14" s="27">
        <v>56217.027800000011</v>
      </c>
      <c r="D14" s="27">
        <v>56000.028500000008</v>
      </c>
      <c r="E14" s="27">
        <v>54380.031900000002</v>
      </c>
      <c r="F14" s="27">
        <v>54283.183400000002</v>
      </c>
      <c r="G14" s="27">
        <v>54625.006799999996</v>
      </c>
      <c r="H14" s="27">
        <v>54655.159099999997</v>
      </c>
      <c r="I14" s="27">
        <v>54749.726800000004</v>
      </c>
      <c r="J14" s="27">
        <v>56760.829600000005</v>
      </c>
      <c r="K14" s="27">
        <v>60282.208899999998</v>
      </c>
      <c r="L14" s="27">
        <v>62269.316999999981</v>
      </c>
      <c r="M14" s="27">
        <v>62050.083899999998</v>
      </c>
      <c r="N14" s="27">
        <v>59547.584099999993</v>
      </c>
      <c r="O14" s="27">
        <v>62557.188900000001</v>
      </c>
      <c r="P14" s="27">
        <v>65309.936600000001</v>
      </c>
      <c r="Q14" s="27">
        <v>65460.250899999999</v>
      </c>
      <c r="R14" s="27">
        <v>62036.463600000003</v>
      </c>
      <c r="S14" s="27">
        <v>62262.134399999995</v>
      </c>
      <c r="T14" s="27">
        <v>69064.559500000003</v>
      </c>
      <c r="U14" s="27">
        <v>69329.725299999991</v>
      </c>
      <c r="V14" s="27">
        <v>68964.716</v>
      </c>
      <c r="W14" s="27">
        <v>69086.5196</v>
      </c>
      <c r="X14" s="27">
        <v>76808.760699999999</v>
      </c>
      <c r="Y14" s="27">
        <v>77969.747199999983</v>
      </c>
      <c r="Z14" s="27">
        <v>75480.260699999999</v>
      </c>
      <c r="AA14" s="27">
        <v>73449.664900000003</v>
      </c>
    </row>
    <row r="15" spans="1:27" s="11" customFormat="1"/>
    <row r="16" spans="1:27" s="11" customFormat="1"/>
    <row r="17" spans="1:27" s="11" customFormat="1">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s="11" customFormat="1">
      <c r="A18" s="18" t="s">
        <v>29</v>
      </c>
      <c r="B18" s="18" t="s">
        <v>37</v>
      </c>
      <c r="C18" s="14">
        <v>10260</v>
      </c>
      <c r="D18" s="14">
        <v>9760</v>
      </c>
      <c r="E18" s="14">
        <v>8260</v>
      </c>
      <c r="F18" s="14">
        <v>8260</v>
      </c>
      <c r="G18" s="14">
        <v>7600</v>
      </c>
      <c r="H18" s="14">
        <v>7600</v>
      </c>
      <c r="I18" s="14">
        <v>6160</v>
      </c>
      <c r="J18" s="14">
        <v>6160</v>
      </c>
      <c r="K18" s="14">
        <v>6160</v>
      </c>
      <c r="L18" s="14">
        <v>5500</v>
      </c>
      <c r="M18" s="14">
        <v>4130</v>
      </c>
      <c r="N18" s="14">
        <v>2690</v>
      </c>
      <c r="O18" s="14">
        <v>2690</v>
      </c>
      <c r="P18" s="14">
        <v>2690</v>
      </c>
      <c r="Q18" s="14">
        <v>2690</v>
      </c>
      <c r="R18" s="14">
        <v>1320</v>
      </c>
      <c r="S18" s="14">
        <v>1320</v>
      </c>
      <c r="T18" s="14">
        <v>660</v>
      </c>
      <c r="U18" s="14">
        <v>660</v>
      </c>
      <c r="V18" s="14">
        <v>660</v>
      </c>
      <c r="W18" s="14">
        <v>660</v>
      </c>
      <c r="X18" s="14">
        <v>660</v>
      </c>
      <c r="Y18" s="14">
        <v>0</v>
      </c>
      <c r="Z18" s="14">
        <v>0</v>
      </c>
      <c r="AA18" s="14">
        <v>0</v>
      </c>
    </row>
    <row r="19" spans="1:27" s="11" customFormat="1">
      <c r="A19" s="18" t="s">
        <v>29</v>
      </c>
      <c r="B19" s="18"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s="11" customFormat="1">
      <c r="A20" s="18" t="s">
        <v>29</v>
      </c>
      <c r="B20" s="18" t="s">
        <v>22</v>
      </c>
      <c r="C20" s="14">
        <v>625</v>
      </c>
      <c r="D20" s="14">
        <v>625</v>
      </c>
      <c r="E20" s="14">
        <v>625.00019999999995</v>
      </c>
      <c r="F20" s="14">
        <v>625.00030000000004</v>
      </c>
      <c r="G20" s="14">
        <v>625.00030000000004</v>
      </c>
      <c r="H20" s="14">
        <v>625.00030000000004</v>
      </c>
      <c r="I20" s="14">
        <v>625.00030000000004</v>
      </c>
      <c r="J20" s="14">
        <v>625.00030000000004</v>
      </c>
      <c r="K20" s="14">
        <v>625.00030000000004</v>
      </c>
      <c r="L20" s="14">
        <v>625.00030000000004</v>
      </c>
      <c r="M20" s="14">
        <v>625.00040000000001</v>
      </c>
      <c r="N20" s="14">
        <v>625.00049999999999</v>
      </c>
      <c r="O20" s="14">
        <v>625.00049999999999</v>
      </c>
      <c r="P20" s="14">
        <v>625.00049999999999</v>
      </c>
      <c r="Q20" s="14">
        <v>625.00049999999999</v>
      </c>
      <c r="R20" s="14">
        <v>625.00109999999995</v>
      </c>
      <c r="S20" s="14">
        <v>625.00109999999995</v>
      </c>
      <c r="T20" s="14">
        <v>1718.2276999999999</v>
      </c>
      <c r="U20" s="14">
        <v>1718.2276999999999</v>
      </c>
      <c r="V20" s="14">
        <v>1718.2276999999999</v>
      </c>
      <c r="W20" s="14">
        <v>1718.2276999999999</v>
      </c>
      <c r="X20" s="14">
        <v>1718.2276999999999</v>
      </c>
      <c r="Y20" s="14">
        <v>2211.5200999999997</v>
      </c>
      <c r="Z20" s="14">
        <v>2041.9576</v>
      </c>
      <c r="AA20" s="14">
        <v>1856.9576</v>
      </c>
    </row>
    <row r="21" spans="1:27" s="11" customFormat="1">
      <c r="A21" s="18" t="s">
        <v>29</v>
      </c>
      <c r="B21" s="18"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s="11" customFormat="1">
      <c r="A22" s="18" t="s">
        <v>29</v>
      </c>
      <c r="B22" s="18" t="s">
        <v>21</v>
      </c>
      <c r="C22" s="14">
        <v>1438</v>
      </c>
      <c r="D22" s="14">
        <v>1438</v>
      </c>
      <c r="E22" s="14">
        <v>1438.0005999999998</v>
      </c>
      <c r="F22" s="14">
        <v>1438.0038</v>
      </c>
      <c r="G22" s="14">
        <v>1667.3816999999999</v>
      </c>
      <c r="H22" s="14">
        <v>1667.3816999999999</v>
      </c>
      <c r="I22" s="14">
        <v>1667.3816999999999</v>
      </c>
      <c r="J22" s="14">
        <v>1667.3816999999999</v>
      </c>
      <c r="K22" s="14">
        <v>1667.3816999999999</v>
      </c>
      <c r="L22" s="14">
        <v>1667.3818000000001</v>
      </c>
      <c r="M22" s="14">
        <v>1667.3818000000001</v>
      </c>
      <c r="N22" s="14">
        <v>1667.3818000000001</v>
      </c>
      <c r="O22" s="14">
        <v>1667.3819000000001</v>
      </c>
      <c r="P22" s="14">
        <v>1667.3819000000001</v>
      </c>
      <c r="Q22" s="14">
        <v>1831.2260000000001</v>
      </c>
      <c r="R22" s="14">
        <v>2069.0137</v>
      </c>
      <c r="S22" s="14">
        <v>2069.0137</v>
      </c>
      <c r="T22" s="14">
        <v>2879.4085</v>
      </c>
      <c r="U22" s="14">
        <v>2879.4085</v>
      </c>
      <c r="V22" s="14">
        <v>2879.4085999999998</v>
      </c>
      <c r="W22" s="14">
        <v>2879.4085999999998</v>
      </c>
      <c r="X22" s="14">
        <v>2879.4085999999998</v>
      </c>
      <c r="Y22" s="14">
        <v>2879.4087</v>
      </c>
      <c r="Z22" s="14">
        <v>2879.4088999999999</v>
      </c>
      <c r="AA22" s="14">
        <v>2215.4112</v>
      </c>
    </row>
    <row r="23" spans="1:27" s="11" customFormat="1">
      <c r="A23" s="18" t="s">
        <v>29</v>
      </c>
      <c r="B23" s="18" t="s">
        <v>24</v>
      </c>
      <c r="C23" s="14">
        <v>1925</v>
      </c>
      <c r="D23" s="14">
        <v>1925</v>
      </c>
      <c r="E23" s="14">
        <v>1925</v>
      </c>
      <c r="F23" s="14">
        <v>1925</v>
      </c>
      <c r="G23" s="14">
        <v>1925</v>
      </c>
      <c r="H23" s="14">
        <v>1925</v>
      </c>
      <c r="I23" s="14">
        <v>1925</v>
      </c>
      <c r="J23" s="14">
        <v>1925</v>
      </c>
      <c r="K23" s="14">
        <v>1925</v>
      </c>
      <c r="L23" s="14">
        <v>1925</v>
      </c>
      <c r="M23" s="14">
        <v>1925</v>
      </c>
      <c r="N23" s="14">
        <v>1925</v>
      </c>
      <c r="O23" s="14">
        <v>1925</v>
      </c>
      <c r="P23" s="14">
        <v>1925</v>
      </c>
      <c r="Q23" s="14">
        <v>1925</v>
      </c>
      <c r="R23" s="14">
        <v>1925</v>
      </c>
      <c r="S23" s="14">
        <v>1925</v>
      </c>
      <c r="T23" s="14">
        <v>1925</v>
      </c>
      <c r="U23" s="14">
        <v>1925</v>
      </c>
      <c r="V23" s="14">
        <v>1925</v>
      </c>
      <c r="W23" s="14">
        <v>1925</v>
      </c>
      <c r="X23" s="14">
        <v>1925</v>
      </c>
      <c r="Y23" s="14">
        <v>1925</v>
      </c>
      <c r="Z23" s="14">
        <v>1925</v>
      </c>
      <c r="AA23" s="14">
        <v>1925</v>
      </c>
    </row>
    <row r="24" spans="1:27" s="11" customFormat="1">
      <c r="A24" s="18" t="s">
        <v>29</v>
      </c>
      <c r="B24" s="18" t="s">
        <v>25</v>
      </c>
      <c r="C24" s="14">
        <v>1967.9041000000002</v>
      </c>
      <c r="D24" s="14">
        <v>2127.9041000000011</v>
      </c>
      <c r="E24" s="14">
        <v>2127.9041000000011</v>
      </c>
      <c r="F24" s="14">
        <v>2127.9066000000007</v>
      </c>
      <c r="G24" s="14">
        <v>2127.9117999999999</v>
      </c>
      <c r="H24" s="14">
        <v>2127.9139999999998</v>
      </c>
      <c r="I24" s="14">
        <v>2388.6123999999995</v>
      </c>
      <c r="J24" s="14">
        <v>2388.6135999999997</v>
      </c>
      <c r="K24" s="14">
        <v>2688.6037000000001</v>
      </c>
      <c r="L24" s="14">
        <v>3343.0448000000001</v>
      </c>
      <c r="M24" s="14">
        <v>3788.2883999999999</v>
      </c>
      <c r="N24" s="14">
        <v>3788.2883999999999</v>
      </c>
      <c r="O24" s="14">
        <v>5627.8971000000001</v>
      </c>
      <c r="P24" s="14">
        <v>5806.3742999999995</v>
      </c>
      <c r="Q24" s="14">
        <v>5806.3744999999999</v>
      </c>
      <c r="R24" s="14">
        <v>5806.3746000000001</v>
      </c>
      <c r="S24" s="14">
        <v>5759.8763000000008</v>
      </c>
      <c r="T24" s="14">
        <v>5754.4832000000006</v>
      </c>
      <c r="U24" s="14">
        <v>5724.4871999999987</v>
      </c>
      <c r="V24" s="14">
        <v>5724.5036</v>
      </c>
      <c r="W24" s="14">
        <v>5363.6302000000005</v>
      </c>
      <c r="X24" s="14">
        <v>5488.2817999999997</v>
      </c>
      <c r="Y24" s="14">
        <v>5488.2817999999997</v>
      </c>
      <c r="Z24" s="14">
        <v>5193.3818000000001</v>
      </c>
      <c r="AA24" s="14">
        <v>5193.3818000000001</v>
      </c>
    </row>
    <row r="25" spans="1:27" s="11" customFormat="1">
      <c r="A25" s="18" t="s">
        <v>29</v>
      </c>
      <c r="B25" s="18" t="s">
        <v>26</v>
      </c>
      <c r="C25" s="14">
        <v>2825.6014000000009</v>
      </c>
      <c r="D25" s="14">
        <v>2855.6014000000009</v>
      </c>
      <c r="E25" s="14">
        <v>2855.6014000000009</v>
      </c>
      <c r="F25" s="14">
        <v>2897.2146000000007</v>
      </c>
      <c r="G25" s="14">
        <v>3699.0966000000008</v>
      </c>
      <c r="H25" s="14">
        <v>3699.0968000000003</v>
      </c>
      <c r="I25" s="14">
        <v>4822.9835000000003</v>
      </c>
      <c r="J25" s="14">
        <v>5478.9787999999999</v>
      </c>
      <c r="K25" s="14">
        <v>7117.2734000000009</v>
      </c>
      <c r="L25" s="14">
        <v>7667.8512999999994</v>
      </c>
      <c r="M25" s="14">
        <v>9350.1613000000016</v>
      </c>
      <c r="N25" s="14">
        <v>9350.1613000000016</v>
      </c>
      <c r="O25" s="14">
        <v>9569.397100000002</v>
      </c>
      <c r="P25" s="14">
        <v>10055.646900000002</v>
      </c>
      <c r="Q25" s="14">
        <v>10055.646900000002</v>
      </c>
      <c r="R25" s="14">
        <v>10055.646900000002</v>
      </c>
      <c r="S25" s="14">
        <v>10055.647000000001</v>
      </c>
      <c r="T25" s="14">
        <v>10135.658600000001</v>
      </c>
      <c r="U25" s="14">
        <v>10339.263499999999</v>
      </c>
      <c r="V25" s="14">
        <v>10485.531599999998</v>
      </c>
      <c r="W25" s="14">
        <v>10485.5339</v>
      </c>
      <c r="X25" s="14">
        <v>12085.2927</v>
      </c>
      <c r="Y25" s="14">
        <v>11983.292800000001</v>
      </c>
      <c r="Z25" s="14">
        <v>11930.292800000001</v>
      </c>
      <c r="AA25" s="14">
        <v>11930.293100000001</v>
      </c>
    </row>
    <row r="26" spans="1:27" s="11" customFormat="1">
      <c r="A26" s="18" t="s">
        <v>29</v>
      </c>
      <c r="B26" s="18" t="s">
        <v>30</v>
      </c>
      <c r="C26" s="14">
        <v>0</v>
      </c>
      <c r="D26" s="14">
        <v>0</v>
      </c>
      <c r="E26" s="14">
        <v>2.3E-3</v>
      </c>
      <c r="F26" s="14">
        <v>3.4999999999999996E-3</v>
      </c>
      <c r="G26" s="14">
        <v>3.8999999999999998E-3</v>
      </c>
      <c r="H26" s="14">
        <v>4.0000000000000001E-3</v>
      </c>
      <c r="I26" s="14">
        <v>7.1000000000000004E-3</v>
      </c>
      <c r="J26" s="14">
        <v>8.3000000000000001E-3</v>
      </c>
      <c r="K26" s="14">
        <v>1.14E-2</v>
      </c>
      <c r="L26" s="14">
        <v>1.1799999999999998E-2</v>
      </c>
      <c r="M26" s="14">
        <v>1.4100000000000001E-2</v>
      </c>
      <c r="N26" s="14">
        <v>1.4200000000000001E-2</v>
      </c>
      <c r="O26" s="14">
        <v>2.4500000000000001E-2</v>
      </c>
      <c r="P26" s="14">
        <v>2.4799999999999996E-2</v>
      </c>
      <c r="Q26" s="14">
        <v>3.7500000000000006E-2</v>
      </c>
      <c r="R26" s="14">
        <v>3.8000000000000006E-2</v>
      </c>
      <c r="S26" s="14">
        <v>3.8500000000000006E-2</v>
      </c>
      <c r="T26" s="14">
        <v>3.78E-2</v>
      </c>
      <c r="U26" s="14">
        <v>3.7199999999999997E-2</v>
      </c>
      <c r="V26" s="14">
        <v>3.9E-2</v>
      </c>
      <c r="W26" s="14">
        <v>3.9300000000000002E-2</v>
      </c>
      <c r="X26" s="14">
        <v>3.9899999999999998E-2</v>
      </c>
      <c r="Y26" s="14">
        <v>4.2000000000000003E-2</v>
      </c>
      <c r="Z26" s="14">
        <v>3.9E-2</v>
      </c>
      <c r="AA26" s="14">
        <v>4.0399999999999998E-2</v>
      </c>
    </row>
    <row r="27" spans="1:27" s="11" customFormat="1">
      <c r="A27" s="18" t="s">
        <v>29</v>
      </c>
      <c r="B27" s="18" t="s">
        <v>35</v>
      </c>
      <c r="C27" s="14">
        <v>840</v>
      </c>
      <c r="D27" s="14">
        <v>840</v>
      </c>
      <c r="E27" s="14">
        <v>840.00319999999999</v>
      </c>
      <c r="F27" s="14">
        <v>840.00549999999998</v>
      </c>
      <c r="G27" s="14">
        <v>998.46399999999994</v>
      </c>
      <c r="H27" s="14">
        <v>3038.4641000000001</v>
      </c>
      <c r="I27" s="14">
        <v>3837.1487000000002</v>
      </c>
      <c r="J27" s="14">
        <v>3837.1489000000001</v>
      </c>
      <c r="K27" s="14">
        <v>3837.1491999999998</v>
      </c>
      <c r="L27" s="14">
        <v>3837.1498000000001</v>
      </c>
      <c r="M27" s="14">
        <v>5066.4088999999994</v>
      </c>
      <c r="N27" s="14">
        <v>5325.7161999999998</v>
      </c>
      <c r="O27" s="14">
        <v>5548.9513999999999</v>
      </c>
      <c r="P27" s="14">
        <v>5548.9513999999999</v>
      </c>
      <c r="Q27" s="14">
        <v>5548.9514999999992</v>
      </c>
      <c r="R27" s="14">
        <v>5557.8796000000002</v>
      </c>
      <c r="S27" s="14">
        <v>5557.8797000000004</v>
      </c>
      <c r="T27" s="14">
        <v>5639.8575000000001</v>
      </c>
      <c r="U27" s="14">
        <v>5639.8590000000004</v>
      </c>
      <c r="V27" s="14">
        <v>5639.8619999999992</v>
      </c>
      <c r="W27" s="14">
        <v>5639.8621999999996</v>
      </c>
      <c r="X27" s="14">
        <v>5725.7809999999999</v>
      </c>
      <c r="Y27" s="14">
        <v>5784.2155000000002</v>
      </c>
      <c r="Z27" s="14">
        <v>5784.2156000000004</v>
      </c>
      <c r="AA27" s="14">
        <v>5797.414600000001</v>
      </c>
    </row>
    <row r="28" spans="1:27" s="11" customFormat="1">
      <c r="A28" s="41" t="s">
        <v>62</v>
      </c>
      <c r="B28" s="41"/>
      <c r="C28" s="27">
        <v>19041.505499999999</v>
      </c>
      <c r="D28" s="27">
        <v>18731.505500000003</v>
      </c>
      <c r="E28" s="27">
        <v>17231.506300000001</v>
      </c>
      <c r="F28" s="27">
        <v>17273.1253</v>
      </c>
      <c r="G28" s="27">
        <v>17644.3904</v>
      </c>
      <c r="H28" s="27">
        <v>17644.392799999998</v>
      </c>
      <c r="I28" s="27">
        <v>17588.977899999998</v>
      </c>
      <c r="J28" s="27">
        <v>18244.974399999999</v>
      </c>
      <c r="K28" s="27">
        <v>20183.259099999999</v>
      </c>
      <c r="L28" s="27">
        <v>20728.278199999997</v>
      </c>
      <c r="M28" s="27">
        <v>21485.831900000001</v>
      </c>
      <c r="N28" s="27">
        <v>20045.832000000002</v>
      </c>
      <c r="O28" s="27">
        <v>22104.676600000003</v>
      </c>
      <c r="P28" s="27">
        <v>22769.403600000001</v>
      </c>
      <c r="Q28" s="27">
        <v>22933.247900000002</v>
      </c>
      <c r="R28" s="27">
        <v>21801.0363</v>
      </c>
      <c r="S28" s="27">
        <v>21754.538100000002</v>
      </c>
      <c r="T28" s="27">
        <v>23072.777999999998</v>
      </c>
      <c r="U28" s="27">
        <v>23246.386899999998</v>
      </c>
      <c r="V28" s="27">
        <v>23392.671499999997</v>
      </c>
      <c r="W28" s="27">
        <v>23031.8004</v>
      </c>
      <c r="X28" s="27">
        <v>24756.210800000001</v>
      </c>
      <c r="Y28" s="27">
        <v>24487.503400000001</v>
      </c>
      <c r="Z28" s="27">
        <v>23970.041100000002</v>
      </c>
      <c r="AA28" s="27">
        <v>23121.043700000002</v>
      </c>
    </row>
    <row r="29" spans="1:27" s="11" customFormat="1"/>
    <row r="30" spans="1:27" s="11" customFormat="1"/>
    <row r="31" spans="1:27" s="11" customFormat="1">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s="11" customFormat="1">
      <c r="A32" s="18" t="s">
        <v>31</v>
      </c>
      <c r="B32" s="18" t="s">
        <v>37</v>
      </c>
      <c r="C32" s="14">
        <v>8186</v>
      </c>
      <c r="D32" s="14">
        <v>8186</v>
      </c>
      <c r="E32" s="14">
        <v>8186</v>
      </c>
      <c r="F32" s="14">
        <v>7836</v>
      </c>
      <c r="G32" s="14">
        <v>7836</v>
      </c>
      <c r="H32" s="14">
        <v>7836</v>
      </c>
      <c r="I32" s="14">
        <v>7836</v>
      </c>
      <c r="J32" s="14">
        <v>7836</v>
      </c>
      <c r="K32" s="14">
        <v>7486</v>
      </c>
      <c r="L32" s="14">
        <v>7486</v>
      </c>
      <c r="M32" s="14">
        <v>6646</v>
      </c>
      <c r="N32" s="14">
        <v>5946</v>
      </c>
      <c r="O32" s="14">
        <v>5946</v>
      </c>
      <c r="P32" s="14">
        <v>5946</v>
      </c>
      <c r="Q32" s="14">
        <v>5946</v>
      </c>
      <c r="R32" s="14">
        <v>5106</v>
      </c>
      <c r="S32" s="14">
        <v>5106</v>
      </c>
      <c r="T32" s="14">
        <v>3956</v>
      </c>
      <c r="U32" s="14">
        <v>3591</v>
      </c>
      <c r="V32" s="14">
        <v>3226</v>
      </c>
      <c r="W32" s="14">
        <v>3226</v>
      </c>
      <c r="X32" s="14">
        <v>3226</v>
      </c>
      <c r="Y32" s="14">
        <v>2482</v>
      </c>
      <c r="Z32" s="14">
        <v>2482</v>
      </c>
      <c r="AA32" s="14">
        <v>2482</v>
      </c>
    </row>
    <row r="33" spans="1:27" s="11" customFormat="1">
      <c r="A33" s="18" t="s">
        <v>31</v>
      </c>
      <c r="B33" s="18"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s="11" customFormat="1">
      <c r="A34" s="18" t="s">
        <v>31</v>
      </c>
      <c r="B34" s="18" t="s">
        <v>22</v>
      </c>
      <c r="C34" s="14">
        <v>1596.9</v>
      </c>
      <c r="D34" s="14">
        <v>1596.9</v>
      </c>
      <c r="E34" s="14">
        <v>1596.9002</v>
      </c>
      <c r="F34" s="14">
        <v>1596.9003</v>
      </c>
      <c r="G34" s="14">
        <v>1596.9003</v>
      </c>
      <c r="H34" s="14">
        <v>1596.9003</v>
      </c>
      <c r="I34" s="14">
        <v>1596.9003</v>
      </c>
      <c r="J34" s="14">
        <v>1596.9003</v>
      </c>
      <c r="K34" s="14">
        <v>1211.9003</v>
      </c>
      <c r="L34" s="14">
        <v>1211.9003</v>
      </c>
      <c r="M34" s="14">
        <v>1211.9004</v>
      </c>
      <c r="N34" s="14">
        <v>1211.9004</v>
      </c>
      <c r="O34" s="14">
        <v>1211.9004</v>
      </c>
      <c r="P34" s="14">
        <v>1211.9005000000002</v>
      </c>
      <c r="Q34" s="14">
        <v>1211.9005000000002</v>
      </c>
      <c r="R34" s="14">
        <v>567.40070000000003</v>
      </c>
      <c r="S34" s="14">
        <v>567.40070000000003</v>
      </c>
      <c r="T34" s="14">
        <v>567.40109999999993</v>
      </c>
      <c r="U34" s="14">
        <v>567.40120000000002</v>
      </c>
      <c r="V34" s="14">
        <v>424.00119999999998</v>
      </c>
      <c r="W34" s="14">
        <v>424.00119999999998</v>
      </c>
      <c r="X34" s="14">
        <v>424.00119999999998</v>
      </c>
      <c r="Y34" s="14">
        <v>424.00170000000003</v>
      </c>
      <c r="Z34" s="14">
        <v>424.00170000000003</v>
      </c>
      <c r="AA34" s="14">
        <v>424.00170000000003</v>
      </c>
    </row>
    <row r="35" spans="1:27" s="11" customFormat="1">
      <c r="A35" s="18" t="s">
        <v>31</v>
      </c>
      <c r="B35" s="18"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s="11" customFormat="1">
      <c r="A36" s="18" t="s">
        <v>31</v>
      </c>
      <c r="B36" s="18" t="s">
        <v>21</v>
      </c>
      <c r="C36" s="14">
        <v>1845.5001</v>
      </c>
      <c r="D36" s="14">
        <v>1845.5001</v>
      </c>
      <c r="E36" s="14">
        <v>1845.5003999999999</v>
      </c>
      <c r="F36" s="14">
        <v>1845.5003999999999</v>
      </c>
      <c r="G36" s="14">
        <v>1845.5004999999999</v>
      </c>
      <c r="H36" s="14">
        <v>1845.5004999999999</v>
      </c>
      <c r="I36" s="14">
        <v>1845.5008</v>
      </c>
      <c r="J36" s="14">
        <v>1845.5008</v>
      </c>
      <c r="K36" s="14">
        <v>1845.5008</v>
      </c>
      <c r="L36" s="14">
        <v>1845.5008</v>
      </c>
      <c r="M36" s="14">
        <v>1845.5008</v>
      </c>
      <c r="N36" s="14">
        <v>1845.5009</v>
      </c>
      <c r="O36" s="14">
        <v>1845.501</v>
      </c>
      <c r="P36" s="14">
        <v>1563.1677999999999</v>
      </c>
      <c r="Q36" s="14">
        <v>1446.1681000000001</v>
      </c>
      <c r="R36" s="14">
        <v>1446.1681000000001</v>
      </c>
      <c r="S36" s="14">
        <v>1446.1681000000001</v>
      </c>
      <c r="T36" s="14">
        <v>2625.5273999999999</v>
      </c>
      <c r="U36" s="14">
        <v>2625.5273999999999</v>
      </c>
      <c r="V36" s="14">
        <v>2625.5273999999999</v>
      </c>
      <c r="W36" s="14">
        <v>2625.5273999999999</v>
      </c>
      <c r="X36" s="14">
        <v>2625.5273999999999</v>
      </c>
      <c r="Y36" s="14">
        <v>3026.3792000000003</v>
      </c>
      <c r="Z36" s="14">
        <v>3026.3792000000003</v>
      </c>
      <c r="AA36" s="14">
        <v>2885.2125000000001</v>
      </c>
    </row>
    <row r="37" spans="1:27" s="11" customFormat="1">
      <c r="A37" s="18" t="s">
        <v>31</v>
      </c>
      <c r="B37" s="18" t="s">
        <v>24</v>
      </c>
      <c r="C37" s="14">
        <v>152.4</v>
      </c>
      <c r="D37" s="14">
        <v>152.4</v>
      </c>
      <c r="E37" s="14">
        <v>152.4</v>
      </c>
      <c r="F37" s="14">
        <v>152.4</v>
      </c>
      <c r="G37" s="14">
        <v>152.4</v>
      </c>
      <c r="H37" s="14">
        <v>152.4</v>
      </c>
      <c r="I37" s="14">
        <v>152.4</v>
      </c>
      <c r="J37" s="14">
        <v>152.4</v>
      </c>
      <c r="K37" s="14">
        <v>152.4</v>
      </c>
      <c r="L37" s="14">
        <v>152.4</v>
      </c>
      <c r="M37" s="14">
        <v>152.4</v>
      </c>
      <c r="N37" s="14">
        <v>152.4</v>
      </c>
      <c r="O37" s="14">
        <v>152.4</v>
      </c>
      <c r="P37" s="14">
        <v>152.4</v>
      </c>
      <c r="Q37" s="14">
        <v>152.4</v>
      </c>
      <c r="R37" s="14">
        <v>152.4</v>
      </c>
      <c r="S37" s="14">
        <v>152.4</v>
      </c>
      <c r="T37" s="14">
        <v>152.4</v>
      </c>
      <c r="U37" s="14">
        <v>152.4</v>
      </c>
      <c r="V37" s="14">
        <v>152.4</v>
      </c>
      <c r="W37" s="14">
        <v>152.4</v>
      </c>
      <c r="X37" s="14">
        <v>152.4</v>
      </c>
      <c r="Y37" s="14">
        <v>152.4</v>
      </c>
      <c r="Z37" s="14">
        <v>152.4</v>
      </c>
      <c r="AA37" s="14">
        <v>152.4</v>
      </c>
    </row>
    <row r="38" spans="1:27" s="11" customFormat="1">
      <c r="A38" s="18" t="s">
        <v>31</v>
      </c>
      <c r="B38" s="18" t="s">
        <v>25</v>
      </c>
      <c r="C38" s="14">
        <v>676.60479999999984</v>
      </c>
      <c r="D38" s="14">
        <v>676.60479999999984</v>
      </c>
      <c r="E38" s="14">
        <v>676.60489999999993</v>
      </c>
      <c r="F38" s="14">
        <v>1068.1190000000001</v>
      </c>
      <c r="G38" s="14">
        <v>1276.6116999999999</v>
      </c>
      <c r="H38" s="14">
        <v>1669.2567999999997</v>
      </c>
      <c r="I38" s="14">
        <v>1819.2323000000001</v>
      </c>
      <c r="J38" s="14">
        <v>1819.2376000000002</v>
      </c>
      <c r="K38" s="14">
        <v>3569.2259000000008</v>
      </c>
      <c r="L38" s="14">
        <v>4317.9571999999989</v>
      </c>
      <c r="M38" s="14">
        <v>4317.9572999999991</v>
      </c>
      <c r="N38" s="14">
        <v>4317.9572999999991</v>
      </c>
      <c r="O38" s="14">
        <v>4317.9578999999985</v>
      </c>
      <c r="P38" s="14">
        <v>4317.9881999999989</v>
      </c>
      <c r="Q38" s="14">
        <v>4501.4576000000006</v>
      </c>
      <c r="R38" s="14">
        <v>4647.3807999999999</v>
      </c>
      <c r="S38" s="14">
        <v>4967.2028</v>
      </c>
      <c r="T38" s="14">
        <v>7329.4727000000003</v>
      </c>
      <c r="U38" s="14">
        <v>7490.9961999999996</v>
      </c>
      <c r="V38" s="14">
        <v>7490.9971999999998</v>
      </c>
      <c r="W38" s="14">
        <v>7490.9974000000002</v>
      </c>
      <c r="X38" s="14">
        <v>8475.0087999999978</v>
      </c>
      <c r="Y38" s="14">
        <v>9520.2448999999997</v>
      </c>
      <c r="Z38" s="14">
        <v>9339.7448999999997</v>
      </c>
      <c r="AA38" s="14">
        <v>8886.8449000000001</v>
      </c>
    </row>
    <row r="39" spans="1:27" s="11" customFormat="1">
      <c r="A39" s="18" t="s">
        <v>31</v>
      </c>
      <c r="B39" s="18" t="s">
        <v>26</v>
      </c>
      <c r="C39" s="14">
        <v>1971.7016999999996</v>
      </c>
      <c r="D39" s="14">
        <v>2003.7019999999995</v>
      </c>
      <c r="E39" s="14">
        <v>2003.7020999999995</v>
      </c>
      <c r="F39" s="14">
        <v>2003.7028999999995</v>
      </c>
      <c r="G39" s="14">
        <v>2003.7053000000001</v>
      </c>
      <c r="H39" s="14">
        <v>2003.7062999999998</v>
      </c>
      <c r="I39" s="14">
        <v>2003.7086000000002</v>
      </c>
      <c r="J39" s="14">
        <v>2935.2439000000004</v>
      </c>
      <c r="K39" s="14">
        <v>2935.2439000000004</v>
      </c>
      <c r="L39" s="14">
        <v>2935.2470000000003</v>
      </c>
      <c r="M39" s="14">
        <v>2935.2470000000003</v>
      </c>
      <c r="N39" s="14">
        <v>2935.2470000000003</v>
      </c>
      <c r="O39" s="14">
        <v>3608.0066999999999</v>
      </c>
      <c r="P39" s="14">
        <v>4938.2046</v>
      </c>
      <c r="Q39" s="14">
        <v>4938.2047000000002</v>
      </c>
      <c r="R39" s="14">
        <v>4938.2047000000002</v>
      </c>
      <c r="S39" s="14">
        <v>4938.2047000000002</v>
      </c>
      <c r="T39" s="14">
        <v>6198.7124999999996</v>
      </c>
      <c r="U39" s="14">
        <v>6198.7125999999998</v>
      </c>
      <c r="V39" s="14">
        <v>7067.6988000000001</v>
      </c>
      <c r="W39" s="14">
        <v>7907.7954999999993</v>
      </c>
      <c r="X39" s="14">
        <v>9772.385400000001</v>
      </c>
      <c r="Y39" s="14">
        <v>10026.811099999997</v>
      </c>
      <c r="Z39" s="14">
        <v>9873.8110999999972</v>
      </c>
      <c r="AA39" s="14">
        <v>9728.3110999999972</v>
      </c>
    </row>
    <row r="40" spans="1:27" s="11" customFormat="1">
      <c r="A40" s="18" t="s">
        <v>31</v>
      </c>
      <c r="B40" s="18" t="s">
        <v>30</v>
      </c>
      <c r="C40" s="14">
        <v>2</v>
      </c>
      <c r="D40" s="14">
        <v>2</v>
      </c>
      <c r="E40" s="14">
        <v>2.0005999999999999</v>
      </c>
      <c r="F40" s="14">
        <v>2.0007999999999999</v>
      </c>
      <c r="G40" s="14">
        <v>2.0007999999999999</v>
      </c>
      <c r="H40" s="14">
        <v>2.0009000000000001</v>
      </c>
      <c r="I40" s="14">
        <v>2.0032999999999999</v>
      </c>
      <c r="J40" s="14">
        <v>2.0032999999999999</v>
      </c>
      <c r="K40" s="14">
        <v>2.0036</v>
      </c>
      <c r="L40" s="14">
        <v>2.0038999999999998</v>
      </c>
      <c r="M40" s="14">
        <v>2.0038999999999998</v>
      </c>
      <c r="N40" s="14">
        <v>2.004</v>
      </c>
      <c r="O40" s="14">
        <v>2.0053999999999998</v>
      </c>
      <c r="P40" s="14">
        <v>2.0055999999999998</v>
      </c>
      <c r="Q40" s="14">
        <v>2.0064000000000002</v>
      </c>
      <c r="R40" s="14">
        <v>2.0064000000000002</v>
      </c>
      <c r="S40" s="14">
        <v>2.0064000000000002</v>
      </c>
      <c r="T40" s="14">
        <v>2.0057999999999998</v>
      </c>
      <c r="U40" s="14">
        <v>2.0055999999999998</v>
      </c>
      <c r="V40" s="14">
        <v>2.0057999999999998</v>
      </c>
      <c r="W40" s="14">
        <v>2.0057999999999998</v>
      </c>
      <c r="X40" s="14">
        <v>2.0059</v>
      </c>
      <c r="Y40" s="14">
        <v>2.0081000000000002</v>
      </c>
      <c r="Z40" s="14">
        <v>2.0078999999999998</v>
      </c>
      <c r="AA40" s="14">
        <v>2.0074999999999998</v>
      </c>
    </row>
    <row r="41" spans="1:27" s="11" customFormat="1">
      <c r="A41" s="18" t="s">
        <v>31</v>
      </c>
      <c r="B41" s="18" t="s">
        <v>35</v>
      </c>
      <c r="C41" s="14">
        <v>570</v>
      </c>
      <c r="D41" s="14">
        <v>570</v>
      </c>
      <c r="E41" s="14">
        <v>570.00099999999998</v>
      </c>
      <c r="F41" s="14">
        <v>570.00120000000004</v>
      </c>
      <c r="G41" s="14">
        <v>570.00120000000004</v>
      </c>
      <c r="H41" s="14">
        <v>570.00130000000001</v>
      </c>
      <c r="I41" s="14">
        <v>570.00739999999996</v>
      </c>
      <c r="J41" s="14">
        <v>570.00739999999996</v>
      </c>
      <c r="K41" s="14">
        <v>570.00739999999996</v>
      </c>
      <c r="L41" s="14">
        <v>677.42619999999999</v>
      </c>
      <c r="M41" s="14">
        <v>677.42619999999999</v>
      </c>
      <c r="N41" s="14">
        <v>1081.2263</v>
      </c>
      <c r="O41" s="14">
        <v>2022.6373000000001</v>
      </c>
      <c r="P41" s="14">
        <v>2457.3024999999998</v>
      </c>
      <c r="Q41" s="14">
        <v>2664.9214000000002</v>
      </c>
      <c r="R41" s="14">
        <v>3326.3834999999999</v>
      </c>
      <c r="S41" s="14">
        <v>3326.3834999999999</v>
      </c>
      <c r="T41" s="14">
        <v>3930.1846</v>
      </c>
      <c r="U41" s="14">
        <v>3930.1846</v>
      </c>
      <c r="V41" s="14">
        <v>4398.3674000000001</v>
      </c>
      <c r="W41" s="14">
        <v>4534.8672000000006</v>
      </c>
      <c r="X41" s="14">
        <v>5406.3203000000003</v>
      </c>
      <c r="Y41" s="14">
        <v>5469.9994999999999</v>
      </c>
      <c r="Z41" s="14">
        <v>5469.9994999999999</v>
      </c>
      <c r="AA41" s="14">
        <v>5469.9994999999999</v>
      </c>
    </row>
    <row r="42" spans="1:27" s="11" customFormat="1">
      <c r="A42" s="41" t="s">
        <v>62</v>
      </c>
      <c r="B42" s="41"/>
      <c r="C42" s="27">
        <v>14429.106599999997</v>
      </c>
      <c r="D42" s="27">
        <v>14461.106899999997</v>
      </c>
      <c r="E42" s="27">
        <v>14461.107599999999</v>
      </c>
      <c r="F42" s="27">
        <v>14502.622599999999</v>
      </c>
      <c r="G42" s="27">
        <v>14711.117799999998</v>
      </c>
      <c r="H42" s="27">
        <v>15103.763899999998</v>
      </c>
      <c r="I42" s="27">
        <v>15253.741999999998</v>
      </c>
      <c r="J42" s="27">
        <v>16185.282599999999</v>
      </c>
      <c r="K42" s="27">
        <v>17200.2709</v>
      </c>
      <c r="L42" s="27">
        <v>17949.005299999997</v>
      </c>
      <c r="M42" s="27">
        <v>17109.005499999999</v>
      </c>
      <c r="N42" s="27">
        <v>16409.0056</v>
      </c>
      <c r="O42" s="27">
        <v>17081.765999999996</v>
      </c>
      <c r="P42" s="27">
        <v>18129.661099999998</v>
      </c>
      <c r="Q42" s="27">
        <v>18196.130900000004</v>
      </c>
      <c r="R42" s="27">
        <v>16857.5543</v>
      </c>
      <c r="S42" s="27">
        <v>17177.3763</v>
      </c>
      <c r="T42" s="27">
        <v>20829.5137</v>
      </c>
      <c r="U42" s="27">
        <v>20626.037399999997</v>
      </c>
      <c r="V42" s="27">
        <v>20986.624599999999</v>
      </c>
      <c r="W42" s="27">
        <v>21826.7215</v>
      </c>
      <c r="X42" s="27">
        <v>24675.322799999998</v>
      </c>
      <c r="Y42" s="27">
        <v>25631.836899999995</v>
      </c>
      <c r="Z42" s="27">
        <v>25298.336899999995</v>
      </c>
      <c r="AA42" s="27">
        <v>24558.770199999999</v>
      </c>
    </row>
    <row r="43" spans="1:27" s="11" customFormat="1"/>
    <row r="44" spans="1:27" s="11" customFormat="1"/>
    <row r="45" spans="1:27" s="11" customFormat="1">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s="11" customFormat="1">
      <c r="A46" s="18" t="s">
        <v>34</v>
      </c>
      <c r="B46" s="18"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s="11" customFormat="1">
      <c r="A47" s="18" t="s">
        <v>34</v>
      </c>
      <c r="B47" s="18" t="s">
        <v>38</v>
      </c>
      <c r="C47" s="14">
        <v>4660</v>
      </c>
      <c r="D47" s="14">
        <v>4660</v>
      </c>
      <c r="E47" s="14">
        <v>4660</v>
      </c>
      <c r="F47" s="14">
        <v>4660</v>
      </c>
      <c r="G47" s="14">
        <v>4297.5</v>
      </c>
      <c r="H47" s="14">
        <v>3935</v>
      </c>
      <c r="I47" s="14">
        <v>3935</v>
      </c>
      <c r="J47" s="14">
        <v>3935</v>
      </c>
      <c r="K47" s="14">
        <v>3935</v>
      </c>
      <c r="L47" s="14">
        <v>3935</v>
      </c>
      <c r="M47" s="14">
        <v>3935</v>
      </c>
      <c r="N47" s="14">
        <v>3572.5</v>
      </c>
      <c r="O47" s="14">
        <v>3210</v>
      </c>
      <c r="P47" s="14">
        <v>3210</v>
      </c>
      <c r="Q47" s="14">
        <v>3210</v>
      </c>
      <c r="R47" s="14">
        <v>3210</v>
      </c>
      <c r="S47" s="14">
        <v>3210</v>
      </c>
      <c r="T47" s="14">
        <v>3210</v>
      </c>
      <c r="U47" s="14">
        <v>3210</v>
      </c>
      <c r="V47" s="14">
        <v>3210</v>
      </c>
      <c r="W47" s="14">
        <v>3210</v>
      </c>
      <c r="X47" s="14">
        <v>3210</v>
      </c>
      <c r="Y47" s="14">
        <v>2710</v>
      </c>
      <c r="Z47" s="14">
        <v>1605</v>
      </c>
      <c r="AA47" s="14">
        <v>1605</v>
      </c>
    </row>
    <row r="48" spans="1:27" s="11" customFormat="1">
      <c r="A48" s="18" t="s">
        <v>34</v>
      </c>
      <c r="B48" s="18" t="s">
        <v>22</v>
      </c>
      <c r="C48" s="14">
        <v>0</v>
      </c>
      <c r="D48" s="14">
        <v>0</v>
      </c>
      <c r="E48" s="14">
        <v>2.0000000000000001E-4</v>
      </c>
      <c r="F48" s="14">
        <v>2.9999999999999997E-4</v>
      </c>
      <c r="G48" s="14">
        <v>2.9999999999999997E-4</v>
      </c>
      <c r="H48" s="14">
        <v>2.9999999999999997E-4</v>
      </c>
      <c r="I48" s="14">
        <v>2.9999999999999997E-4</v>
      </c>
      <c r="J48" s="14">
        <v>2.9999999999999997E-4</v>
      </c>
      <c r="K48" s="14">
        <v>2.9999999999999997E-4</v>
      </c>
      <c r="L48" s="14">
        <v>4.0000000000000002E-4</v>
      </c>
      <c r="M48" s="14">
        <v>4.0000000000000002E-4</v>
      </c>
      <c r="N48" s="14">
        <v>4.0000000000000002E-4</v>
      </c>
      <c r="O48" s="14">
        <v>5.0000000000000001E-4</v>
      </c>
      <c r="P48" s="14">
        <v>5.0000000000000001E-4</v>
      </c>
      <c r="Q48" s="14">
        <v>5.0000000000000001E-4</v>
      </c>
      <c r="R48" s="14">
        <v>5.9999999999999995E-4</v>
      </c>
      <c r="S48" s="14">
        <v>5.9999999999999995E-4</v>
      </c>
      <c r="T48" s="14">
        <v>8.9999999999999998E-4</v>
      </c>
      <c r="U48" s="14">
        <v>8.9999999999999998E-4</v>
      </c>
      <c r="V48" s="14">
        <v>8.9999999999999998E-4</v>
      </c>
      <c r="W48" s="14">
        <v>8.9999999999999998E-4</v>
      </c>
      <c r="X48" s="14">
        <v>8.9999999999999998E-4</v>
      </c>
      <c r="Y48" s="14">
        <v>1E-3</v>
      </c>
      <c r="Z48" s="14">
        <v>1.6000000000000001E-3</v>
      </c>
      <c r="AA48" s="14">
        <v>2.0999999999999999E-3</v>
      </c>
    </row>
    <row r="49" spans="1:27" s="11" customFormat="1">
      <c r="A49" s="18" t="s">
        <v>34</v>
      </c>
      <c r="B49" s="18" t="s">
        <v>23</v>
      </c>
      <c r="C49" s="14">
        <v>500</v>
      </c>
      <c r="D49" s="14">
        <v>500</v>
      </c>
      <c r="E49" s="14">
        <v>500</v>
      </c>
      <c r="F49" s="14">
        <v>500</v>
      </c>
      <c r="G49" s="14">
        <v>500</v>
      </c>
      <c r="H49" s="14">
        <v>500</v>
      </c>
      <c r="I49" s="14">
        <v>500</v>
      </c>
      <c r="J49" s="14">
        <v>500</v>
      </c>
      <c r="K49" s="14">
        <v>500</v>
      </c>
      <c r="L49" s="14">
        <v>500</v>
      </c>
      <c r="M49" s="14">
        <v>500</v>
      </c>
      <c r="N49" s="14">
        <v>500</v>
      </c>
      <c r="O49" s="14">
        <v>500</v>
      </c>
      <c r="P49" s="14">
        <v>500</v>
      </c>
      <c r="Q49" s="14">
        <v>500</v>
      </c>
      <c r="R49" s="14">
        <v>500</v>
      </c>
      <c r="S49" s="14">
        <v>500</v>
      </c>
      <c r="T49" s="14">
        <v>500</v>
      </c>
      <c r="U49" s="14">
        <v>500</v>
      </c>
      <c r="V49" s="14">
        <v>0</v>
      </c>
      <c r="W49" s="14">
        <v>0</v>
      </c>
      <c r="X49" s="14">
        <v>0</v>
      </c>
      <c r="Y49" s="14">
        <v>0</v>
      </c>
      <c r="Z49" s="14">
        <v>0</v>
      </c>
      <c r="AA49" s="14">
        <v>0</v>
      </c>
    </row>
    <row r="50" spans="1:27" s="11" customFormat="1">
      <c r="A50" s="18" t="s">
        <v>34</v>
      </c>
      <c r="B50" s="18" t="s">
        <v>21</v>
      </c>
      <c r="C50" s="14">
        <v>1882</v>
      </c>
      <c r="D50" s="14">
        <v>1882</v>
      </c>
      <c r="E50" s="14">
        <v>1882.0005000000001</v>
      </c>
      <c r="F50" s="14">
        <v>1882.0005000000001</v>
      </c>
      <c r="G50" s="14">
        <v>1882.0005000000001</v>
      </c>
      <c r="H50" s="14">
        <v>1882.0005000000001</v>
      </c>
      <c r="I50" s="14">
        <v>1882.0005000000001</v>
      </c>
      <c r="J50" s="14">
        <v>1882.0005000000001</v>
      </c>
      <c r="K50" s="14">
        <v>1882.0005000000001</v>
      </c>
      <c r="L50" s="14">
        <v>1882.0005000000001</v>
      </c>
      <c r="M50" s="14">
        <v>1882.0005000000001</v>
      </c>
      <c r="N50" s="14">
        <v>1882.0005000000001</v>
      </c>
      <c r="O50" s="14">
        <v>1882.0006000000001</v>
      </c>
      <c r="P50" s="14">
        <v>1712.0006000000001</v>
      </c>
      <c r="Q50" s="14">
        <v>1712.0006000000001</v>
      </c>
      <c r="R50" s="14">
        <v>1712.0007000000001</v>
      </c>
      <c r="S50" s="14">
        <v>1712.0007000000001</v>
      </c>
      <c r="T50" s="14">
        <v>1712.0008</v>
      </c>
      <c r="U50" s="14">
        <v>1712.0008</v>
      </c>
      <c r="V50" s="14">
        <v>1272.0009</v>
      </c>
      <c r="W50" s="14">
        <v>1272.0009</v>
      </c>
      <c r="X50" s="14">
        <v>1272.001</v>
      </c>
      <c r="Y50" s="14">
        <v>1178.001</v>
      </c>
      <c r="Z50" s="14">
        <v>1178.0011999999999</v>
      </c>
      <c r="AA50" s="14">
        <v>1178.0038999999999</v>
      </c>
    </row>
    <row r="51" spans="1:27" s="11" customFormat="1">
      <c r="A51" s="18" t="s">
        <v>34</v>
      </c>
      <c r="B51" s="18" t="s">
        <v>24</v>
      </c>
      <c r="C51" s="14">
        <v>2279</v>
      </c>
      <c r="D51" s="14">
        <v>2279</v>
      </c>
      <c r="E51" s="14">
        <v>2279</v>
      </c>
      <c r="F51" s="14">
        <v>2279</v>
      </c>
      <c r="G51" s="14">
        <v>2279</v>
      </c>
      <c r="H51" s="14">
        <v>2279</v>
      </c>
      <c r="I51" s="14">
        <v>2279</v>
      </c>
      <c r="J51" s="14">
        <v>2279</v>
      </c>
      <c r="K51" s="14">
        <v>2279</v>
      </c>
      <c r="L51" s="14">
        <v>2279</v>
      </c>
      <c r="M51" s="14">
        <v>2279</v>
      </c>
      <c r="N51" s="14">
        <v>2279</v>
      </c>
      <c r="O51" s="14">
        <v>2279</v>
      </c>
      <c r="P51" s="14">
        <v>2279</v>
      </c>
      <c r="Q51" s="14">
        <v>2279</v>
      </c>
      <c r="R51" s="14">
        <v>2279</v>
      </c>
      <c r="S51" s="14">
        <v>2279</v>
      </c>
      <c r="T51" s="14">
        <v>2279</v>
      </c>
      <c r="U51" s="14">
        <v>2279</v>
      </c>
      <c r="V51" s="14">
        <v>2279</v>
      </c>
      <c r="W51" s="14">
        <v>2279</v>
      </c>
      <c r="X51" s="14">
        <v>2279</v>
      </c>
      <c r="Y51" s="14">
        <v>2279</v>
      </c>
      <c r="Z51" s="14">
        <v>2279</v>
      </c>
      <c r="AA51" s="14">
        <v>2279</v>
      </c>
    </row>
    <row r="52" spans="1:27" s="11" customFormat="1">
      <c r="A52" s="18" t="s">
        <v>34</v>
      </c>
      <c r="B52" s="18" t="s">
        <v>25</v>
      </c>
      <c r="C52" s="14">
        <v>3756.7027000000003</v>
      </c>
      <c r="D52" s="14">
        <v>3937.7027000000003</v>
      </c>
      <c r="E52" s="14">
        <v>3937.7028</v>
      </c>
      <c r="F52" s="14">
        <v>3937.7045999999991</v>
      </c>
      <c r="G52" s="14">
        <v>3937.7074999999986</v>
      </c>
      <c r="H52" s="14">
        <v>3937.707699999999</v>
      </c>
      <c r="I52" s="14">
        <v>3937.707699999999</v>
      </c>
      <c r="J52" s="14">
        <v>3937.709699999999</v>
      </c>
      <c r="K52" s="14">
        <v>3937.7208000000001</v>
      </c>
      <c r="L52" s="14">
        <v>4074.1528999999996</v>
      </c>
      <c r="M52" s="14">
        <v>4389.3633999999984</v>
      </c>
      <c r="N52" s="14">
        <v>4389.3633999999984</v>
      </c>
      <c r="O52" s="14">
        <v>4637.7407999999987</v>
      </c>
      <c r="P52" s="14">
        <v>4585.2426999999989</v>
      </c>
      <c r="Q52" s="14">
        <v>4585.2426999999989</v>
      </c>
      <c r="R52" s="14">
        <v>4585.2426999999989</v>
      </c>
      <c r="S52" s="14">
        <v>4642.3931999999995</v>
      </c>
      <c r="T52" s="14">
        <v>5268.1212999999998</v>
      </c>
      <c r="U52" s="14">
        <v>5098.1321999999991</v>
      </c>
      <c r="V52" s="14">
        <v>5098.1652999999988</v>
      </c>
      <c r="W52" s="14">
        <v>4839.8704999999991</v>
      </c>
      <c r="X52" s="14">
        <v>6404.8878999999997</v>
      </c>
      <c r="Y52" s="14">
        <v>7319.2775000000011</v>
      </c>
      <c r="Z52" s="14">
        <v>6995.4776000000011</v>
      </c>
      <c r="AA52" s="14">
        <v>6925.1811000000007</v>
      </c>
    </row>
    <row r="53" spans="1:27" s="11" customFormat="1">
      <c r="A53" s="18" t="s">
        <v>34</v>
      </c>
      <c r="B53" s="18" t="s">
        <v>26</v>
      </c>
      <c r="C53" s="14">
        <v>964.60070000000007</v>
      </c>
      <c r="D53" s="14">
        <v>964.60070000000007</v>
      </c>
      <c r="E53" s="14">
        <v>964.60070000000007</v>
      </c>
      <c r="F53" s="14">
        <v>964.60120000000006</v>
      </c>
      <c r="G53" s="14">
        <v>964.60210000000006</v>
      </c>
      <c r="H53" s="14">
        <v>964.60220000000015</v>
      </c>
      <c r="I53" s="14">
        <v>964.60320000000002</v>
      </c>
      <c r="J53" s="14">
        <v>964.82679999999993</v>
      </c>
      <c r="K53" s="14">
        <v>1158.6478</v>
      </c>
      <c r="L53" s="14">
        <v>1158.6497999999999</v>
      </c>
      <c r="M53" s="14">
        <v>1158.6497999999999</v>
      </c>
      <c r="N53" s="14">
        <v>1158.6497999999999</v>
      </c>
      <c r="O53" s="14">
        <v>1414.1674</v>
      </c>
      <c r="P53" s="14">
        <v>1414.1678999999999</v>
      </c>
      <c r="Q53" s="14">
        <v>1414.1678999999999</v>
      </c>
      <c r="R53" s="14">
        <v>1414.1678999999999</v>
      </c>
      <c r="S53" s="14">
        <v>1414.1678999999999</v>
      </c>
      <c r="T53" s="14">
        <v>2427.1749</v>
      </c>
      <c r="U53" s="14">
        <v>2464.5972000000002</v>
      </c>
      <c r="V53" s="14">
        <v>2531.8571000000002</v>
      </c>
      <c r="W53" s="14">
        <v>2591.7294999999999</v>
      </c>
      <c r="X53" s="14">
        <v>2841.7294999999999</v>
      </c>
      <c r="Y53" s="14">
        <v>2864.5720000000001</v>
      </c>
      <c r="Z53" s="14">
        <v>2864.5720000000001</v>
      </c>
      <c r="AA53" s="14">
        <v>2752.5720000000001</v>
      </c>
    </row>
    <row r="54" spans="1:27" s="11" customFormat="1">
      <c r="A54" s="18" t="s">
        <v>34</v>
      </c>
      <c r="B54" s="18" t="s">
        <v>30</v>
      </c>
      <c r="C54" s="14">
        <v>75.33</v>
      </c>
      <c r="D54" s="14">
        <v>75.33</v>
      </c>
      <c r="E54" s="14">
        <v>75.330799999999996</v>
      </c>
      <c r="F54" s="14">
        <v>75.330799999999996</v>
      </c>
      <c r="G54" s="14">
        <v>75.331099999999992</v>
      </c>
      <c r="H54" s="14">
        <v>75.331099999999992</v>
      </c>
      <c r="I54" s="14">
        <v>75.331699999999998</v>
      </c>
      <c r="J54" s="14">
        <v>75.331800000000001</v>
      </c>
      <c r="K54" s="14">
        <v>75.332099999999997</v>
      </c>
      <c r="L54" s="14">
        <v>75.332499999999996</v>
      </c>
      <c r="M54" s="14">
        <v>75.333100000000002</v>
      </c>
      <c r="N54" s="14">
        <v>75.3339</v>
      </c>
      <c r="O54" s="14">
        <v>75.334099999999992</v>
      </c>
      <c r="P54" s="14">
        <v>50.004100000000001</v>
      </c>
      <c r="Q54" s="14">
        <v>30.004200000000001</v>
      </c>
      <c r="R54" s="14">
        <v>30.0045</v>
      </c>
      <c r="S54" s="14">
        <v>30.004899999999999</v>
      </c>
      <c r="T54" s="14">
        <v>30.005400000000002</v>
      </c>
      <c r="U54" s="14">
        <v>30.005500000000001</v>
      </c>
      <c r="V54" s="14">
        <v>30.0061</v>
      </c>
      <c r="W54" s="14">
        <v>30.0061</v>
      </c>
      <c r="X54" s="14">
        <v>30.006599999999999</v>
      </c>
      <c r="Y54" s="14">
        <v>30.007100000000001</v>
      </c>
      <c r="Z54" s="14">
        <v>30.006900000000002</v>
      </c>
      <c r="AA54" s="14">
        <v>30.008099999999999</v>
      </c>
    </row>
    <row r="55" spans="1:27" s="11" customFormat="1">
      <c r="A55" s="18" t="s">
        <v>34</v>
      </c>
      <c r="B55" s="18" t="s">
        <v>35</v>
      </c>
      <c r="C55" s="14">
        <v>0</v>
      </c>
      <c r="D55" s="14">
        <v>0</v>
      </c>
      <c r="E55" s="14">
        <v>1.5E-3</v>
      </c>
      <c r="F55" s="14">
        <v>1.5E-3</v>
      </c>
      <c r="G55" s="14">
        <v>1.9E-3</v>
      </c>
      <c r="H55" s="14">
        <v>1.9E-3</v>
      </c>
      <c r="I55" s="14">
        <v>1.9E-3</v>
      </c>
      <c r="J55" s="14">
        <v>1.9E-3</v>
      </c>
      <c r="K55" s="14">
        <v>2.3E-3</v>
      </c>
      <c r="L55" s="14">
        <v>3.5000000000000001E-3</v>
      </c>
      <c r="M55" s="14">
        <v>1.2500000000000001E-2</v>
      </c>
      <c r="N55" s="14">
        <v>4.0300000000000002E-2</v>
      </c>
      <c r="O55" s="14">
        <v>4.0300000000000002E-2</v>
      </c>
      <c r="P55" s="14">
        <v>4.0300000000000002E-2</v>
      </c>
      <c r="Q55" s="14">
        <v>4.0300000000000002E-2</v>
      </c>
      <c r="R55" s="14">
        <v>5.6800000000000003E-2</v>
      </c>
      <c r="S55" s="14">
        <v>6.4699999999999994E-2</v>
      </c>
      <c r="T55" s="14">
        <v>343.23649999999998</v>
      </c>
      <c r="U55" s="14">
        <v>343.23649999999998</v>
      </c>
      <c r="V55" s="14">
        <v>560.13319999999999</v>
      </c>
      <c r="W55" s="14">
        <v>560.13319999999999</v>
      </c>
      <c r="X55" s="14">
        <v>2064.806</v>
      </c>
      <c r="Y55" s="14">
        <v>2064.806</v>
      </c>
      <c r="Z55" s="14">
        <v>2064.806</v>
      </c>
      <c r="AA55" s="14">
        <v>2665.4848999999999</v>
      </c>
    </row>
    <row r="56" spans="1:27" s="11" customFormat="1">
      <c r="A56" s="41" t="s">
        <v>62</v>
      </c>
      <c r="B56" s="41"/>
      <c r="C56" s="27">
        <v>14042.303400000001</v>
      </c>
      <c r="D56" s="27">
        <v>14223.303400000001</v>
      </c>
      <c r="E56" s="27">
        <v>14223.3042</v>
      </c>
      <c r="F56" s="27">
        <v>14223.3066</v>
      </c>
      <c r="G56" s="27">
        <v>13860.810399999998</v>
      </c>
      <c r="H56" s="27">
        <v>13498.310699999998</v>
      </c>
      <c r="I56" s="27">
        <v>13498.311699999998</v>
      </c>
      <c r="J56" s="27">
        <v>13498.5373</v>
      </c>
      <c r="K56" s="27">
        <v>13692.369400000001</v>
      </c>
      <c r="L56" s="27">
        <v>13828.803599999997</v>
      </c>
      <c r="M56" s="27">
        <v>14144.014099999997</v>
      </c>
      <c r="N56" s="27">
        <v>13781.514099999997</v>
      </c>
      <c r="O56" s="27">
        <v>13922.909299999999</v>
      </c>
      <c r="P56" s="27">
        <v>13700.411700000001</v>
      </c>
      <c r="Q56" s="27">
        <v>13700.411700000001</v>
      </c>
      <c r="R56" s="27">
        <v>13700.411899999999</v>
      </c>
      <c r="S56" s="27">
        <v>13757.562399999999</v>
      </c>
      <c r="T56" s="27">
        <v>15396.2979</v>
      </c>
      <c r="U56" s="27">
        <v>15263.731099999999</v>
      </c>
      <c r="V56" s="27">
        <v>14391.0242</v>
      </c>
      <c r="W56" s="27">
        <v>14192.601799999999</v>
      </c>
      <c r="X56" s="27">
        <v>16007.6193</v>
      </c>
      <c r="Y56" s="27">
        <v>16350.851500000001</v>
      </c>
      <c r="Z56" s="27">
        <v>14922.0524</v>
      </c>
      <c r="AA56" s="27">
        <v>14739.759099999999</v>
      </c>
    </row>
    <row r="57" spans="1:27" s="11" customFormat="1"/>
    <row r="58" spans="1:27" s="11" customFormat="1"/>
    <row r="59" spans="1:27" s="11" customFormat="1">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s="11" customFormat="1">
      <c r="A60" s="18" t="s">
        <v>32</v>
      </c>
      <c r="B60" s="18"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s="11" customFormat="1">
      <c r="A61" s="18" t="s">
        <v>32</v>
      </c>
      <c r="B61" s="18"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s="11" customFormat="1">
      <c r="A62" s="18" t="s">
        <v>32</v>
      </c>
      <c r="B62" s="18" t="s">
        <v>22</v>
      </c>
      <c r="C62" s="14">
        <v>709</v>
      </c>
      <c r="D62" s="14">
        <v>709</v>
      </c>
      <c r="E62" s="14">
        <v>709.00019999999995</v>
      </c>
      <c r="F62" s="14">
        <v>529.00030000000004</v>
      </c>
      <c r="G62" s="14">
        <v>529.00040000000001</v>
      </c>
      <c r="H62" s="14">
        <v>529.00040000000001</v>
      </c>
      <c r="I62" s="14">
        <v>529.00040000000001</v>
      </c>
      <c r="J62" s="14">
        <v>529.00040000000001</v>
      </c>
      <c r="K62" s="14">
        <v>529.00040000000001</v>
      </c>
      <c r="L62" s="14">
        <v>529.00040000000001</v>
      </c>
      <c r="M62" s="14">
        <v>529.00049999999999</v>
      </c>
      <c r="N62" s="14">
        <v>529.00049999999999</v>
      </c>
      <c r="O62" s="14">
        <v>529.00049999999999</v>
      </c>
      <c r="P62" s="14">
        <v>529.00049999999999</v>
      </c>
      <c r="Q62" s="14">
        <v>529.00049999999999</v>
      </c>
      <c r="R62" s="14">
        <v>529.00070000000005</v>
      </c>
      <c r="S62" s="14">
        <v>529.00070000000005</v>
      </c>
      <c r="T62" s="14">
        <v>8.9999999999999998E-4</v>
      </c>
      <c r="U62" s="14">
        <v>8.9999999999999998E-4</v>
      </c>
      <c r="V62" s="14">
        <v>8.9999999999999998E-4</v>
      </c>
      <c r="W62" s="14">
        <v>8.9999999999999998E-4</v>
      </c>
      <c r="X62" s="14">
        <v>8.9999999999999998E-4</v>
      </c>
      <c r="Y62" s="14">
        <v>8.9999999999999998E-4</v>
      </c>
      <c r="Z62" s="14">
        <v>1.6000000000000001E-3</v>
      </c>
      <c r="AA62" s="14">
        <v>2E-3</v>
      </c>
    </row>
    <row r="63" spans="1:27" s="11" customFormat="1">
      <c r="A63" s="18" t="s">
        <v>32</v>
      </c>
      <c r="B63" s="18" t="s">
        <v>23</v>
      </c>
      <c r="C63" s="14">
        <v>1040</v>
      </c>
      <c r="D63" s="14">
        <v>920</v>
      </c>
      <c r="E63" s="14">
        <v>800</v>
      </c>
      <c r="F63" s="14">
        <v>800</v>
      </c>
      <c r="G63" s="14">
        <v>800</v>
      </c>
      <c r="H63" s="14">
        <v>800</v>
      </c>
      <c r="I63" s="14">
        <v>800</v>
      </c>
      <c r="J63" s="14">
        <v>800</v>
      </c>
      <c r="K63" s="14">
        <v>800</v>
      </c>
      <c r="L63" s="14">
        <v>800</v>
      </c>
      <c r="M63" s="14">
        <v>800</v>
      </c>
      <c r="N63" s="14">
        <v>800</v>
      </c>
      <c r="O63" s="14">
        <v>800</v>
      </c>
      <c r="P63" s="14">
        <v>800</v>
      </c>
      <c r="Q63" s="14">
        <v>800</v>
      </c>
      <c r="R63" s="14">
        <v>0</v>
      </c>
      <c r="S63" s="14">
        <v>0</v>
      </c>
      <c r="T63" s="14">
        <v>0</v>
      </c>
      <c r="U63" s="14">
        <v>0</v>
      </c>
      <c r="V63" s="14">
        <v>0</v>
      </c>
      <c r="W63" s="14">
        <v>0</v>
      </c>
      <c r="X63" s="14">
        <v>0</v>
      </c>
      <c r="Y63" s="14">
        <v>0</v>
      </c>
      <c r="Z63" s="14">
        <v>0</v>
      </c>
      <c r="AA63" s="14">
        <v>0</v>
      </c>
    </row>
    <row r="64" spans="1:27" s="11" customFormat="1">
      <c r="A64" s="18" t="s">
        <v>32</v>
      </c>
      <c r="B64" s="18" t="s">
        <v>21</v>
      </c>
      <c r="C64" s="14">
        <v>1287.5999999999999</v>
      </c>
      <c r="D64" s="14">
        <v>1287.5999999999999</v>
      </c>
      <c r="E64" s="14">
        <v>1287.6002999999998</v>
      </c>
      <c r="F64" s="14">
        <v>1287.6003999999998</v>
      </c>
      <c r="G64" s="14">
        <v>1287.6003999999998</v>
      </c>
      <c r="H64" s="14">
        <v>1287.6003999999998</v>
      </c>
      <c r="I64" s="14">
        <v>1287.6003999999998</v>
      </c>
      <c r="J64" s="14">
        <v>1287.6003999999998</v>
      </c>
      <c r="K64" s="14">
        <v>1287.6005</v>
      </c>
      <c r="L64" s="14">
        <v>1287.6005</v>
      </c>
      <c r="M64" s="14">
        <v>881.60050000000001</v>
      </c>
      <c r="N64" s="14">
        <v>881.60050000000001</v>
      </c>
      <c r="O64" s="14">
        <v>647.30059999999992</v>
      </c>
      <c r="P64" s="14">
        <v>647.30059999999992</v>
      </c>
      <c r="Q64" s="14">
        <v>567.30059999999992</v>
      </c>
      <c r="R64" s="14">
        <v>567.30089999999996</v>
      </c>
      <c r="S64" s="14">
        <v>567.30099999999993</v>
      </c>
      <c r="T64" s="14">
        <v>567.30109999999991</v>
      </c>
      <c r="U64" s="14">
        <v>567.30109999999991</v>
      </c>
      <c r="V64" s="14">
        <v>567.30109999999991</v>
      </c>
      <c r="W64" s="14">
        <v>567.30109999999991</v>
      </c>
      <c r="X64" s="14">
        <v>567.30109999999991</v>
      </c>
      <c r="Y64" s="14">
        <v>567.30109999999991</v>
      </c>
      <c r="Z64" s="14">
        <v>567.30149999999992</v>
      </c>
      <c r="AA64" s="14">
        <v>452.29020000000003</v>
      </c>
    </row>
    <row r="65" spans="1:27" s="11" customFormat="1">
      <c r="A65" s="18" t="s">
        <v>32</v>
      </c>
      <c r="B65" s="18"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s="11" customFormat="1">
      <c r="A66" s="18" t="s">
        <v>32</v>
      </c>
      <c r="B66" s="18" t="s">
        <v>25</v>
      </c>
      <c r="C66" s="14">
        <v>2159.9068999999995</v>
      </c>
      <c r="D66" s="14">
        <v>2159.9069999999997</v>
      </c>
      <c r="E66" s="14">
        <v>2159.9069999999997</v>
      </c>
      <c r="F66" s="14">
        <v>2159.9125999999992</v>
      </c>
      <c r="G66" s="14">
        <v>2159.9216000000001</v>
      </c>
      <c r="H66" s="14">
        <v>2159.9221000000007</v>
      </c>
      <c r="I66" s="14">
        <v>2159.9222000000009</v>
      </c>
      <c r="J66" s="14">
        <v>2159.9342000000006</v>
      </c>
      <c r="K66" s="14">
        <v>2379.8844000000004</v>
      </c>
      <c r="L66" s="14">
        <v>2901.4222999999997</v>
      </c>
      <c r="M66" s="14">
        <v>2855.4247000000005</v>
      </c>
      <c r="N66" s="14">
        <v>2855.4247000000005</v>
      </c>
      <c r="O66" s="14">
        <v>3198.6617000000001</v>
      </c>
      <c r="P66" s="14">
        <v>3099.5833000000007</v>
      </c>
      <c r="Q66" s="14">
        <v>3099.5835000000006</v>
      </c>
      <c r="R66" s="14">
        <v>2946.5836000000008</v>
      </c>
      <c r="S66" s="14">
        <v>2841.78</v>
      </c>
      <c r="T66" s="14">
        <v>3413.473300000001</v>
      </c>
      <c r="U66" s="14">
        <v>3841.0690000000004</v>
      </c>
      <c r="V66" s="14">
        <v>3625.2850000000003</v>
      </c>
      <c r="W66" s="14">
        <v>3586.2851000000005</v>
      </c>
      <c r="X66" s="14">
        <v>3758.2790999999997</v>
      </c>
      <c r="Y66" s="14">
        <v>3758.2793999999999</v>
      </c>
      <c r="Z66" s="14">
        <v>3638.8799000000004</v>
      </c>
      <c r="AA66" s="14">
        <v>3656.3201000000004</v>
      </c>
    </row>
    <row r="67" spans="1:27" s="11" customFormat="1">
      <c r="A67" s="18" t="s">
        <v>32</v>
      </c>
      <c r="B67" s="18" t="s">
        <v>26</v>
      </c>
      <c r="C67" s="14">
        <v>378.00249999999988</v>
      </c>
      <c r="D67" s="14">
        <v>378.00279999999998</v>
      </c>
      <c r="E67" s="14">
        <v>378.00290000000001</v>
      </c>
      <c r="F67" s="14">
        <v>378.00479999999999</v>
      </c>
      <c r="G67" s="14">
        <v>378.00779999999997</v>
      </c>
      <c r="H67" s="14">
        <v>378.01080000000002</v>
      </c>
      <c r="I67" s="14">
        <v>378.0136</v>
      </c>
      <c r="J67" s="14">
        <v>800.68449999999996</v>
      </c>
      <c r="K67" s="14">
        <v>800.68449999999996</v>
      </c>
      <c r="L67" s="14">
        <v>800.68449999999996</v>
      </c>
      <c r="M67" s="14">
        <v>800.68449999999996</v>
      </c>
      <c r="N67" s="14">
        <v>800.68449999999996</v>
      </c>
      <c r="O67" s="14">
        <v>800.68449999999996</v>
      </c>
      <c r="P67" s="14">
        <v>800.68489999999986</v>
      </c>
      <c r="Q67" s="14">
        <v>800.68489999999986</v>
      </c>
      <c r="R67" s="14">
        <v>800.68489999999986</v>
      </c>
      <c r="S67" s="14">
        <v>800.68489999999986</v>
      </c>
      <c r="T67" s="14">
        <v>800.68819999999994</v>
      </c>
      <c r="U67" s="14">
        <v>800.68910000000005</v>
      </c>
      <c r="V67" s="14">
        <v>1017.2982</v>
      </c>
      <c r="W67" s="14">
        <v>1017.2982999999999</v>
      </c>
      <c r="X67" s="14">
        <v>1983.5641000000001</v>
      </c>
      <c r="Y67" s="14">
        <v>2113.5112999999997</v>
      </c>
      <c r="Z67" s="14">
        <v>2023.1845000000003</v>
      </c>
      <c r="AA67" s="14">
        <v>2014.6127000000001</v>
      </c>
    </row>
    <row r="68" spans="1:27" s="11" customFormat="1">
      <c r="A68" s="18" t="s">
        <v>32</v>
      </c>
      <c r="B68" s="18" t="s">
        <v>30</v>
      </c>
      <c r="C68" s="14">
        <v>165</v>
      </c>
      <c r="D68" s="14">
        <v>165</v>
      </c>
      <c r="E68" s="14">
        <v>165.00059999999999</v>
      </c>
      <c r="F68" s="14">
        <v>165.0009</v>
      </c>
      <c r="G68" s="14">
        <v>165.0009</v>
      </c>
      <c r="H68" s="14">
        <v>165.001</v>
      </c>
      <c r="I68" s="14">
        <v>165.0018</v>
      </c>
      <c r="J68" s="14">
        <v>165.00190000000001</v>
      </c>
      <c r="K68" s="14">
        <v>165.00239999999999</v>
      </c>
      <c r="L68" s="14">
        <v>165.00280000000001</v>
      </c>
      <c r="M68" s="14">
        <v>135.00360000000001</v>
      </c>
      <c r="N68" s="14">
        <v>135.00409999999999</v>
      </c>
      <c r="O68" s="14">
        <v>135.00460000000001</v>
      </c>
      <c r="P68" s="14">
        <v>135.00460000000001</v>
      </c>
      <c r="Q68" s="14">
        <v>135.00460000000001</v>
      </c>
      <c r="R68" s="14">
        <v>135.0068</v>
      </c>
      <c r="S68" s="14">
        <v>135.00829999999999</v>
      </c>
      <c r="T68" s="14">
        <v>135.00890000000001</v>
      </c>
      <c r="U68" s="14">
        <v>135.0086</v>
      </c>
      <c r="V68" s="14">
        <v>135.0086</v>
      </c>
      <c r="W68" s="14">
        <v>135.0085</v>
      </c>
      <c r="X68" s="14">
        <v>135.00839999999999</v>
      </c>
      <c r="Y68" s="14">
        <v>135.00899999999999</v>
      </c>
      <c r="Z68" s="14">
        <v>135.0086</v>
      </c>
      <c r="AA68" s="14">
        <v>135.01089999999999</v>
      </c>
    </row>
    <row r="69" spans="1:27" s="11" customFormat="1">
      <c r="A69" s="18" t="s">
        <v>32</v>
      </c>
      <c r="B69" s="18" t="s">
        <v>35</v>
      </c>
      <c r="C69" s="14">
        <v>0</v>
      </c>
      <c r="D69" s="14">
        <v>0</v>
      </c>
      <c r="E69" s="14">
        <v>8.0000000000000004E-4</v>
      </c>
      <c r="F69" s="14">
        <v>1E-3</v>
      </c>
      <c r="G69" s="14">
        <v>1E-3</v>
      </c>
      <c r="H69" s="14">
        <v>1.1000000000000001E-3</v>
      </c>
      <c r="I69" s="14">
        <v>1.4E-3</v>
      </c>
      <c r="J69" s="14">
        <v>1.5E-3</v>
      </c>
      <c r="K69" s="14">
        <v>2E-3</v>
      </c>
      <c r="L69" s="14">
        <v>3.0000000000000001E-3</v>
      </c>
      <c r="M69" s="14">
        <v>6.4999999999999997E-3</v>
      </c>
      <c r="N69" s="14">
        <v>8.0999999999999996E-3</v>
      </c>
      <c r="O69" s="14">
        <v>8.0999999999999996E-3</v>
      </c>
      <c r="P69" s="14">
        <v>8.0999999999999996E-3</v>
      </c>
      <c r="Q69" s="14">
        <v>8.0999999999999996E-3</v>
      </c>
      <c r="R69" s="14">
        <v>5.8700000000000002E-2</v>
      </c>
      <c r="S69" s="14">
        <v>84.478999999999999</v>
      </c>
      <c r="T69" s="14">
        <v>241.63290000000001</v>
      </c>
      <c r="U69" s="14">
        <v>241.63290000000001</v>
      </c>
      <c r="V69" s="14">
        <v>241.63290000000001</v>
      </c>
      <c r="W69" s="14">
        <v>241.63290000000001</v>
      </c>
      <c r="X69" s="14">
        <v>386.9153</v>
      </c>
      <c r="Y69" s="14">
        <v>386.91539999999998</v>
      </c>
      <c r="Z69" s="14">
        <v>386.91539999999998</v>
      </c>
      <c r="AA69" s="14">
        <v>559.73569999999995</v>
      </c>
    </row>
    <row r="70" spans="1:27" s="11" customFormat="1">
      <c r="A70" s="41" t="s">
        <v>62</v>
      </c>
      <c r="B70" s="41"/>
      <c r="C70" s="27">
        <v>5574.509399999999</v>
      </c>
      <c r="D70" s="27">
        <v>5454.5097999999998</v>
      </c>
      <c r="E70" s="27">
        <v>5334.5104000000001</v>
      </c>
      <c r="F70" s="27">
        <v>5154.5180999999984</v>
      </c>
      <c r="G70" s="27">
        <v>5154.5302000000001</v>
      </c>
      <c r="H70" s="27">
        <v>5154.5337</v>
      </c>
      <c r="I70" s="27">
        <v>5154.5366000000013</v>
      </c>
      <c r="J70" s="27">
        <v>5577.2195000000002</v>
      </c>
      <c r="K70" s="27">
        <v>5797.1698000000006</v>
      </c>
      <c r="L70" s="27">
        <v>6318.7076999999999</v>
      </c>
      <c r="M70" s="27">
        <v>5866.7102000000004</v>
      </c>
      <c r="N70" s="27">
        <v>5866.7102000000004</v>
      </c>
      <c r="O70" s="27">
        <v>5975.6473000000005</v>
      </c>
      <c r="P70" s="27">
        <v>5876.569300000001</v>
      </c>
      <c r="Q70" s="27">
        <v>5796.5695000000014</v>
      </c>
      <c r="R70" s="27">
        <v>4843.5701000000008</v>
      </c>
      <c r="S70" s="27">
        <v>4738.7665999999999</v>
      </c>
      <c r="T70" s="27">
        <v>4781.4635000000007</v>
      </c>
      <c r="U70" s="27">
        <v>5209.0601000000006</v>
      </c>
      <c r="V70" s="27">
        <v>5209.8852000000006</v>
      </c>
      <c r="W70" s="27">
        <v>5170.885400000001</v>
      </c>
      <c r="X70" s="27">
        <v>6309.145199999999</v>
      </c>
      <c r="Y70" s="27">
        <v>6439.0926999999992</v>
      </c>
      <c r="Z70" s="27">
        <v>6229.3675000000003</v>
      </c>
      <c r="AA70" s="27">
        <v>6123.2250000000004</v>
      </c>
    </row>
    <row r="71" spans="1:27" s="11" customFormat="1"/>
    <row r="72" spans="1:27" s="11" customFormat="1"/>
    <row r="73" spans="1:27" s="11" customFormat="1">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s="11" customFormat="1">
      <c r="A74" s="18" t="s">
        <v>33</v>
      </c>
      <c r="B74" s="18"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s="11" customFormat="1">
      <c r="A75" s="18" t="s">
        <v>33</v>
      </c>
      <c r="B75" s="18"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s="11" customFormat="1">
      <c r="A76" s="18" t="s">
        <v>33</v>
      </c>
      <c r="B76" s="18" t="s">
        <v>22</v>
      </c>
      <c r="C76" s="14">
        <v>208</v>
      </c>
      <c r="D76" s="14">
        <v>208</v>
      </c>
      <c r="E76" s="14">
        <v>208.00020000000001</v>
      </c>
      <c r="F76" s="14">
        <v>208.00030000000001</v>
      </c>
      <c r="G76" s="14">
        <v>208.00030000000001</v>
      </c>
      <c r="H76" s="14">
        <v>208.00030000000001</v>
      </c>
      <c r="I76" s="14">
        <v>208.00030000000001</v>
      </c>
      <c r="J76" s="14">
        <v>208.00030000000001</v>
      </c>
      <c r="K76" s="14">
        <v>208.00030000000001</v>
      </c>
      <c r="L76" s="14">
        <v>208.00030000000001</v>
      </c>
      <c r="M76" s="14">
        <v>208.00030000000001</v>
      </c>
      <c r="N76" s="14">
        <v>208.00030000000001</v>
      </c>
      <c r="O76" s="14">
        <v>208.00040000000001</v>
      </c>
      <c r="P76" s="14">
        <v>208.00040000000001</v>
      </c>
      <c r="Q76" s="14">
        <v>208.00040000000001</v>
      </c>
      <c r="R76" s="14">
        <v>208.00040000000001</v>
      </c>
      <c r="S76" s="14">
        <v>208.00040000000001</v>
      </c>
      <c r="T76" s="14">
        <v>208.00059999999999</v>
      </c>
      <c r="U76" s="14">
        <v>208.00059999999999</v>
      </c>
      <c r="V76" s="14">
        <v>208.00059999999999</v>
      </c>
      <c r="W76" s="14">
        <v>208.00059999999999</v>
      </c>
      <c r="X76" s="14">
        <v>208.00059999999999</v>
      </c>
      <c r="Y76" s="14">
        <v>208.00069999999999</v>
      </c>
      <c r="Z76" s="14">
        <v>208.00069999999999</v>
      </c>
      <c r="AA76" s="14">
        <v>208.0009</v>
      </c>
    </row>
    <row r="77" spans="1:27" s="11" customFormat="1">
      <c r="A77" s="18" t="s">
        <v>33</v>
      </c>
      <c r="B77" s="18"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s="11" customFormat="1">
      <c r="A78" s="18" t="s">
        <v>33</v>
      </c>
      <c r="B78" s="18" t="s">
        <v>21</v>
      </c>
      <c r="C78" s="14">
        <v>178</v>
      </c>
      <c r="D78" s="14">
        <v>178</v>
      </c>
      <c r="E78" s="14">
        <v>178.00030000000001</v>
      </c>
      <c r="F78" s="14">
        <v>178.00040000000001</v>
      </c>
      <c r="G78" s="14">
        <v>178.00040000000001</v>
      </c>
      <c r="H78" s="14">
        <v>178.00040000000001</v>
      </c>
      <c r="I78" s="14">
        <v>178.00040000000001</v>
      </c>
      <c r="J78" s="14">
        <v>178.00040000000001</v>
      </c>
      <c r="K78" s="14">
        <v>178.00049999999999</v>
      </c>
      <c r="L78" s="14">
        <v>178.00049999999999</v>
      </c>
      <c r="M78" s="14">
        <v>178.00049999999999</v>
      </c>
      <c r="N78" s="14">
        <v>178.00049999999999</v>
      </c>
      <c r="O78" s="14">
        <v>178.00059999999999</v>
      </c>
      <c r="P78" s="14">
        <v>178.00059999999999</v>
      </c>
      <c r="Q78" s="14">
        <v>178.00059999999999</v>
      </c>
      <c r="R78" s="14">
        <v>178.00069999999999</v>
      </c>
      <c r="S78" s="14">
        <v>178.00069999999999</v>
      </c>
      <c r="T78" s="14">
        <v>178.0008</v>
      </c>
      <c r="U78" s="14">
        <v>178.0008</v>
      </c>
      <c r="V78" s="14">
        <v>178.0009</v>
      </c>
      <c r="W78" s="14">
        <v>58.000900000000001</v>
      </c>
      <c r="X78" s="14">
        <v>58.000999999999998</v>
      </c>
      <c r="Y78" s="14">
        <v>58.000999999999998</v>
      </c>
      <c r="Z78" s="14">
        <v>58.001100000000001</v>
      </c>
      <c r="AA78" s="14">
        <v>58.003300000000003</v>
      </c>
    </row>
    <row r="79" spans="1:27" s="11" customFormat="1">
      <c r="A79" s="18" t="s">
        <v>33</v>
      </c>
      <c r="B79" s="18" t="s">
        <v>24</v>
      </c>
      <c r="C79" s="14">
        <v>2170.4</v>
      </c>
      <c r="D79" s="14">
        <v>2170.4</v>
      </c>
      <c r="E79" s="14">
        <v>2170.4</v>
      </c>
      <c r="F79" s="14">
        <v>2170.4</v>
      </c>
      <c r="G79" s="14">
        <v>2170.4</v>
      </c>
      <c r="H79" s="14">
        <v>2170.4</v>
      </c>
      <c r="I79" s="14">
        <v>2170.4</v>
      </c>
      <c r="J79" s="14">
        <v>2170.4</v>
      </c>
      <c r="K79" s="14">
        <v>2170.4</v>
      </c>
      <c r="L79" s="14">
        <v>2170.4</v>
      </c>
      <c r="M79" s="14">
        <v>2170.4</v>
      </c>
      <c r="N79" s="14">
        <v>2170.4</v>
      </c>
      <c r="O79" s="14">
        <v>2170.4</v>
      </c>
      <c r="P79" s="14">
        <v>2170.4</v>
      </c>
      <c r="Q79" s="14">
        <v>2170.4</v>
      </c>
      <c r="R79" s="14">
        <v>2170.4</v>
      </c>
      <c r="S79" s="14">
        <v>2170.4</v>
      </c>
      <c r="T79" s="14">
        <v>2170.4</v>
      </c>
      <c r="U79" s="14">
        <v>2170.4</v>
      </c>
      <c r="V79" s="14">
        <v>2170.4</v>
      </c>
      <c r="W79" s="14">
        <v>2170.4</v>
      </c>
      <c r="X79" s="14">
        <v>2170.4</v>
      </c>
      <c r="Y79" s="14">
        <v>2170.4</v>
      </c>
      <c r="Z79" s="14">
        <v>2170.4</v>
      </c>
      <c r="AA79" s="14">
        <v>2170.4</v>
      </c>
    </row>
    <row r="80" spans="1:27" s="11" customFormat="1">
      <c r="A80" s="18" t="s">
        <v>33</v>
      </c>
      <c r="B80" s="18" t="s">
        <v>25</v>
      </c>
      <c r="C80" s="14">
        <v>573.20260000000007</v>
      </c>
      <c r="D80" s="14">
        <v>573.20260000000007</v>
      </c>
      <c r="E80" s="14">
        <v>573.20260000000007</v>
      </c>
      <c r="F80" s="14">
        <v>573.20960000000014</v>
      </c>
      <c r="G80" s="14">
        <v>697.75659999999993</v>
      </c>
      <c r="H80" s="14">
        <v>697.75659999999993</v>
      </c>
      <c r="I80" s="14">
        <v>697.75659999999993</v>
      </c>
      <c r="J80" s="14">
        <v>698.41100000000006</v>
      </c>
      <c r="K80" s="14">
        <v>852.73480000000006</v>
      </c>
      <c r="L80" s="14">
        <v>888.11660000000018</v>
      </c>
      <c r="M80" s="14">
        <v>888.11660000000018</v>
      </c>
      <c r="N80" s="14">
        <v>888.11660000000018</v>
      </c>
      <c r="O80" s="14">
        <v>915.78390000000002</v>
      </c>
      <c r="P80" s="14">
        <v>2277.4850999999999</v>
      </c>
      <c r="Q80" s="14">
        <v>2277.4850999999999</v>
      </c>
      <c r="R80" s="14">
        <v>2277.4850999999999</v>
      </c>
      <c r="S80" s="14">
        <v>2277.4850999999999</v>
      </c>
      <c r="T80" s="14">
        <v>2428.0992999999999</v>
      </c>
      <c r="U80" s="14">
        <v>2428.1021000000001</v>
      </c>
      <c r="V80" s="14">
        <v>2428.1021000000001</v>
      </c>
      <c r="W80" s="14">
        <v>2428.1021000000001</v>
      </c>
      <c r="X80" s="14">
        <v>2624.0462000000002</v>
      </c>
      <c r="Y80" s="14">
        <v>2624.0462000000002</v>
      </c>
      <c r="Z80" s="14">
        <v>2624.0462000000002</v>
      </c>
      <c r="AA80" s="14">
        <v>2470.4462000000003</v>
      </c>
    </row>
    <row r="81" spans="1:27" s="11" customFormat="1">
      <c r="A81" s="18" t="s">
        <v>33</v>
      </c>
      <c r="B81" s="18" t="s">
        <v>26</v>
      </c>
      <c r="C81" s="14">
        <v>2.9999999999999997E-4</v>
      </c>
      <c r="D81" s="14">
        <v>2.9999999999999997E-4</v>
      </c>
      <c r="E81" s="14">
        <v>2.9999999999999997E-4</v>
      </c>
      <c r="F81" s="14">
        <v>5.0000000000000001E-4</v>
      </c>
      <c r="G81" s="14">
        <v>6.9999999999999999E-4</v>
      </c>
      <c r="H81" s="14">
        <v>6.9999999999999999E-4</v>
      </c>
      <c r="I81" s="14">
        <v>1.2999999999999999E-3</v>
      </c>
      <c r="J81" s="14">
        <v>4.1000000000000003E-3</v>
      </c>
      <c r="K81" s="14">
        <v>4.1000000000000003E-3</v>
      </c>
      <c r="L81" s="14">
        <v>4.7999999999999996E-3</v>
      </c>
      <c r="M81" s="14">
        <v>4.7999999999999996E-3</v>
      </c>
      <c r="N81" s="14">
        <v>4.7999999999999996E-3</v>
      </c>
      <c r="O81" s="14">
        <v>4.7999999999999996E-3</v>
      </c>
      <c r="P81" s="14">
        <v>4.7999999999999996E-3</v>
      </c>
      <c r="Q81" s="14">
        <v>4.7999999999999996E-3</v>
      </c>
      <c r="R81" s="14">
        <v>4.7999999999999996E-3</v>
      </c>
      <c r="S81" s="14">
        <v>4.7999999999999996E-3</v>
      </c>
      <c r="T81" s="14">
        <v>5.7000000000000002E-3</v>
      </c>
      <c r="U81" s="14">
        <v>6.3E-3</v>
      </c>
      <c r="V81" s="14">
        <v>6.8999999999999999E-3</v>
      </c>
      <c r="W81" s="14">
        <v>6.8999999999999999E-3</v>
      </c>
      <c r="X81" s="14">
        <v>1.4800000000000001E-2</v>
      </c>
      <c r="Y81" s="14">
        <v>1.4800000000000001E-2</v>
      </c>
      <c r="Z81" s="14">
        <v>1.4800000000000001E-2</v>
      </c>
      <c r="AA81" s="14">
        <v>1.6500000000000001E-2</v>
      </c>
    </row>
    <row r="82" spans="1:27" s="11" customFormat="1">
      <c r="A82" s="18" t="s">
        <v>33</v>
      </c>
      <c r="B82" s="18" t="s">
        <v>30</v>
      </c>
      <c r="C82" s="14">
        <v>0</v>
      </c>
      <c r="D82" s="14">
        <v>0</v>
      </c>
      <c r="E82" s="14">
        <v>5.9999999999999995E-4</v>
      </c>
      <c r="F82" s="14">
        <v>6.9999999999999999E-4</v>
      </c>
      <c r="G82" s="14">
        <v>8.0000000000000004E-4</v>
      </c>
      <c r="H82" s="14">
        <v>8.0000000000000004E-4</v>
      </c>
      <c r="I82" s="14">
        <v>1.2999999999999999E-3</v>
      </c>
      <c r="J82" s="14">
        <v>1.4E-3</v>
      </c>
      <c r="K82" s="14">
        <v>1.6000000000000001E-3</v>
      </c>
      <c r="L82" s="14">
        <v>1.6999999999999999E-3</v>
      </c>
      <c r="M82" s="14">
        <v>1.9E-3</v>
      </c>
      <c r="N82" s="14">
        <v>1.9E-3</v>
      </c>
      <c r="O82" s="14">
        <v>2.3E-3</v>
      </c>
      <c r="P82" s="14">
        <v>3.2000000000000002E-3</v>
      </c>
      <c r="Q82" s="14">
        <v>3.2000000000000002E-3</v>
      </c>
      <c r="R82" s="14">
        <v>3.5000000000000001E-3</v>
      </c>
      <c r="S82" s="14">
        <v>3.8E-3</v>
      </c>
      <c r="T82" s="14">
        <v>4.1000000000000003E-3</v>
      </c>
      <c r="U82" s="14">
        <v>4.1000000000000003E-3</v>
      </c>
      <c r="V82" s="14">
        <v>5.1000000000000004E-3</v>
      </c>
      <c r="W82" s="14">
        <v>5.1999999999999998E-3</v>
      </c>
      <c r="X82" s="14">
        <v>5.7000000000000002E-3</v>
      </c>
      <c r="Y82" s="14">
        <v>5.7000000000000002E-3</v>
      </c>
      <c r="Z82" s="14">
        <v>5.5999999999999999E-3</v>
      </c>
      <c r="AA82" s="14">
        <v>6.4000000000000003E-3</v>
      </c>
    </row>
    <row r="83" spans="1:27" s="11" customFormat="1">
      <c r="A83" s="18" t="s">
        <v>33</v>
      </c>
      <c r="B83" s="18" t="s">
        <v>35</v>
      </c>
      <c r="C83" s="14">
        <v>0</v>
      </c>
      <c r="D83" s="14">
        <v>0</v>
      </c>
      <c r="E83" s="14">
        <v>1.1000000000000001E-3</v>
      </c>
      <c r="F83" s="14">
        <v>1.1000000000000001E-3</v>
      </c>
      <c r="G83" s="14">
        <v>1.1000000000000001E-3</v>
      </c>
      <c r="H83" s="14">
        <v>1.1999999999999999E-3</v>
      </c>
      <c r="I83" s="14">
        <v>1.2999999999999999E-3</v>
      </c>
      <c r="J83" s="14">
        <v>1.4E-3</v>
      </c>
      <c r="K83" s="14">
        <v>1.6000000000000001E-3</v>
      </c>
      <c r="L83" s="14">
        <v>1.8E-3</v>
      </c>
      <c r="M83" s="14">
        <v>2.0999999999999999E-3</v>
      </c>
      <c r="N83" s="14">
        <v>2.0999999999999999E-3</v>
      </c>
      <c r="O83" s="14">
        <v>2.5000000000000001E-3</v>
      </c>
      <c r="P83" s="14">
        <v>8.9999999999999993E-3</v>
      </c>
      <c r="Q83" s="14">
        <v>8.9999999999999993E-3</v>
      </c>
      <c r="R83" s="14">
        <v>2.24E-2</v>
      </c>
      <c r="S83" s="14">
        <v>2.2700000000000001E-2</v>
      </c>
      <c r="T83" s="14">
        <v>76.916799999999995</v>
      </c>
      <c r="U83" s="14">
        <v>208.0761</v>
      </c>
      <c r="V83" s="14">
        <v>208.0761</v>
      </c>
      <c r="W83" s="14">
        <v>208.0761</v>
      </c>
      <c r="X83" s="14">
        <v>208.0762</v>
      </c>
      <c r="Y83" s="14">
        <v>208.0762</v>
      </c>
      <c r="Z83" s="14">
        <v>208.0762</v>
      </c>
      <c r="AA83" s="14">
        <v>208.0762</v>
      </c>
    </row>
    <row r="84" spans="1:27">
      <c r="A84" s="41" t="s">
        <v>62</v>
      </c>
      <c r="B84" s="41"/>
      <c r="C84" s="27">
        <v>3129.6029000000003</v>
      </c>
      <c r="D84" s="27">
        <v>3129.6029000000003</v>
      </c>
      <c r="E84" s="27">
        <v>3129.6034000000004</v>
      </c>
      <c r="F84" s="27">
        <v>3129.6108000000004</v>
      </c>
      <c r="G84" s="27">
        <v>3254.1579999999999</v>
      </c>
      <c r="H84" s="27">
        <v>3254.1579999999999</v>
      </c>
      <c r="I84" s="27">
        <v>3254.1585999999998</v>
      </c>
      <c r="J84" s="27">
        <v>3254.8158000000003</v>
      </c>
      <c r="K84" s="27">
        <v>3409.1397000000006</v>
      </c>
      <c r="L84" s="27">
        <v>3444.5222000000008</v>
      </c>
      <c r="M84" s="27">
        <v>3444.5222000000008</v>
      </c>
      <c r="N84" s="27">
        <v>3444.5222000000008</v>
      </c>
      <c r="O84" s="27">
        <v>3472.1896999999999</v>
      </c>
      <c r="P84" s="27">
        <v>4833.8908999999994</v>
      </c>
      <c r="Q84" s="27">
        <v>4833.8908999999994</v>
      </c>
      <c r="R84" s="27">
        <v>4833.8909999999996</v>
      </c>
      <c r="S84" s="27">
        <v>4833.8909999999996</v>
      </c>
      <c r="T84" s="27">
        <v>4984.5064000000002</v>
      </c>
      <c r="U84" s="27">
        <v>4984.5098000000007</v>
      </c>
      <c r="V84" s="27">
        <v>4984.5105000000003</v>
      </c>
      <c r="W84" s="27">
        <v>4864.5105000000003</v>
      </c>
      <c r="X84" s="27">
        <v>5060.4625999999998</v>
      </c>
      <c r="Y84" s="27">
        <v>5060.4627</v>
      </c>
      <c r="Z84" s="27">
        <v>5060.4628000000002</v>
      </c>
      <c r="AA84" s="27">
        <v>4906.8669</v>
      </c>
    </row>
  </sheetData>
  <sheetProtection algorithmName="SHA-512" hashValue="MDYmG0JKrcVmi6Ap0DNQxIlQ9pEp1A9jqMfY2wVmnopvA4f8+iBAIQFjmVeYbfbfChlAxlPbcrFH4nRUkhVGDA==" saltValue="x/8e9APflIez/pgvEeDvQg==" spinCount="100000" sheet="1" objects="1" scenarios="1"/>
  <mergeCells count="6">
    <mergeCell ref="A84:B84"/>
    <mergeCell ref="A14:B14"/>
    <mergeCell ref="A28:B28"/>
    <mergeCell ref="A42:B42"/>
    <mergeCell ref="A56:B56"/>
    <mergeCell ref="A70:B7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188736"/>
  </sheetPr>
  <dimension ref="A1:AA86"/>
  <sheetViews>
    <sheetView zoomScale="85" zoomScaleNormal="85" workbookViewId="0"/>
  </sheetViews>
  <sheetFormatPr defaultRowHeight="15"/>
  <cols>
    <col min="1" max="1" width="9.140625" style="10"/>
    <col min="2" max="2" width="21.42578125" style="10" bestFit="1" customWidth="1"/>
    <col min="3" max="3" width="10.28515625" style="10" bestFit="1" customWidth="1"/>
    <col min="4" max="16384" width="9.140625" style="10"/>
  </cols>
  <sheetData>
    <row r="1" spans="1:27" s="11" customFormat="1" ht="23.25" customHeight="1">
      <c r="A1" s="13" t="s">
        <v>74</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s="11" customFormat="1" ht="39.950000000000003" customHeight="1"/>
    <row r="3" spans="1:27" s="11" customFormat="1" ht="15" customHeight="1">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s="11" customFormat="1" ht="15" customHeight="1">
      <c r="A4" s="24" t="s">
        <v>49</v>
      </c>
      <c r="B4" s="24" t="s">
        <v>37</v>
      </c>
      <c r="C4" s="14">
        <v>97818.947</v>
      </c>
      <c r="D4" s="14">
        <v>93728.513899999991</v>
      </c>
      <c r="E4" s="14">
        <v>87422.509299999991</v>
      </c>
      <c r="F4" s="14">
        <v>89008.64439999999</v>
      </c>
      <c r="G4" s="14">
        <v>87901.621699999989</v>
      </c>
      <c r="H4" s="14">
        <v>86493.637999999977</v>
      </c>
      <c r="I4" s="14">
        <v>78211.857700000008</v>
      </c>
      <c r="J4" s="14">
        <v>74394.683099999995</v>
      </c>
      <c r="K4" s="14">
        <v>70584.462109999993</v>
      </c>
      <c r="L4" s="14">
        <v>65215.744699999996</v>
      </c>
      <c r="M4" s="14">
        <v>58242.038960000005</v>
      </c>
      <c r="N4" s="14">
        <v>52378.517200000002</v>
      </c>
      <c r="O4" s="14">
        <v>52095.730800000005</v>
      </c>
      <c r="P4" s="14">
        <v>51576.458500000001</v>
      </c>
      <c r="Q4" s="14">
        <v>48525.621099999997</v>
      </c>
      <c r="R4" s="14">
        <v>40546.931100000002</v>
      </c>
      <c r="S4" s="14">
        <v>38801.363499999992</v>
      </c>
      <c r="T4" s="14">
        <v>27032.659800000001</v>
      </c>
      <c r="U4" s="14">
        <v>24773.987499999996</v>
      </c>
      <c r="V4" s="14">
        <v>21402.502400000001</v>
      </c>
      <c r="W4" s="14">
        <v>21350.911100000001</v>
      </c>
      <c r="X4" s="14">
        <v>19981.5697</v>
      </c>
      <c r="Y4" s="14">
        <v>13536.735199999997</v>
      </c>
      <c r="Z4" s="14">
        <v>12916.6772</v>
      </c>
      <c r="AA4" s="14">
        <v>12669.660100000001</v>
      </c>
    </row>
    <row r="5" spans="1:27" s="11" customFormat="1" ht="15" customHeight="1">
      <c r="A5" s="24" t="s">
        <v>49</v>
      </c>
      <c r="B5" s="24" t="s">
        <v>38</v>
      </c>
      <c r="C5" s="14">
        <v>32968.2307</v>
      </c>
      <c r="D5" s="14">
        <v>32788.974699999999</v>
      </c>
      <c r="E5" s="14">
        <v>30079.6705</v>
      </c>
      <c r="F5" s="14">
        <v>33897.160499999998</v>
      </c>
      <c r="G5" s="14">
        <v>30314.990699999998</v>
      </c>
      <c r="H5" s="14">
        <v>26960.706399999995</v>
      </c>
      <c r="I5" s="14">
        <v>28626.556199999999</v>
      </c>
      <c r="J5" s="14">
        <v>26928.6996</v>
      </c>
      <c r="K5" s="14">
        <v>25571.1855</v>
      </c>
      <c r="L5" s="14">
        <v>25051.2889</v>
      </c>
      <c r="M5" s="14">
        <v>25361.388900000005</v>
      </c>
      <c r="N5" s="14">
        <v>24797.8305</v>
      </c>
      <c r="O5" s="14">
        <v>23238.877800000002</v>
      </c>
      <c r="P5" s="14">
        <v>22148.07</v>
      </c>
      <c r="Q5" s="14">
        <v>21627.4359</v>
      </c>
      <c r="R5" s="14">
        <v>22833.2971</v>
      </c>
      <c r="S5" s="14">
        <v>22363.136200000001</v>
      </c>
      <c r="T5" s="14">
        <v>22178.579900000001</v>
      </c>
      <c r="U5" s="14">
        <v>22851.923900000002</v>
      </c>
      <c r="V5" s="14">
        <v>21785.6008</v>
      </c>
      <c r="W5" s="14">
        <v>20328.0609</v>
      </c>
      <c r="X5" s="14">
        <v>19423.4228</v>
      </c>
      <c r="Y5" s="14">
        <v>17604.019499999999</v>
      </c>
      <c r="Z5" s="14">
        <v>11172.5936</v>
      </c>
      <c r="AA5" s="14">
        <v>11175.135</v>
      </c>
    </row>
    <row r="6" spans="1:27" s="11" customFormat="1" ht="15" customHeight="1">
      <c r="A6" s="24" t="s">
        <v>49</v>
      </c>
      <c r="B6" s="24" t="s">
        <v>22</v>
      </c>
      <c r="C6" s="14">
        <v>7233.0723099999996</v>
      </c>
      <c r="D6" s="14">
        <v>7264.7179799999994</v>
      </c>
      <c r="E6" s="14">
        <v>7223.9774865009995</v>
      </c>
      <c r="F6" s="14">
        <v>5402.4907877659998</v>
      </c>
      <c r="G6" s="14">
        <v>5659.2469507860014</v>
      </c>
      <c r="H6" s="14">
        <v>5455.4174936690006</v>
      </c>
      <c r="I6" s="14">
        <v>5178.153140337</v>
      </c>
      <c r="J6" s="14">
        <v>5083.7166287279988</v>
      </c>
      <c r="K6" s="14">
        <v>4252.979254291</v>
      </c>
      <c r="L6" s="14">
        <v>4390.1903364400005</v>
      </c>
      <c r="M6" s="14">
        <v>5271.8743958109999</v>
      </c>
      <c r="N6" s="14">
        <v>6666.9151768760003</v>
      </c>
      <c r="O6" s="14">
        <v>6877.5121261519998</v>
      </c>
      <c r="P6" s="14">
        <v>5478.8414100490008</v>
      </c>
      <c r="Q6" s="14">
        <v>5510.5702062040009</v>
      </c>
      <c r="R6" s="14">
        <v>5939.8262690859992</v>
      </c>
      <c r="S6" s="14">
        <v>6123.1293569460004</v>
      </c>
      <c r="T6" s="14">
        <v>11960.664530773001</v>
      </c>
      <c r="U6" s="14">
        <v>12388.532499202</v>
      </c>
      <c r="V6" s="14">
        <v>11961.347701322</v>
      </c>
      <c r="W6" s="14">
        <v>11036.695840793001</v>
      </c>
      <c r="X6" s="14">
        <v>10609.460576464999</v>
      </c>
      <c r="Y6" s="14">
        <v>15300.351119766001</v>
      </c>
      <c r="Z6" s="14">
        <v>14368.094680582</v>
      </c>
      <c r="AA6" s="14">
        <v>13288.02148145</v>
      </c>
    </row>
    <row r="7" spans="1:27" s="11" customFormat="1" ht="15" customHeight="1">
      <c r="A7" s="24" t="s">
        <v>49</v>
      </c>
      <c r="B7" s="24" t="s">
        <v>23</v>
      </c>
      <c r="C7" s="14">
        <v>1418.343750877</v>
      </c>
      <c r="D7" s="14">
        <v>1434.04656305</v>
      </c>
      <c r="E7" s="14">
        <v>1411.8015454839999</v>
      </c>
      <c r="F7" s="14">
        <v>47.165277000000003</v>
      </c>
      <c r="G7" s="14">
        <v>61.625962999999999</v>
      </c>
      <c r="H7" s="14">
        <v>87.991279999999989</v>
      </c>
      <c r="I7" s="14">
        <v>58.529699999999998</v>
      </c>
      <c r="J7" s="14">
        <v>31.542796500000001</v>
      </c>
      <c r="K7" s="14">
        <v>26.624048000000002</v>
      </c>
      <c r="L7" s="14">
        <v>8.4652133999999997</v>
      </c>
      <c r="M7" s="14">
        <v>50.271335000000001</v>
      </c>
      <c r="N7" s="14">
        <v>42.526859000000002</v>
      </c>
      <c r="O7" s="14">
        <v>142.97798</v>
      </c>
      <c r="P7" s="14">
        <v>19.157972699999998</v>
      </c>
      <c r="Q7" s="14">
        <v>47.377579999999995</v>
      </c>
      <c r="R7" s="14">
        <v>43.107779999999998</v>
      </c>
      <c r="S7" s="14">
        <v>61.533496999999997</v>
      </c>
      <c r="T7" s="14">
        <v>165.30338</v>
      </c>
      <c r="U7" s="14">
        <v>72.489819999999995</v>
      </c>
      <c r="V7" s="14">
        <v>0</v>
      </c>
      <c r="W7" s="14">
        <v>0</v>
      </c>
      <c r="X7" s="14">
        <v>0</v>
      </c>
      <c r="Y7" s="14">
        <v>0</v>
      </c>
      <c r="Z7" s="14">
        <v>0</v>
      </c>
      <c r="AA7" s="14">
        <v>0</v>
      </c>
    </row>
    <row r="8" spans="1:27" s="11" customFormat="1" ht="15" customHeight="1">
      <c r="A8" s="24" t="s">
        <v>49</v>
      </c>
      <c r="B8" s="24" t="s">
        <v>21</v>
      </c>
      <c r="C8" s="14">
        <v>176.668697888</v>
      </c>
      <c r="D8" s="14">
        <v>166.11794255400002</v>
      </c>
      <c r="E8" s="14">
        <v>169.113216131</v>
      </c>
      <c r="F8" s="14">
        <v>182.12386512100002</v>
      </c>
      <c r="G8" s="14">
        <v>218.58229835699998</v>
      </c>
      <c r="H8" s="14">
        <v>210.0245338</v>
      </c>
      <c r="I8" s="14">
        <v>275.88742753500003</v>
      </c>
      <c r="J8" s="14">
        <v>214.74936105699999</v>
      </c>
      <c r="K8" s="14">
        <v>250.99208668199998</v>
      </c>
      <c r="L8" s="14">
        <v>222.749474381</v>
      </c>
      <c r="M8" s="14">
        <v>389.36359014999999</v>
      </c>
      <c r="N8" s="14">
        <v>1148.18691945</v>
      </c>
      <c r="O8" s="14">
        <v>1836.8869175350001</v>
      </c>
      <c r="P8" s="14">
        <v>461.66998189200007</v>
      </c>
      <c r="Q8" s="14">
        <v>368.58288147499997</v>
      </c>
      <c r="R8" s="14">
        <v>1601.6207928269998</v>
      </c>
      <c r="S8" s="14">
        <v>1867.9374239460001</v>
      </c>
      <c r="T8" s="14">
        <v>3700.0963927479997</v>
      </c>
      <c r="U8" s="14">
        <v>4318.199613316001</v>
      </c>
      <c r="V8" s="14">
        <v>5725.0815547759994</v>
      </c>
      <c r="W8" s="14">
        <v>4163.6455506769998</v>
      </c>
      <c r="X8" s="14">
        <v>2779.6177815899996</v>
      </c>
      <c r="Y8" s="14">
        <v>5372.5218173679996</v>
      </c>
      <c r="Z8" s="14">
        <v>8458.1240426839995</v>
      </c>
      <c r="AA8" s="14">
        <v>5445.6111651800002</v>
      </c>
    </row>
    <row r="9" spans="1:27" s="11" customFormat="1" ht="15" customHeight="1">
      <c r="A9" s="24" t="s">
        <v>49</v>
      </c>
      <c r="B9" s="24" t="s">
        <v>24</v>
      </c>
      <c r="C9" s="14">
        <v>13119.571902999996</v>
      </c>
      <c r="D9" s="14">
        <v>12672.913357700001</v>
      </c>
      <c r="E9" s="14">
        <v>16273.236588200001</v>
      </c>
      <c r="F9" s="14">
        <v>13284.516762000001</v>
      </c>
      <c r="G9" s="14">
        <v>14601.322572999998</v>
      </c>
      <c r="H9" s="14">
        <v>16464.310486000002</v>
      </c>
      <c r="I9" s="14">
        <v>15584.169058999996</v>
      </c>
      <c r="J9" s="14">
        <v>15480.320842000001</v>
      </c>
      <c r="K9" s="14">
        <v>18291.577184999998</v>
      </c>
      <c r="L9" s="14">
        <v>16014.3181563</v>
      </c>
      <c r="M9" s="14">
        <v>13638.024885699999</v>
      </c>
      <c r="N9" s="14">
        <v>17644.607052300002</v>
      </c>
      <c r="O9" s="14">
        <v>14331.650609</v>
      </c>
      <c r="P9" s="14">
        <v>15213.596576</v>
      </c>
      <c r="Q9" s="14">
        <v>17266.794306000003</v>
      </c>
      <c r="R9" s="14">
        <v>16243.833115000001</v>
      </c>
      <c r="S9" s="14">
        <v>16151.445926000002</v>
      </c>
      <c r="T9" s="14">
        <v>18550.248294999998</v>
      </c>
      <c r="U9" s="14">
        <v>16147.093704999997</v>
      </c>
      <c r="V9" s="14">
        <v>13703.684209999999</v>
      </c>
      <c r="W9" s="14">
        <v>17272.589606000001</v>
      </c>
      <c r="X9" s="14">
        <v>14015.281875999999</v>
      </c>
      <c r="Y9" s="14">
        <v>15166.520725999999</v>
      </c>
      <c r="Z9" s="14">
        <v>17077.500794</v>
      </c>
      <c r="AA9" s="14">
        <v>16019.890631000002</v>
      </c>
    </row>
    <row r="10" spans="1:27" s="11" customFormat="1" ht="15" customHeight="1">
      <c r="A10" s="24" t="s">
        <v>49</v>
      </c>
      <c r="B10" s="24" t="s">
        <v>25</v>
      </c>
      <c r="C10" s="14">
        <v>27769.963945995998</v>
      </c>
      <c r="D10" s="14">
        <v>28142.918522656997</v>
      </c>
      <c r="E10" s="14">
        <v>30799.558266420005</v>
      </c>
      <c r="F10" s="14">
        <v>29890.225149945003</v>
      </c>
      <c r="G10" s="14">
        <v>30358.059153994</v>
      </c>
      <c r="H10" s="14">
        <v>33444.225121606003</v>
      </c>
      <c r="I10" s="14">
        <v>36799.381379382998</v>
      </c>
      <c r="J10" s="14">
        <v>36799.821389459998</v>
      </c>
      <c r="K10" s="14">
        <v>42177.528100065996</v>
      </c>
      <c r="L10" s="14">
        <v>47794.105318753012</v>
      </c>
      <c r="M10" s="14">
        <v>50515.164123593</v>
      </c>
      <c r="N10" s="14">
        <v>53122.358713716989</v>
      </c>
      <c r="O10" s="14">
        <v>56444.326334040001</v>
      </c>
      <c r="P10" s="14">
        <v>59003.167638604995</v>
      </c>
      <c r="Q10" s="14">
        <v>64277.14662539</v>
      </c>
      <c r="R10" s="14">
        <v>67691.272422843002</v>
      </c>
      <c r="S10" s="14">
        <v>69931.059448925007</v>
      </c>
      <c r="T10" s="14">
        <v>77674.255586922984</v>
      </c>
      <c r="U10" s="14">
        <v>78038.174911801005</v>
      </c>
      <c r="V10" s="14">
        <v>77677.262132139993</v>
      </c>
      <c r="W10" s="14">
        <v>75763.950095155989</v>
      </c>
      <c r="X10" s="14">
        <v>74151.470322074994</v>
      </c>
      <c r="Y10" s="14">
        <v>76495.99192697501</v>
      </c>
      <c r="Z10" s="14">
        <v>82287.117133655993</v>
      </c>
      <c r="AA10" s="14">
        <v>82458.399586523999</v>
      </c>
    </row>
    <row r="11" spans="1:27" s="11" customFormat="1" ht="15" customHeight="1">
      <c r="A11" s="24" t="s">
        <v>49</v>
      </c>
      <c r="B11" s="24" t="s">
        <v>26</v>
      </c>
      <c r="C11" s="14">
        <v>15125.683676883998</v>
      </c>
      <c r="D11" s="14">
        <v>15769.465654111002</v>
      </c>
      <c r="E11" s="14">
        <v>15934.878085023</v>
      </c>
      <c r="F11" s="14">
        <v>16525.672444896998</v>
      </c>
      <c r="G11" s="14">
        <v>17929.909730749998</v>
      </c>
      <c r="H11" s="14">
        <v>17270.783015121</v>
      </c>
      <c r="I11" s="14">
        <v>21542.952840673002</v>
      </c>
      <c r="J11" s="14">
        <v>27186.427900291998</v>
      </c>
      <c r="K11" s="14">
        <v>28604.520255308005</v>
      </c>
      <c r="L11" s="14">
        <v>31182.220523298995</v>
      </c>
      <c r="M11" s="14">
        <v>37151.320536146006</v>
      </c>
      <c r="N11" s="14">
        <v>38217.430238797999</v>
      </c>
      <c r="O11" s="14">
        <v>40703.781896352993</v>
      </c>
      <c r="P11" s="14">
        <v>44237.281772461989</v>
      </c>
      <c r="Q11" s="14">
        <v>43179.211586321013</v>
      </c>
      <c r="R11" s="14">
        <v>46082.727116599999</v>
      </c>
      <c r="S11" s="14">
        <v>46457.037564018989</v>
      </c>
      <c r="T11" s="14">
        <v>46604.509987272002</v>
      </c>
      <c r="U11" s="14">
        <v>49140.310759579988</v>
      </c>
      <c r="V11" s="14">
        <v>55026.838534717994</v>
      </c>
      <c r="W11" s="14">
        <v>58759.682282311012</v>
      </c>
      <c r="X11" s="14">
        <v>68959.411128228006</v>
      </c>
      <c r="Y11" s="14">
        <v>67743.799923637998</v>
      </c>
      <c r="Z11" s="14">
        <v>65818.099412850002</v>
      </c>
      <c r="AA11" s="14">
        <v>68896.780968512001</v>
      </c>
    </row>
    <row r="12" spans="1:27" s="11" customFormat="1" ht="15" customHeight="1">
      <c r="A12" s="24" t="s">
        <v>49</v>
      </c>
      <c r="B12" s="24" t="s">
        <v>30</v>
      </c>
      <c r="C12" s="14">
        <v>76.268079499999999</v>
      </c>
      <c r="D12" s="14">
        <v>89.674682000000018</v>
      </c>
      <c r="E12" s="14">
        <v>54.377121164000002</v>
      </c>
      <c r="F12" s="14">
        <v>92.409018364000005</v>
      </c>
      <c r="G12" s="14">
        <v>86.558113023000004</v>
      </c>
      <c r="H12" s="14">
        <v>95.787141789999993</v>
      </c>
      <c r="I12" s="14">
        <v>113.682443783</v>
      </c>
      <c r="J12" s="14">
        <v>107.99649421100001</v>
      </c>
      <c r="K12" s="14">
        <v>106.36043560700001</v>
      </c>
      <c r="L12" s="14">
        <v>115.384207346</v>
      </c>
      <c r="M12" s="14">
        <v>111.932089682</v>
      </c>
      <c r="N12" s="14">
        <v>109.80687960299998</v>
      </c>
      <c r="O12" s="14">
        <v>120.46823245900001</v>
      </c>
      <c r="P12" s="14">
        <v>86.699039132999999</v>
      </c>
      <c r="Q12" s="14">
        <v>68.835561053000006</v>
      </c>
      <c r="R12" s="14">
        <v>80.761223582999989</v>
      </c>
      <c r="S12" s="14">
        <v>75.854647724000003</v>
      </c>
      <c r="T12" s="14">
        <v>70.941473596000009</v>
      </c>
      <c r="U12" s="14">
        <v>72.494306637000008</v>
      </c>
      <c r="V12" s="14">
        <v>70.070199544000005</v>
      </c>
      <c r="W12" s="14">
        <v>72.492451086999992</v>
      </c>
      <c r="X12" s="14">
        <v>104.06124567500001</v>
      </c>
      <c r="Y12" s="14">
        <v>101.608594997</v>
      </c>
      <c r="Z12" s="14">
        <v>79.051828562999987</v>
      </c>
      <c r="AA12" s="14">
        <v>86.758024124000002</v>
      </c>
    </row>
    <row r="13" spans="1:27" s="11" customFormat="1" ht="15" customHeight="1">
      <c r="A13" s="24" t="s">
        <v>49</v>
      </c>
      <c r="B13" s="24" t="s">
        <v>35</v>
      </c>
      <c r="C13" s="14">
        <v>117.6369734</v>
      </c>
      <c r="D13" s="14">
        <v>163.38690770000002</v>
      </c>
      <c r="E13" s="14">
        <v>117.69738915500001</v>
      </c>
      <c r="F13" s="14">
        <v>335.33551697799999</v>
      </c>
      <c r="G13" s="14">
        <v>424.50857164900003</v>
      </c>
      <c r="H13" s="14">
        <v>725.39185367099992</v>
      </c>
      <c r="I13" s="14">
        <v>3241.4817799820007</v>
      </c>
      <c r="J13" s="14">
        <v>3108.808539867</v>
      </c>
      <c r="K13" s="14">
        <v>3224.0041951700005</v>
      </c>
      <c r="L13" s="14">
        <v>4206.4796493180011</v>
      </c>
      <c r="M13" s="14">
        <v>7528.5128933959995</v>
      </c>
      <c r="N13" s="14">
        <v>10244.172024069001</v>
      </c>
      <c r="O13" s="14">
        <v>12682.109898220999</v>
      </c>
      <c r="P13" s="14">
        <v>11927.335707763999</v>
      </c>
      <c r="Q13" s="14">
        <v>11923.071557963998</v>
      </c>
      <c r="R13" s="14">
        <v>15061.521368092999</v>
      </c>
      <c r="S13" s="14">
        <v>14602.169631057997</v>
      </c>
      <c r="T13" s="14">
        <v>15280.715095874</v>
      </c>
      <c r="U13" s="14">
        <v>15712.694271998</v>
      </c>
      <c r="V13" s="14">
        <v>18070.687532693999</v>
      </c>
      <c r="W13" s="14">
        <v>18295.072012043998</v>
      </c>
      <c r="X13" s="14">
        <v>23262.082476064999</v>
      </c>
      <c r="Y13" s="14">
        <v>22357.752293263002</v>
      </c>
      <c r="Z13" s="14">
        <v>22052.174121367003</v>
      </c>
      <c r="AA13" s="14">
        <v>25153.316497204996</v>
      </c>
    </row>
    <row r="14" spans="1:27" s="11" customFormat="1" ht="15" customHeight="1">
      <c r="A14" s="42" t="s">
        <v>62</v>
      </c>
      <c r="B14" s="42"/>
      <c r="C14" s="27">
        <v>195630.48198464495</v>
      </c>
      <c r="D14" s="27">
        <v>191967.66862007196</v>
      </c>
      <c r="E14" s="27">
        <v>189314.74498775898</v>
      </c>
      <c r="F14" s="27">
        <v>188237.99918672899</v>
      </c>
      <c r="G14" s="27">
        <v>187045.35906988697</v>
      </c>
      <c r="H14" s="27">
        <v>186387.09633019599</v>
      </c>
      <c r="I14" s="27">
        <v>186277.48744692802</v>
      </c>
      <c r="J14" s="27">
        <v>186119.96161803699</v>
      </c>
      <c r="K14" s="27">
        <v>189759.86853934699</v>
      </c>
      <c r="L14" s="27">
        <v>189879.08262257301</v>
      </c>
      <c r="M14" s="27">
        <v>190619.4467264</v>
      </c>
      <c r="N14" s="27">
        <v>194018.372660141</v>
      </c>
      <c r="O14" s="27">
        <v>195671.74446308002</v>
      </c>
      <c r="P14" s="27">
        <v>198138.24385170799</v>
      </c>
      <c r="Q14" s="27">
        <v>200802.74018538999</v>
      </c>
      <c r="R14" s="27">
        <v>200982.61569635602</v>
      </c>
      <c r="S14" s="27">
        <v>201756.64291683596</v>
      </c>
      <c r="T14" s="27">
        <v>207866.31787271597</v>
      </c>
      <c r="U14" s="27">
        <v>207730.71270889899</v>
      </c>
      <c r="V14" s="27">
        <v>207282.31733295598</v>
      </c>
      <c r="W14" s="27">
        <v>208675.535374937</v>
      </c>
      <c r="X14" s="27">
        <v>209920.23418435798</v>
      </c>
      <c r="Y14" s="27">
        <v>211219.940213747</v>
      </c>
      <c r="Z14" s="27">
        <v>212098.20686377201</v>
      </c>
      <c r="AA14" s="27">
        <v>209953.498932666</v>
      </c>
    </row>
    <row r="15" spans="1:27" s="11" customFormat="1" ht="15" customHeight="1"/>
    <row r="16" spans="1:27" s="11" customFormat="1" ht="15" customHeight="1"/>
    <row r="17" spans="1:27" s="11" customFormat="1">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s="11" customFormat="1">
      <c r="A18" s="15" t="s">
        <v>29</v>
      </c>
      <c r="B18" s="15" t="s">
        <v>37</v>
      </c>
      <c r="C18" s="14">
        <v>44400.0867</v>
      </c>
      <c r="D18" s="14">
        <v>43406.904299999987</v>
      </c>
      <c r="E18" s="14">
        <v>39190.626600000003</v>
      </c>
      <c r="F18" s="14">
        <v>43383.214099999997</v>
      </c>
      <c r="G18" s="14">
        <v>42417.263299999999</v>
      </c>
      <c r="H18" s="14">
        <v>42279.560399999995</v>
      </c>
      <c r="I18" s="14">
        <v>33908.472800000003</v>
      </c>
      <c r="J18" s="14">
        <v>33352.0101</v>
      </c>
      <c r="K18" s="14">
        <v>33252.582399999999</v>
      </c>
      <c r="L18" s="14">
        <v>29196.135600000005</v>
      </c>
      <c r="M18" s="14">
        <v>23169.348300000001</v>
      </c>
      <c r="N18" s="14">
        <v>16158.695199999998</v>
      </c>
      <c r="O18" s="14">
        <v>16210.585599999999</v>
      </c>
      <c r="P18" s="14">
        <v>16204.748299999999</v>
      </c>
      <c r="Q18" s="14">
        <v>15217.148999999999</v>
      </c>
      <c r="R18" s="14">
        <v>8094.2403000000004</v>
      </c>
      <c r="S18" s="14">
        <v>8094.24</v>
      </c>
      <c r="T18" s="14">
        <v>4047.1199000000001</v>
      </c>
      <c r="U18" s="14">
        <v>3860.6637999999998</v>
      </c>
      <c r="V18" s="14">
        <v>4047.1199000000001</v>
      </c>
      <c r="W18" s="14">
        <v>3640.4585000000002</v>
      </c>
      <c r="X18" s="14">
        <v>3911.636</v>
      </c>
      <c r="Y18" s="14">
        <v>0</v>
      </c>
      <c r="Z18" s="14">
        <v>0</v>
      </c>
      <c r="AA18" s="14">
        <v>0</v>
      </c>
    </row>
    <row r="19" spans="1:27" s="11" customFormat="1">
      <c r="A19" s="18" t="s">
        <v>29</v>
      </c>
      <c r="B19" s="18"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s="11" customFormat="1">
      <c r="A20" s="15" t="s">
        <v>29</v>
      </c>
      <c r="B20" s="15" t="s">
        <v>22</v>
      </c>
      <c r="C20" s="14">
        <v>1794.9059600000001</v>
      </c>
      <c r="D20" s="14">
        <v>1811.3041900000001</v>
      </c>
      <c r="E20" s="14">
        <v>1800.6641948280001</v>
      </c>
      <c r="F20" s="14">
        <v>1859.956685672</v>
      </c>
      <c r="G20" s="14">
        <v>1894.536569721</v>
      </c>
      <c r="H20" s="14">
        <v>1855.283114822</v>
      </c>
      <c r="I20" s="14">
        <v>1813.0461271940001</v>
      </c>
      <c r="J20" s="14">
        <v>1816.7246768119999</v>
      </c>
      <c r="K20" s="14">
        <v>1836.8127771880002</v>
      </c>
      <c r="L20" s="14">
        <v>1898.2184557170001</v>
      </c>
      <c r="M20" s="14">
        <v>2060.9734954559999</v>
      </c>
      <c r="N20" s="14">
        <v>2465.5339653880001</v>
      </c>
      <c r="O20" s="14">
        <v>2580.0850666910001</v>
      </c>
      <c r="P20" s="14">
        <v>2199.2666904930002</v>
      </c>
      <c r="Q20" s="14">
        <v>2250.6042883800001</v>
      </c>
      <c r="R20" s="14">
        <v>2682.7408161849999</v>
      </c>
      <c r="S20" s="14">
        <v>2774.2879014130003</v>
      </c>
      <c r="T20" s="14">
        <v>10122.79256</v>
      </c>
      <c r="U20" s="14">
        <v>10385.967199999999</v>
      </c>
      <c r="V20" s="14">
        <v>10493.4666</v>
      </c>
      <c r="W20" s="14">
        <v>9661.8479000000007</v>
      </c>
      <c r="X20" s="14">
        <v>9460.3469999999998</v>
      </c>
      <c r="Y20" s="14">
        <v>13710.98155</v>
      </c>
      <c r="Z20" s="14">
        <v>12911.194459999999</v>
      </c>
      <c r="AA20" s="14">
        <v>11851.464</v>
      </c>
    </row>
    <row r="21" spans="1:27" s="11" customFormat="1">
      <c r="A21" s="15" t="s">
        <v>29</v>
      </c>
      <c r="B21" s="15"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s="11" customFormat="1">
      <c r="A22" s="15" t="s">
        <v>29</v>
      </c>
      <c r="B22" s="15" t="s">
        <v>21</v>
      </c>
      <c r="C22" s="14">
        <v>10.637375710000001</v>
      </c>
      <c r="D22" s="14">
        <v>2.1969710999999999E-2</v>
      </c>
      <c r="E22" s="14">
        <v>2.6372469999999997E-3</v>
      </c>
      <c r="F22" s="14">
        <v>10.437704533</v>
      </c>
      <c r="G22" s="14">
        <v>17.134286315000001</v>
      </c>
      <c r="H22" s="14">
        <v>5.5000105130000003</v>
      </c>
      <c r="I22" s="14">
        <v>81.165626259999996</v>
      </c>
      <c r="J22" s="14">
        <v>55.252259181999996</v>
      </c>
      <c r="K22" s="14">
        <v>67.536857352999988</v>
      </c>
      <c r="L22" s="14">
        <v>44.510515349999999</v>
      </c>
      <c r="M22" s="14">
        <v>116.76870885199999</v>
      </c>
      <c r="N22" s="14">
        <v>829.48576305099982</v>
      </c>
      <c r="O22" s="14">
        <v>1248.616352665</v>
      </c>
      <c r="P22" s="14">
        <v>200.44746759100005</v>
      </c>
      <c r="Q22" s="14">
        <v>228.44849581799997</v>
      </c>
      <c r="R22" s="14">
        <v>977.41011639600003</v>
      </c>
      <c r="S22" s="14">
        <v>1147.8479625139998</v>
      </c>
      <c r="T22" s="14">
        <v>2100.0548732970001</v>
      </c>
      <c r="U22" s="14">
        <v>2807.7634931520001</v>
      </c>
      <c r="V22" s="14">
        <v>3402.4170151050002</v>
      </c>
      <c r="W22" s="14">
        <v>2440.8066755170003</v>
      </c>
      <c r="X22" s="14">
        <v>1382.0966921259999</v>
      </c>
      <c r="Y22" s="14">
        <v>2630.7689354049999</v>
      </c>
      <c r="Z22" s="14">
        <v>4939.4057833159995</v>
      </c>
      <c r="AA22" s="14">
        <v>2230.6859884610003</v>
      </c>
    </row>
    <row r="23" spans="1:27" s="11" customFormat="1">
      <c r="A23" s="15" t="s">
        <v>29</v>
      </c>
      <c r="B23" s="15" t="s">
        <v>24</v>
      </c>
      <c r="C23" s="14">
        <v>2092.1261599999998</v>
      </c>
      <c r="D23" s="14">
        <v>1918.360134</v>
      </c>
      <c r="E23" s="14">
        <v>1942.0498299999999</v>
      </c>
      <c r="F23" s="14">
        <v>1889.2367709999999</v>
      </c>
      <c r="G23" s="14">
        <v>2443.01602</v>
      </c>
      <c r="H23" s="14">
        <v>2557.1308450000001</v>
      </c>
      <c r="I23" s="14">
        <v>2738.59078</v>
      </c>
      <c r="J23" s="14">
        <v>2551.0946599999997</v>
      </c>
      <c r="K23" s="14">
        <v>3590.4041000000002</v>
      </c>
      <c r="L23" s="14">
        <v>3080.9569899999997</v>
      </c>
      <c r="M23" s="14">
        <v>2935.5251939999998</v>
      </c>
      <c r="N23" s="14">
        <v>3215.9909299999999</v>
      </c>
      <c r="O23" s="14">
        <v>3044.1580549999999</v>
      </c>
      <c r="P23" s="14">
        <v>3148.3232800000001</v>
      </c>
      <c r="Q23" s="14">
        <v>3449.5996700000001</v>
      </c>
      <c r="R23" s="14">
        <v>3434.3159900000001</v>
      </c>
      <c r="S23" s="14">
        <v>3378.0264200000001</v>
      </c>
      <c r="T23" s="14">
        <v>3951.8082299999996</v>
      </c>
      <c r="U23" s="14">
        <v>3312.7697200000002</v>
      </c>
      <c r="V23" s="14">
        <v>3018.86247</v>
      </c>
      <c r="W23" s="14">
        <v>3037.15022</v>
      </c>
      <c r="X23" s="14">
        <v>2844.2664999999997</v>
      </c>
      <c r="Y23" s="14">
        <v>3199.3748100000003</v>
      </c>
      <c r="Z23" s="14">
        <v>3343.4960500000002</v>
      </c>
      <c r="AA23" s="14">
        <v>3392.3282650000001</v>
      </c>
    </row>
    <row r="24" spans="1:27" s="11" customFormat="1">
      <c r="A24" s="15" t="s">
        <v>29</v>
      </c>
      <c r="B24" s="15" t="s">
        <v>25</v>
      </c>
      <c r="C24" s="14">
        <v>5599.2270439679987</v>
      </c>
      <c r="D24" s="14">
        <v>6450.6558461479999</v>
      </c>
      <c r="E24" s="14">
        <v>7148.0712384299995</v>
      </c>
      <c r="F24" s="14">
        <v>6780.5366836530011</v>
      </c>
      <c r="G24" s="14">
        <v>6473.9681691429996</v>
      </c>
      <c r="H24" s="14">
        <v>6688.0929820200008</v>
      </c>
      <c r="I24" s="14">
        <v>8098.6573037530025</v>
      </c>
      <c r="J24" s="14">
        <v>8026.4482847889985</v>
      </c>
      <c r="K24" s="14">
        <v>8211.9140053109986</v>
      </c>
      <c r="L24" s="14">
        <v>9500.220284093999</v>
      </c>
      <c r="M24" s="14">
        <v>11210.024456919999</v>
      </c>
      <c r="N24" s="14">
        <v>11911.768527278</v>
      </c>
      <c r="O24" s="14">
        <v>16559.283478488996</v>
      </c>
      <c r="P24" s="14">
        <v>16152.923908162</v>
      </c>
      <c r="Q24" s="14">
        <v>17799.386823481</v>
      </c>
      <c r="R24" s="14">
        <v>19087.096108336002</v>
      </c>
      <c r="S24" s="14">
        <v>18738.604972562</v>
      </c>
      <c r="T24" s="14">
        <v>16643.408859818999</v>
      </c>
      <c r="U24" s="14">
        <v>15335.331673004999</v>
      </c>
      <c r="V24" s="14">
        <v>16090.896616125998</v>
      </c>
      <c r="W24" s="14">
        <v>15197.410961227</v>
      </c>
      <c r="X24" s="14">
        <v>15385.514149135999</v>
      </c>
      <c r="Y24" s="14">
        <v>14768.164752180999</v>
      </c>
      <c r="Z24" s="14">
        <v>15687.757772297004</v>
      </c>
      <c r="AA24" s="14">
        <v>16149.462381275001</v>
      </c>
    </row>
    <row r="25" spans="1:27" s="11" customFormat="1">
      <c r="A25" s="15" t="s">
        <v>29</v>
      </c>
      <c r="B25" s="15" t="s">
        <v>26</v>
      </c>
      <c r="C25" s="14">
        <v>6795.9347501069997</v>
      </c>
      <c r="D25" s="14">
        <v>7134.0354836350025</v>
      </c>
      <c r="E25" s="14">
        <v>7177.1315062069998</v>
      </c>
      <c r="F25" s="14">
        <v>7568.1112223669998</v>
      </c>
      <c r="G25" s="14">
        <v>9368.1545595600001</v>
      </c>
      <c r="H25" s="14">
        <v>8984.4231360020003</v>
      </c>
      <c r="I25" s="14">
        <v>12786.813164656001</v>
      </c>
      <c r="J25" s="14">
        <v>14692.920989783999</v>
      </c>
      <c r="K25" s="14">
        <v>17216.313893716004</v>
      </c>
      <c r="L25" s="14">
        <v>19001.608315348996</v>
      </c>
      <c r="M25" s="14">
        <v>24602.394202110001</v>
      </c>
      <c r="N25" s="14">
        <v>25250.389348641002</v>
      </c>
      <c r="O25" s="14">
        <v>25270.718650615996</v>
      </c>
      <c r="P25" s="14">
        <v>25885.699827860994</v>
      </c>
      <c r="Q25" s="14">
        <v>25208.558210456002</v>
      </c>
      <c r="R25" s="14">
        <v>27178.526545706001</v>
      </c>
      <c r="S25" s="14">
        <v>27326.889143284996</v>
      </c>
      <c r="T25" s="14">
        <v>24645.636243756999</v>
      </c>
      <c r="U25" s="14">
        <v>25620.278612206999</v>
      </c>
      <c r="V25" s="14">
        <v>27615.967314624002</v>
      </c>
      <c r="W25" s="14">
        <v>28076.394382385002</v>
      </c>
      <c r="X25" s="14">
        <v>31163.892017033999</v>
      </c>
      <c r="Y25" s="14">
        <v>30051.777336356998</v>
      </c>
      <c r="Z25" s="14">
        <v>29323.597591039997</v>
      </c>
      <c r="AA25" s="14">
        <v>31373.69986474</v>
      </c>
    </row>
    <row r="26" spans="1:27" s="11" customFormat="1">
      <c r="A26" s="15" t="s">
        <v>29</v>
      </c>
      <c r="B26" s="19" t="s">
        <v>30</v>
      </c>
      <c r="C26" s="14">
        <v>0</v>
      </c>
      <c r="D26" s="14">
        <v>0</v>
      </c>
      <c r="E26" s="14">
        <v>9.9095899999999994E-3</v>
      </c>
      <c r="F26" s="14">
        <v>1.5246992000000001E-2</v>
      </c>
      <c r="G26" s="14">
        <v>1.6919909999999996E-2</v>
      </c>
      <c r="H26" s="14">
        <v>1.7428335999999999E-2</v>
      </c>
      <c r="I26" s="14">
        <v>3.0156367E-2</v>
      </c>
      <c r="J26" s="14">
        <v>3.5623144000000002E-2</v>
      </c>
      <c r="K26" s="14">
        <v>4.8665212999999999E-2</v>
      </c>
      <c r="L26" s="14">
        <v>5.0344249000000001E-2</v>
      </c>
      <c r="M26" s="14">
        <v>5.9999309000000001E-2</v>
      </c>
      <c r="N26" s="14">
        <v>6.1041351000000001E-2</v>
      </c>
      <c r="O26" s="14">
        <v>0.10432598800000001</v>
      </c>
      <c r="P26" s="14">
        <v>0.105376942</v>
      </c>
      <c r="Q26" s="14">
        <v>0.16002292800000001</v>
      </c>
      <c r="R26" s="14">
        <v>0.162897079</v>
      </c>
      <c r="S26" s="14">
        <v>0.16218954699999999</v>
      </c>
      <c r="T26" s="14">
        <v>0.15669535600000001</v>
      </c>
      <c r="U26" s="14">
        <v>0.15751037400000001</v>
      </c>
      <c r="V26" s="14">
        <v>0.16676323700000001</v>
      </c>
      <c r="W26" s="14">
        <v>0.16788766399999999</v>
      </c>
      <c r="X26" s="14">
        <v>0.17009469899999999</v>
      </c>
      <c r="Y26" s="14">
        <v>0.17930244299999998</v>
      </c>
      <c r="Z26" s="14">
        <v>0.16758716000000001</v>
      </c>
      <c r="AA26" s="14">
        <v>0.173041787</v>
      </c>
    </row>
    <row r="27" spans="1:27" s="11" customFormat="1">
      <c r="A27" s="15" t="s">
        <v>29</v>
      </c>
      <c r="B27" s="19" t="s">
        <v>35</v>
      </c>
      <c r="C27" s="14">
        <v>5.7769573999999997</v>
      </c>
      <c r="D27" s="14">
        <v>7.3336876999999996</v>
      </c>
      <c r="E27" s="14">
        <v>9.1046166110000009</v>
      </c>
      <c r="F27" s="14">
        <v>45.549791295000006</v>
      </c>
      <c r="G27" s="14">
        <v>244.15094767300002</v>
      </c>
      <c r="H27" s="14">
        <v>540.03145017499992</v>
      </c>
      <c r="I27" s="14">
        <v>2843.600198823</v>
      </c>
      <c r="J27" s="14">
        <v>2692.7555901649998</v>
      </c>
      <c r="K27" s="14">
        <v>2788.0597397840002</v>
      </c>
      <c r="L27" s="14">
        <v>3473.2297337330001</v>
      </c>
      <c r="M27" s="14">
        <v>6727.3018512620001</v>
      </c>
      <c r="N27" s="14">
        <v>8490.6718448800002</v>
      </c>
      <c r="O27" s="14">
        <v>9067.7151741219986</v>
      </c>
      <c r="P27" s="14">
        <v>7675.2094444479999</v>
      </c>
      <c r="Q27" s="14">
        <v>7586.3125743219998</v>
      </c>
      <c r="R27" s="14">
        <v>8899.9437437379984</v>
      </c>
      <c r="S27" s="14">
        <v>8487.4492189519988</v>
      </c>
      <c r="T27" s="14">
        <v>7735.0415658739994</v>
      </c>
      <c r="U27" s="14">
        <v>7669.1638019979991</v>
      </c>
      <c r="V27" s="14">
        <v>8589.5851026939999</v>
      </c>
      <c r="W27" s="14">
        <v>8340.2233020439999</v>
      </c>
      <c r="X27" s="14">
        <v>8610.0814060650009</v>
      </c>
      <c r="Y27" s="14">
        <v>8082.2952732630001</v>
      </c>
      <c r="Z27" s="14">
        <v>8261.6911113670012</v>
      </c>
      <c r="AA27" s="14">
        <v>9232.0974472050002</v>
      </c>
    </row>
    <row r="28" spans="1:27" s="11" customFormat="1">
      <c r="A28" s="42" t="s">
        <v>62</v>
      </c>
      <c r="B28" s="42"/>
      <c r="C28" s="27">
        <v>60692.917989785004</v>
      </c>
      <c r="D28" s="27">
        <v>60721.281923493996</v>
      </c>
      <c r="E28" s="27">
        <v>57258.546006712008</v>
      </c>
      <c r="F28" s="27">
        <v>61491.493167224988</v>
      </c>
      <c r="G28" s="27">
        <v>62614.072904739005</v>
      </c>
      <c r="H28" s="27">
        <v>62369.990488356998</v>
      </c>
      <c r="I28" s="27">
        <v>59426.745801863006</v>
      </c>
      <c r="J28" s="27">
        <v>60494.450970566999</v>
      </c>
      <c r="K28" s="27">
        <v>64175.564033568</v>
      </c>
      <c r="L28" s="27">
        <v>62721.650160510006</v>
      </c>
      <c r="M28" s="27">
        <v>64095.034357338001</v>
      </c>
      <c r="N28" s="27">
        <v>59831.863734357998</v>
      </c>
      <c r="O28" s="27">
        <v>64913.447203460993</v>
      </c>
      <c r="P28" s="27">
        <v>63791.409474107</v>
      </c>
      <c r="Q28" s="27">
        <v>64153.746488135002</v>
      </c>
      <c r="R28" s="27">
        <v>61454.329876623</v>
      </c>
      <c r="S28" s="27">
        <v>61459.896399773992</v>
      </c>
      <c r="T28" s="27">
        <v>61510.820666872998</v>
      </c>
      <c r="U28" s="27">
        <v>61322.774498364</v>
      </c>
      <c r="V28" s="27">
        <v>64668.729915855001</v>
      </c>
      <c r="W28" s="27">
        <v>62054.068639129007</v>
      </c>
      <c r="X28" s="27">
        <v>64147.752358295998</v>
      </c>
      <c r="Y28" s="27">
        <v>64361.067383942995</v>
      </c>
      <c r="Z28" s="27">
        <v>66205.451656653007</v>
      </c>
      <c r="AA28" s="27">
        <v>64997.640499475994</v>
      </c>
    </row>
    <row r="29" spans="1:27" s="11" customFormat="1"/>
    <row r="30" spans="1:27" s="11" customFormat="1"/>
    <row r="31" spans="1:27" s="11" customFormat="1">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s="11" customFormat="1">
      <c r="A32" s="18" t="s">
        <v>31</v>
      </c>
      <c r="B32" s="18" t="s">
        <v>37</v>
      </c>
      <c r="C32" s="14">
        <v>53418.8603</v>
      </c>
      <c r="D32" s="14">
        <v>50321.609600000011</v>
      </c>
      <c r="E32" s="14">
        <v>48231.882699999987</v>
      </c>
      <c r="F32" s="14">
        <v>45625.4303</v>
      </c>
      <c r="G32" s="14">
        <v>45484.358399999997</v>
      </c>
      <c r="H32" s="14">
        <v>44214.07759999999</v>
      </c>
      <c r="I32" s="14">
        <v>44303.384900000005</v>
      </c>
      <c r="J32" s="14">
        <v>41042.672999999995</v>
      </c>
      <c r="K32" s="14">
        <v>37331.879710000001</v>
      </c>
      <c r="L32" s="14">
        <v>36019.609099999994</v>
      </c>
      <c r="M32" s="14">
        <v>35072.69066</v>
      </c>
      <c r="N32" s="14">
        <v>36219.822</v>
      </c>
      <c r="O32" s="14">
        <v>35885.145200000006</v>
      </c>
      <c r="P32" s="14">
        <v>35371.710200000001</v>
      </c>
      <c r="Q32" s="14">
        <v>33308.472099999999</v>
      </c>
      <c r="R32" s="14">
        <v>32452.6908</v>
      </c>
      <c r="S32" s="14">
        <v>30707.123499999991</v>
      </c>
      <c r="T32" s="14">
        <v>22985.5399</v>
      </c>
      <c r="U32" s="14">
        <v>20913.323699999997</v>
      </c>
      <c r="V32" s="14">
        <v>17355.3825</v>
      </c>
      <c r="W32" s="14">
        <v>17710.452600000001</v>
      </c>
      <c r="X32" s="14">
        <v>16069.933700000001</v>
      </c>
      <c r="Y32" s="14">
        <v>13536.735199999997</v>
      </c>
      <c r="Z32" s="14">
        <v>12916.6772</v>
      </c>
      <c r="AA32" s="14">
        <v>12669.660100000001</v>
      </c>
    </row>
    <row r="33" spans="1:27" s="11" customFormat="1">
      <c r="A33" s="18" t="s">
        <v>31</v>
      </c>
      <c r="B33" s="18"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s="11" customFormat="1">
      <c r="A34" s="18" t="s">
        <v>31</v>
      </c>
      <c r="B34" s="18" t="s">
        <v>22</v>
      </c>
      <c r="C34" s="14">
        <v>2226.6768099999999</v>
      </c>
      <c r="D34" s="14">
        <v>2223.3106899999998</v>
      </c>
      <c r="E34" s="14">
        <v>2204.147462893</v>
      </c>
      <c r="F34" s="14">
        <v>2441.6762251770001</v>
      </c>
      <c r="G34" s="14">
        <v>2574.702718512</v>
      </c>
      <c r="H34" s="14">
        <v>2342.7023354479998</v>
      </c>
      <c r="I34" s="14">
        <v>2312.3589503380003</v>
      </c>
      <c r="J34" s="14">
        <v>2256.7029032989999</v>
      </c>
      <c r="K34" s="14">
        <v>1339.475603521</v>
      </c>
      <c r="L34" s="14">
        <v>1383.3425899460001</v>
      </c>
      <c r="M34" s="14">
        <v>1695.5553640899998</v>
      </c>
      <c r="N34" s="14">
        <v>2356.446963071</v>
      </c>
      <c r="O34" s="14">
        <v>2262.7833917389999</v>
      </c>
      <c r="P34" s="14">
        <v>1952.3864279910001</v>
      </c>
      <c r="Q34" s="14">
        <v>1674.2793385499999</v>
      </c>
      <c r="R34" s="14">
        <v>1511.5353517439999</v>
      </c>
      <c r="S34" s="14">
        <v>1545.3667842059999</v>
      </c>
      <c r="T34" s="14">
        <v>1837.8567735229999</v>
      </c>
      <c r="U34" s="14">
        <v>2002.549696802</v>
      </c>
      <c r="V34" s="14">
        <v>1467.8651970380001</v>
      </c>
      <c r="W34" s="14">
        <v>1374.8326860950001</v>
      </c>
      <c r="X34" s="14">
        <v>1149.0981389630001</v>
      </c>
      <c r="Y34" s="14">
        <v>1589.3530212620001</v>
      </c>
      <c r="Z34" s="14">
        <v>1456.875046976</v>
      </c>
      <c r="AA34" s="14">
        <v>1436.52621656</v>
      </c>
    </row>
    <row r="35" spans="1:27" s="11" customFormat="1">
      <c r="A35" s="18" t="s">
        <v>31</v>
      </c>
      <c r="B35" s="18"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s="11" customFormat="1">
      <c r="A36" s="18" t="s">
        <v>31</v>
      </c>
      <c r="B36" s="18" t="s">
        <v>21</v>
      </c>
      <c r="C36" s="14">
        <v>115.65592565099999</v>
      </c>
      <c r="D36" s="14">
        <v>114.32677716800001</v>
      </c>
      <c r="E36" s="14">
        <v>115.153057928</v>
      </c>
      <c r="F36" s="14">
        <v>121.79123166200002</v>
      </c>
      <c r="G36" s="14">
        <v>124.46116401</v>
      </c>
      <c r="H36" s="14">
        <v>130.43452896700001</v>
      </c>
      <c r="I36" s="14">
        <v>132.68382790300001</v>
      </c>
      <c r="J36" s="14">
        <v>121.82973407999999</v>
      </c>
      <c r="K36" s="14">
        <v>143.85069095799997</v>
      </c>
      <c r="L36" s="14">
        <v>140.51979605800003</v>
      </c>
      <c r="M36" s="14">
        <v>187.70821678900001</v>
      </c>
      <c r="N36" s="14">
        <v>163.86455236400002</v>
      </c>
      <c r="O36" s="14">
        <v>219.50868062200001</v>
      </c>
      <c r="P36" s="14">
        <v>201.274130224</v>
      </c>
      <c r="Q36" s="14">
        <v>28.200551295</v>
      </c>
      <c r="R36" s="14">
        <v>433.62264629699996</v>
      </c>
      <c r="S36" s="14">
        <v>504.05142895300003</v>
      </c>
      <c r="T36" s="14">
        <v>974.87336629999993</v>
      </c>
      <c r="U36" s="14">
        <v>1051.5510841719999</v>
      </c>
      <c r="V36" s="14">
        <v>1587.0499703999999</v>
      </c>
      <c r="W36" s="14">
        <v>1163.56295725</v>
      </c>
      <c r="X36" s="14">
        <v>950.27898404600001</v>
      </c>
      <c r="Y36" s="14">
        <v>2163.8692694000001</v>
      </c>
      <c r="Z36" s="14">
        <v>1437.629606623</v>
      </c>
      <c r="AA36" s="14">
        <v>1987.7617099999998</v>
      </c>
    </row>
    <row r="37" spans="1:27" s="11" customFormat="1">
      <c r="A37" s="18" t="s">
        <v>31</v>
      </c>
      <c r="B37" s="18" t="s">
        <v>24</v>
      </c>
      <c r="C37" s="14">
        <v>560.33991000000003</v>
      </c>
      <c r="D37" s="14">
        <v>701.3279</v>
      </c>
      <c r="E37" s="14">
        <v>699.65049999999997</v>
      </c>
      <c r="F37" s="14">
        <v>703.11569000000009</v>
      </c>
      <c r="G37" s="14">
        <v>699.98632999999995</v>
      </c>
      <c r="H37" s="14">
        <v>697.76584000000003</v>
      </c>
      <c r="I37" s="14">
        <v>697.08855999999992</v>
      </c>
      <c r="J37" s="14">
        <v>695.44839999999999</v>
      </c>
      <c r="K37" s="14">
        <v>696.33640000000003</v>
      </c>
      <c r="L37" s="14">
        <v>694.99674000000005</v>
      </c>
      <c r="M37" s="14">
        <v>694.38323999999989</v>
      </c>
      <c r="N37" s="14">
        <v>695.7962500000001</v>
      </c>
      <c r="O37" s="14">
        <v>692.36573999999996</v>
      </c>
      <c r="P37" s="14">
        <v>691.13300000000004</v>
      </c>
      <c r="Q37" s="14">
        <v>690.08942000000002</v>
      </c>
      <c r="R37" s="14">
        <v>692.27350000000001</v>
      </c>
      <c r="S37" s="14">
        <v>688.45267000000001</v>
      </c>
      <c r="T37" s="14">
        <v>680.33233999999993</v>
      </c>
      <c r="U37" s="14">
        <v>682.22474999999997</v>
      </c>
      <c r="V37" s="14">
        <v>686.37639999999999</v>
      </c>
      <c r="W37" s="14">
        <v>678.83028000000002</v>
      </c>
      <c r="X37" s="14">
        <v>661.09288000000004</v>
      </c>
      <c r="Y37" s="14">
        <v>662.92961000000003</v>
      </c>
      <c r="Z37" s="14">
        <v>649.16097000000002</v>
      </c>
      <c r="AA37" s="14">
        <v>644.71945000000005</v>
      </c>
    </row>
    <row r="38" spans="1:27" s="11" customFormat="1">
      <c r="A38" s="18" t="s">
        <v>31</v>
      </c>
      <c r="B38" s="18" t="s">
        <v>25</v>
      </c>
      <c r="C38" s="14">
        <v>2115.1431741470001</v>
      </c>
      <c r="D38" s="14">
        <v>2153.6201475960002</v>
      </c>
      <c r="E38" s="14">
        <v>1992.9259044139999</v>
      </c>
      <c r="F38" s="14">
        <v>3808.269092821</v>
      </c>
      <c r="G38" s="14">
        <v>4062.8339815650006</v>
      </c>
      <c r="H38" s="14">
        <v>6507.5906767240003</v>
      </c>
      <c r="I38" s="14">
        <v>7122.5675077770002</v>
      </c>
      <c r="J38" s="14">
        <v>7170.9387065079973</v>
      </c>
      <c r="K38" s="14">
        <v>13351.809627815999</v>
      </c>
      <c r="L38" s="14">
        <v>15526.716768852</v>
      </c>
      <c r="M38" s="14">
        <v>16072.642654298001</v>
      </c>
      <c r="N38" s="14">
        <v>15858.527935175998</v>
      </c>
      <c r="O38" s="14">
        <v>15239.790212702001</v>
      </c>
      <c r="P38" s="14">
        <v>13268.016599203</v>
      </c>
      <c r="Q38" s="14">
        <v>16237.711575067002</v>
      </c>
      <c r="R38" s="14">
        <v>17085.843303227004</v>
      </c>
      <c r="S38" s="14">
        <v>19215.526749057004</v>
      </c>
      <c r="T38" s="14">
        <v>28007.823715084996</v>
      </c>
      <c r="U38" s="14">
        <v>28326.854268832998</v>
      </c>
      <c r="V38" s="14">
        <v>28424.240094943998</v>
      </c>
      <c r="W38" s="14">
        <v>25451.047829645002</v>
      </c>
      <c r="X38" s="14">
        <v>24866.260220420001</v>
      </c>
      <c r="Y38" s="14">
        <v>25003.942051133003</v>
      </c>
      <c r="Z38" s="14">
        <v>28856.572022453998</v>
      </c>
      <c r="AA38" s="14">
        <v>26655.756235134999</v>
      </c>
    </row>
    <row r="39" spans="1:27" s="11" customFormat="1">
      <c r="A39" s="18" t="s">
        <v>31</v>
      </c>
      <c r="B39" s="18" t="s">
        <v>26</v>
      </c>
      <c r="C39" s="14">
        <v>5023.7160333450001</v>
      </c>
      <c r="D39" s="14">
        <v>5275.5765775809996</v>
      </c>
      <c r="E39" s="14">
        <v>5403.1281445219993</v>
      </c>
      <c r="F39" s="14">
        <v>5492.8897986599995</v>
      </c>
      <c r="G39" s="14">
        <v>5254.6570713969995</v>
      </c>
      <c r="H39" s="14">
        <v>5126.9709947730007</v>
      </c>
      <c r="I39" s="14">
        <v>5446.597714681001</v>
      </c>
      <c r="J39" s="14">
        <v>7967.9741894420004</v>
      </c>
      <c r="K39" s="14">
        <v>6744.4213530830002</v>
      </c>
      <c r="L39" s="14">
        <v>7370.3278420120014</v>
      </c>
      <c r="M39" s="14">
        <v>7695.8416874699997</v>
      </c>
      <c r="N39" s="14">
        <v>8017.8202316380002</v>
      </c>
      <c r="O39" s="14">
        <v>9774.9176137450031</v>
      </c>
      <c r="P39" s="14">
        <v>12897.508886942996</v>
      </c>
      <c r="Q39" s="14">
        <v>12662.754678219</v>
      </c>
      <c r="R39" s="14">
        <v>13393.491369610001</v>
      </c>
      <c r="S39" s="14">
        <v>13474.933984896998</v>
      </c>
      <c r="T39" s="14">
        <v>14396.579792441002</v>
      </c>
      <c r="U39" s="14">
        <v>15583.102132002998</v>
      </c>
      <c r="V39" s="14">
        <v>18588.875000885</v>
      </c>
      <c r="W39" s="14">
        <v>21712.503428110002</v>
      </c>
      <c r="X39" s="14">
        <v>25796.346792462002</v>
      </c>
      <c r="Y39" s="14">
        <v>25895.122464423002</v>
      </c>
      <c r="Z39" s="14">
        <v>25102.738740916</v>
      </c>
      <c r="AA39" s="14">
        <v>25941.365299140001</v>
      </c>
    </row>
    <row r="40" spans="1:27" s="11" customFormat="1">
      <c r="A40" s="18" t="s">
        <v>31</v>
      </c>
      <c r="B40" s="19" t="s">
        <v>30</v>
      </c>
      <c r="C40" s="14">
        <v>0.95300300000000004</v>
      </c>
      <c r="D40" s="14">
        <v>1.1503232000000001</v>
      </c>
      <c r="E40" s="14">
        <v>1.1609037950000001</v>
      </c>
      <c r="F40" s="14">
        <v>1.4005694849999999</v>
      </c>
      <c r="G40" s="14">
        <v>1.404069623</v>
      </c>
      <c r="H40" s="14">
        <v>1.364213847</v>
      </c>
      <c r="I40" s="14">
        <v>1.7177349500000001</v>
      </c>
      <c r="J40" s="14">
        <v>1.56791145</v>
      </c>
      <c r="K40" s="14">
        <v>1.383213818</v>
      </c>
      <c r="L40" s="14">
        <v>1.4924559099999999</v>
      </c>
      <c r="M40" s="14">
        <v>1.6363807239999999</v>
      </c>
      <c r="N40" s="14">
        <v>1.556851041</v>
      </c>
      <c r="O40" s="14">
        <v>1.43544081</v>
      </c>
      <c r="P40" s="14">
        <v>1.317104574</v>
      </c>
      <c r="Q40" s="14">
        <v>1.195899206</v>
      </c>
      <c r="R40" s="14">
        <v>1.3603769649999999</v>
      </c>
      <c r="S40" s="14">
        <v>1.285070122</v>
      </c>
      <c r="T40" s="14">
        <v>1.0621744099999999</v>
      </c>
      <c r="U40" s="14">
        <v>1.1907669519999999</v>
      </c>
      <c r="V40" s="14">
        <v>1.2502619749999999</v>
      </c>
      <c r="W40" s="14">
        <v>1.3933330429999999</v>
      </c>
      <c r="X40" s="14">
        <v>1.6205021350000002</v>
      </c>
      <c r="Y40" s="14">
        <v>1.5617055799999999</v>
      </c>
      <c r="Z40" s="14">
        <v>1.4401776660000001</v>
      </c>
      <c r="AA40" s="14">
        <v>1.7209107399999999</v>
      </c>
    </row>
    <row r="41" spans="1:27" s="11" customFormat="1">
      <c r="A41" s="18" t="s">
        <v>31</v>
      </c>
      <c r="B41" s="19" t="s">
        <v>35</v>
      </c>
      <c r="C41" s="14">
        <v>111.860016</v>
      </c>
      <c r="D41" s="14">
        <v>156.05322000000001</v>
      </c>
      <c r="E41" s="14">
        <v>108.58304691800001</v>
      </c>
      <c r="F41" s="14">
        <v>289.77756724400001</v>
      </c>
      <c r="G41" s="14">
        <v>180.349237526</v>
      </c>
      <c r="H41" s="14">
        <v>185.351098108</v>
      </c>
      <c r="I41" s="14">
        <v>397.86900907500001</v>
      </c>
      <c r="J41" s="14">
        <v>416.04084334099997</v>
      </c>
      <c r="K41" s="14">
        <v>435.930634494</v>
      </c>
      <c r="L41" s="14">
        <v>733.23126000000002</v>
      </c>
      <c r="M41" s="14">
        <v>801.16536999999994</v>
      </c>
      <c r="N41" s="14">
        <v>1753.3854999999999</v>
      </c>
      <c r="O41" s="14">
        <v>3614.2817599999998</v>
      </c>
      <c r="P41" s="14">
        <v>4252.0056199999999</v>
      </c>
      <c r="Q41" s="14">
        <v>4336.6436999999996</v>
      </c>
      <c r="R41" s="14">
        <v>6161.2667000000001</v>
      </c>
      <c r="S41" s="14">
        <v>5933.8534799999998</v>
      </c>
      <c r="T41" s="14">
        <v>6274.3338700000004</v>
      </c>
      <c r="U41" s="14">
        <v>6617.2484000000004</v>
      </c>
      <c r="V41" s="14">
        <v>7672.5596800000003</v>
      </c>
      <c r="W41" s="14">
        <v>8186.1113999999998</v>
      </c>
      <c r="X41" s="14">
        <v>9868.8361000000004</v>
      </c>
      <c r="Y41" s="14">
        <v>9742.7310200000011</v>
      </c>
      <c r="Z41" s="14">
        <v>9270.3674600000013</v>
      </c>
      <c r="AA41" s="14">
        <v>9913.0344700000005</v>
      </c>
    </row>
    <row r="42" spans="1:27" s="11" customFormat="1">
      <c r="A42" s="42" t="s">
        <v>62</v>
      </c>
      <c r="B42" s="42"/>
      <c r="C42" s="27">
        <v>63460.392153143002</v>
      </c>
      <c r="D42" s="27">
        <v>60789.771692344999</v>
      </c>
      <c r="E42" s="27">
        <v>58646.887769756991</v>
      </c>
      <c r="F42" s="27">
        <v>58193.172338319993</v>
      </c>
      <c r="G42" s="27">
        <v>58200.999665484</v>
      </c>
      <c r="H42" s="27">
        <v>59019.54197591199</v>
      </c>
      <c r="I42" s="27">
        <v>60014.681460699001</v>
      </c>
      <c r="J42" s="27">
        <v>59255.566933328999</v>
      </c>
      <c r="K42" s="27">
        <v>59607.773385378008</v>
      </c>
      <c r="L42" s="27">
        <v>61135.512836867994</v>
      </c>
      <c r="M42" s="27">
        <v>61418.821822646998</v>
      </c>
      <c r="N42" s="27">
        <v>63312.277932248995</v>
      </c>
      <c r="O42" s="27">
        <v>64074.510838808012</v>
      </c>
      <c r="P42" s="27">
        <v>64382.029244361001</v>
      </c>
      <c r="Q42" s="27">
        <v>64601.507663130993</v>
      </c>
      <c r="R42" s="27">
        <v>65569.456970878004</v>
      </c>
      <c r="S42" s="27">
        <v>66135.455117112986</v>
      </c>
      <c r="T42" s="27">
        <v>68883.005887348991</v>
      </c>
      <c r="U42" s="27">
        <v>68559.605631810002</v>
      </c>
      <c r="V42" s="27">
        <v>68109.789163267007</v>
      </c>
      <c r="W42" s="27">
        <v>68091.229781100003</v>
      </c>
      <c r="X42" s="27">
        <v>69493.01071589101</v>
      </c>
      <c r="Y42" s="27">
        <v>68851.951616217993</v>
      </c>
      <c r="Z42" s="27">
        <v>70419.653586968998</v>
      </c>
      <c r="AA42" s="27">
        <v>69335.789010834997</v>
      </c>
    </row>
    <row r="43" spans="1:27" s="11" customFormat="1"/>
    <row r="44" spans="1:27" s="11" customFormat="1"/>
    <row r="45" spans="1:27" s="11" customFormat="1">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s="11" customFormat="1">
      <c r="A46" s="18" t="s">
        <v>34</v>
      </c>
      <c r="B46" s="18"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s="11" customFormat="1">
      <c r="A47" s="18" t="s">
        <v>34</v>
      </c>
      <c r="B47" s="18" t="s">
        <v>38</v>
      </c>
      <c r="C47" s="14">
        <v>32968.2307</v>
      </c>
      <c r="D47" s="14">
        <v>32788.974699999999</v>
      </c>
      <c r="E47" s="14">
        <v>30079.6705</v>
      </c>
      <c r="F47" s="14">
        <v>33897.160499999998</v>
      </c>
      <c r="G47" s="14">
        <v>30314.990699999998</v>
      </c>
      <c r="H47" s="14">
        <v>26960.706399999995</v>
      </c>
      <c r="I47" s="14">
        <v>28626.556199999999</v>
      </c>
      <c r="J47" s="14">
        <v>26928.6996</v>
      </c>
      <c r="K47" s="14">
        <v>25571.1855</v>
      </c>
      <c r="L47" s="14">
        <v>25051.2889</v>
      </c>
      <c r="M47" s="14">
        <v>25361.388900000005</v>
      </c>
      <c r="N47" s="14">
        <v>24797.8305</v>
      </c>
      <c r="O47" s="14">
        <v>23238.877800000002</v>
      </c>
      <c r="P47" s="14">
        <v>22148.07</v>
      </c>
      <c r="Q47" s="14">
        <v>21627.4359</v>
      </c>
      <c r="R47" s="14">
        <v>22833.2971</v>
      </c>
      <c r="S47" s="14">
        <v>22363.136200000001</v>
      </c>
      <c r="T47" s="14">
        <v>22178.579900000001</v>
      </c>
      <c r="U47" s="14">
        <v>22851.923900000002</v>
      </c>
      <c r="V47" s="14">
        <v>21785.6008</v>
      </c>
      <c r="W47" s="14">
        <v>20328.0609</v>
      </c>
      <c r="X47" s="14">
        <v>19423.4228</v>
      </c>
      <c r="Y47" s="14">
        <v>17604.019499999999</v>
      </c>
      <c r="Z47" s="14">
        <v>11172.5936</v>
      </c>
      <c r="AA47" s="14">
        <v>11175.135</v>
      </c>
    </row>
    <row r="48" spans="1:27" s="11" customFormat="1">
      <c r="A48" s="18" t="s">
        <v>34</v>
      </c>
      <c r="B48" s="18" t="s">
        <v>22</v>
      </c>
      <c r="C48" s="14">
        <v>0</v>
      </c>
      <c r="D48" s="14">
        <v>0</v>
      </c>
      <c r="E48" s="14">
        <v>1.440062E-3</v>
      </c>
      <c r="F48" s="14">
        <v>1.888725E-3</v>
      </c>
      <c r="G48" s="14">
        <v>2.221761E-3</v>
      </c>
      <c r="H48" s="14">
        <v>2.2112260000000002E-3</v>
      </c>
      <c r="I48" s="14">
        <v>2.1500730000000002E-3</v>
      </c>
      <c r="J48" s="14">
        <v>2.1728730000000001E-3</v>
      </c>
      <c r="K48" s="14">
        <v>2.215098E-3</v>
      </c>
      <c r="L48" s="14">
        <v>2.353001E-3</v>
      </c>
      <c r="M48" s="14">
        <v>2.8336730000000001E-3</v>
      </c>
      <c r="N48" s="14">
        <v>2.8437570000000001E-3</v>
      </c>
      <c r="O48" s="14">
        <v>3.2824999999999998E-3</v>
      </c>
      <c r="P48" s="14">
        <v>3.2441280000000002E-3</v>
      </c>
      <c r="Q48" s="14">
        <v>3.2772180000000001E-3</v>
      </c>
      <c r="R48" s="14">
        <v>3.7025790000000001E-3</v>
      </c>
      <c r="S48" s="14">
        <v>4.16797E-3</v>
      </c>
      <c r="T48" s="14">
        <v>5.6494329999999997E-3</v>
      </c>
      <c r="U48" s="14">
        <v>5.8293390000000002E-3</v>
      </c>
      <c r="V48" s="14">
        <v>5.94044E-3</v>
      </c>
      <c r="W48" s="14">
        <v>5.718E-3</v>
      </c>
      <c r="X48" s="14">
        <v>5.7730109999999998E-3</v>
      </c>
      <c r="Y48" s="14">
        <v>6.3517299999999999E-3</v>
      </c>
      <c r="Z48" s="14">
        <v>1.0448941E-2</v>
      </c>
      <c r="AA48" s="14">
        <v>1.3026809E-2</v>
      </c>
    </row>
    <row r="49" spans="1:27" s="11" customFormat="1">
      <c r="A49" s="18" t="s">
        <v>34</v>
      </c>
      <c r="B49" s="18" t="s">
        <v>23</v>
      </c>
      <c r="C49" s="14">
        <v>14.912853</v>
      </c>
      <c r="D49" s="14">
        <v>31.575657</v>
      </c>
      <c r="E49" s="14">
        <v>10.081395000000001</v>
      </c>
      <c r="F49" s="14">
        <v>14.689970000000001</v>
      </c>
      <c r="G49" s="14">
        <v>24.741686000000001</v>
      </c>
      <c r="H49" s="14">
        <v>31.65063</v>
      </c>
      <c r="I49" s="14">
        <v>13.20073</v>
      </c>
      <c r="J49" s="14">
        <v>6.4488845000000001</v>
      </c>
      <c r="K49" s="14">
        <v>3.6656970000000002</v>
      </c>
      <c r="L49" s="14">
        <v>3.1226150000000001</v>
      </c>
      <c r="M49" s="14">
        <v>19.864967</v>
      </c>
      <c r="N49" s="14">
        <v>13.942610999999999</v>
      </c>
      <c r="O49" s="14">
        <v>53.805059999999997</v>
      </c>
      <c r="P49" s="14">
        <v>7.3615316999999996</v>
      </c>
      <c r="Q49" s="14">
        <v>15.307542</v>
      </c>
      <c r="R49" s="14">
        <v>43.107779999999998</v>
      </c>
      <c r="S49" s="14">
        <v>61.533496999999997</v>
      </c>
      <c r="T49" s="14">
        <v>165.30338</v>
      </c>
      <c r="U49" s="14">
        <v>72.489819999999995</v>
      </c>
      <c r="V49" s="14">
        <v>0</v>
      </c>
      <c r="W49" s="14">
        <v>0</v>
      </c>
      <c r="X49" s="14">
        <v>0</v>
      </c>
      <c r="Y49" s="14">
        <v>0</v>
      </c>
      <c r="Z49" s="14">
        <v>0</v>
      </c>
      <c r="AA49" s="14">
        <v>0</v>
      </c>
    </row>
    <row r="50" spans="1:27" s="11" customFormat="1">
      <c r="A50" s="18" t="s">
        <v>34</v>
      </c>
      <c r="B50" s="18" t="s">
        <v>21</v>
      </c>
      <c r="C50" s="14">
        <v>27.98244626</v>
      </c>
      <c r="D50" s="14">
        <v>24.902396690000003</v>
      </c>
      <c r="E50" s="14">
        <v>31.872603788999996</v>
      </c>
      <c r="F50" s="14">
        <v>6.0247289359999998</v>
      </c>
      <c r="G50" s="14">
        <v>17.090296944000002</v>
      </c>
      <c r="H50" s="14">
        <v>9.8757164469999985</v>
      </c>
      <c r="I50" s="14">
        <v>10.556271202000001</v>
      </c>
      <c r="J50" s="14">
        <v>4.5902841639999989</v>
      </c>
      <c r="K50" s="14">
        <v>1.0408064910000001</v>
      </c>
      <c r="L50" s="14">
        <v>1.7592106000000003E-2</v>
      </c>
      <c r="M50" s="14">
        <v>10.943714871000001</v>
      </c>
      <c r="N50" s="14">
        <v>10.203499828</v>
      </c>
      <c r="O50" s="14">
        <v>22.778059355</v>
      </c>
      <c r="P50" s="14">
        <v>3.4876626310000001</v>
      </c>
      <c r="Q50" s="14">
        <v>8.9941332210000002</v>
      </c>
      <c r="R50" s="14">
        <v>42.424795382000006</v>
      </c>
      <c r="S50" s="14">
        <v>38.772446871</v>
      </c>
      <c r="T50" s="14">
        <v>124.727827272</v>
      </c>
      <c r="U50" s="14">
        <v>20.336423483000001</v>
      </c>
      <c r="V50" s="14">
        <v>135.42722191500002</v>
      </c>
      <c r="W50" s="14">
        <v>84.046258466000012</v>
      </c>
      <c r="X50" s="14">
        <v>98.694689837000013</v>
      </c>
      <c r="Y50" s="14">
        <v>105.45981883399999</v>
      </c>
      <c r="Z50" s="14">
        <v>1079.712098511</v>
      </c>
      <c r="AA50" s="14">
        <v>906.3243139220001</v>
      </c>
    </row>
    <row r="51" spans="1:27" s="11" customFormat="1">
      <c r="A51" s="18" t="s">
        <v>34</v>
      </c>
      <c r="B51" s="18" t="s">
        <v>24</v>
      </c>
      <c r="C51" s="14">
        <v>2964.4901</v>
      </c>
      <c r="D51" s="14">
        <v>2894.6346100000001</v>
      </c>
      <c r="E51" s="14">
        <v>2821.7668646000002</v>
      </c>
      <c r="F51" s="14">
        <v>2648.2287740000002</v>
      </c>
      <c r="G51" s="14">
        <v>3259.9953999999998</v>
      </c>
      <c r="H51" s="14">
        <v>3371.2944800000005</v>
      </c>
      <c r="I51" s="14">
        <v>3202.5194850000003</v>
      </c>
      <c r="J51" s="14">
        <v>3221.2777099999998</v>
      </c>
      <c r="K51" s="14">
        <v>4060.5726100000002</v>
      </c>
      <c r="L51" s="14">
        <v>3369.6219700000001</v>
      </c>
      <c r="M51" s="14">
        <v>2892.9111699999994</v>
      </c>
      <c r="N51" s="14">
        <v>2903.5306250000003</v>
      </c>
      <c r="O51" s="14">
        <v>2629.9765600000001</v>
      </c>
      <c r="P51" s="14">
        <v>3225.6028000000001</v>
      </c>
      <c r="Q51" s="14">
        <v>3338.8242399999995</v>
      </c>
      <c r="R51" s="14">
        <v>3177.0476550000003</v>
      </c>
      <c r="S51" s="14">
        <v>3180.1113999999998</v>
      </c>
      <c r="T51" s="14">
        <v>4024.3222649999998</v>
      </c>
      <c r="U51" s="14">
        <v>3337.3795150000001</v>
      </c>
      <c r="V51" s="14">
        <v>2869.0494899999999</v>
      </c>
      <c r="W51" s="14">
        <v>2867.0697460000001</v>
      </c>
      <c r="X51" s="14">
        <v>2593.3895499999999</v>
      </c>
      <c r="Y51" s="14">
        <v>3197.1682959999998</v>
      </c>
      <c r="Z51" s="14">
        <v>3306.3524539999999</v>
      </c>
      <c r="AA51" s="14">
        <v>3136.5744760000002</v>
      </c>
    </row>
    <row r="52" spans="1:27" s="11" customFormat="1">
      <c r="A52" s="18" t="s">
        <v>34</v>
      </c>
      <c r="B52" s="18" t="s">
        <v>25</v>
      </c>
      <c r="C52" s="14">
        <v>11988.469727813002</v>
      </c>
      <c r="D52" s="14">
        <v>11610.870017664</v>
      </c>
      <c r="E52" s="14">
        <v>13019.183864538003</v>
      </c>
      <c r="F52" s="14">
        <v>11372.284030637002</v>
      </c>
      <c r="G52" s="14">
        <v>11321.297842817999</v>
      </c>
      <c r="H52" s="14">
        <v>11767.088230482001</v>
      </c>
      <c r="I52" s="14">
        <v>12402.858670678997</v>
      </c>
      <c r="J52" s="14">
        <v>12437.728346061002</v>
      </c>
      <c r="K52" s="14">
        <v>10984.063022595001</v>
      </c>
      <c r="L52" s="14">
        <v>11634.816900888003</v>
      </c>
      <c r="M52" s="14">
        <v>12255.899352788998</v>
      </c>
      <c r="N52" s="14">
        <v>13909.422565921001</v>
      </c>
      <c r="O52" s="14">
        <v>12764.447344869002</v>
      </c>
      <c r="P52" s="14">
        <v>12943.617435557004</v>
      </c>
      <c r="Q52" s="14">
        <v>13333.912244359006</v>
      </c>
      <c r="R52" s="14">
        <v>14017.096322858999</v>
      </c>
      <c r="S52" s="14">
        <v>14376.160955086996</v>
      </c>
      <c r="T52" s="14">
        <v>14829.033865759</v>
      </c>
      <c r="U52" s="14">
        <v>15034.232982711001</v>
      </c>
      <c r="V52" s="14">
        <v>14699.691541782002</v>
      </c>
      <c r="W52" s="14">
        <v>15091.382758067999</v>
      </c>
      <c r="X52" s="14">
        <v>16467.651428221001</v>
      </c>
      <c r="Y52" s="14">
        <v>19069.278356691004</v>
      </c>
      <c r="Z52" s="14">
        <v>19727.825912288001</v>
      </c>
      <c r="AA52" s="14">
        <v>20807.750903147997</v>
      </c>
    </row>
    <row r="53" spans="1:27" s="11" customFormat="1">
      <c r="A53" s="18" t="s">
        <v>34</v>
      </c>
      <c r="B53" s="18" t="s">
        <v>26</v>
      </c>
      <c r="C53" s="14">
        <v>2343.158927771</v>
      </c>
      <c r="D53" s="14">
        <v>2389.2491073010005</v>
      </c>
      <c r="E53" s="14">
        <v>2378.5965994980002</v>
      </c>
      <c r="F53" s="14">
        <v>2473.3109119579995</v>
      </c>
      <c r="G53" s="14">
        <v>2363.13634258</v>
      </c>
      <c r="H53" s="14">
        <v>2240.4776573629997</v>
      </c>
      <c r="I53" s="14">
        <v>2367.9758663099997</v>
      </c>
      <c r="J53" s="14">
        <v>2413.9590018819999</v>
      </c>
      <c r="K53" s="14">
        <v>2688.1606182089999</v>
      </c>
      <c r="L53" s="14">
        <v>2789.8886295470006</v>
      </c>
      <c r="M53" s="14">
        <v>2821.9316194760004</v>
      </c>
      <c r="N53" s="14">
        <v>2852.2948957300005</v>
      </c>
      <c r="O53" s="14">
        <v>3583.5682256369996</v>
      </c>
      <c r="P53" s="14">
        <v>3448.8907753499998</v>
      </c>
      <c r="Q53" s="14">
        <v>3322.1413957139998</v>
      </c>
      <c r="R53" s="14">
        <v>3483.4371717069998</v>
      </c>
      <c r="S53" s="14">
        <v>3558.984081869</v>
      </c>
      <c r="T53" s="14">
        <v>5611.4894991799993</v>
      </c>
      <c r="U53" s="14">
        <v>5924.7476655440005</v>
      </c>
      <c r="V53" s="14">
        <v>6243.7783300000001</v>
      </c>
      <c r="W53" s="14">
        <v>6350.2388800000008</v>
      </c>
      <c r="X53" s="14">
        <v>7197.3179700000001</v>
      </c>
      <c r="Y53" s="14">
        <v>6915.0325199999997</v>
      </c>
      <c r="Z53" s="14">
        <v>6681.7242160000005</v>
      </c>
      <c r="AA53" s="14">
        <v>6746.8514800000003</v>
      </c>
    </row>
    <row r="54" spans="1:27" s="11" customFormat="1">
      <c r="A54" s="18" t="s">
        <v>34</v>
      </c>
      <c r="B54" s="19" t="s">
        <v>30</v>
      </c>
      <c r="C54" s="14">
        <v>32.952565999999997</v>
      </c>
      <c r="D54" s="14">
        <v>39.224648000000002</v>
      </c>
      <c r="E54" s="14">
        <v>19.914294917000003</v>
      </c>
      <c r="F54" s="14">
        <v>37.225020706000002</v>
      </c>
      <c r="G54" s="14">
        <v>33.477355453000001</v>
      </c>
      <c r="H54" s="14">
        <v>41.373556698999998</v>
      </c>
      <c r="I54" s="14">
        <v>48.784308797999998</v>
      </c>
      <c r="J54" s="14">
        <v>45.360582021000006</v>
      </c>
      <c r="K54" s="14">
        <v>42.805514172999999</v>
      </c>
      <c r="L54" s="14">
        <v>46.438529945999996</v>
      </c>
      <c r="M54" s="14">
        <v>48.070694410999998</v>
      </c>
      <c r="N54" s="14">
        <v>48.714375064999992</v>
      </c>
      <c r="O54" s="14">
        <v>52.364415700000002</v>
      </c>
      <c r="P54" s="14">
        <v>26.555248984999999</v>
      </c>
      <c r="Q54" s="14">
        <v>12.621364035999999</v>
      </c>
      <c r="R54" s="14">
        <v>14.979372728</v>
      </c>
      <c r="S54" s="14">
        <v>14.176426378</v>
      </c>
      <c r="T54" s="14">
        <v>13.134444139999999</v>
      </c>
      <c r="U54" s="14">
        <v>13.109383925000001</v>
      </c>
      <c r="V54" s="14">
        <v>12.597426959</v>
      </c>
      <c r="W54" s="14">
        <v>13.47229658</v>
      </c>
      <c r="X54" s="14">
        <v>15.510990319999999</v>
      </c>
      <c r="Y54" s="14">
        <v>14.226851928</v>
      </c>
      <c r="Z54" s="14">
        <v>11.059039014</v>
      </c>
      <c r="AA54" s="14">
        <v>11.363436833</v>
      </c>
    </row>
    <row r="55" spans="1:27" s="11" customFormat="1">
      <c r="A55" s="18" t="s">
        <v>34</v>
      </c>
      <c r="B55" s="19" t="s">
        <v>35</v>
      </c>
      <c r="C55" s="14">
        <v>0</v>
      </c>
      <c r="D55" s="14">
        <v>0</v>
      </c>
      <c r="E55" s="14">
        <v>4.5197220000000003E-3</v>
      </c>
      <c r="F55" s="14">
        <v>3.6060520000000002E-3</v>
      </c>
      <c r="G55" s="14">
        <v>3.9742900000000001E-3</v>
      </c>
      <c r="H55" s="14">
        <v>4.391715E-3</v>
      </c>
      <c r="I55" s="14">
        <v>5.4109029999999999E-3</v>
      </c>
      <c r="J55" s="14">
        <v>5.0481550000000004E-3</v>
      </c>
      <c r="K55" s="14">
        <v>5.5862450000000001E-3</v>
      </c>
      <c r="L55" s="14">
        <v>8.2285799999999992E-3</v>
      </c>
      <c r="M55" s="14">
        <v>2.74305E-2</v>
      </c>
      <c r="N55" s="14">
        <v>8.8435639999999996E-2</v>
      </c>
      <c r="O55" s="14">
        <v>8.8710010000000006E-2</v>
      </c>
      <c r="P55" s="14">
        <v>8.3271429999999994E-2</v>
      </c>
      <c r="Q55" s="14">
        <v>8.0417139999999998E-2</v>
      </c>
      <c r="R55" s="14">
        <v>0.12855642</v>
      </c>
      <c r="S55" s="14">
        <v>0.14173482000000001</v>
      </c>
      <c r="T55" s="14">
        <v>656.68409999999994</v>
      </c>
      <c r="U55" s="14">
        <v>631.21642999999995</v>
      </c>
      <c r="V55" s="14">
        <v>997.68560000000002</v>
      </c>
      <c r="W55" s="14">
        <v>1001.68024</v>
      </c>
      <c r="X55" s="14">
        <v>3696.4204</v>
      </c>
      <c r="Y55" s="14">
        <v>3487.0756999999999</v>
      </c>
      <c r="Z55" s="14">
        <v>3441.0246999999999</v>
      </c>
      <c r="AA55" s="14">
        <v>4627.7470000000003</v>
      </c>
    </row>
    <row r="56" spans="1:27" s="11" customFormat="1">
      <c r="A56" s="42" t="s">
        <v>62</v>
      </c>
      <c r="B56" s="42"/>
      <c r="C56" s="27">
        <v>50307.24475484401</v>
      </c>
      <c r="D56" s="27">
        <v>49740.206488655</v>
      </c>
      <c r="E56" s="27">
        <v>48341.173267487007</v>
      </c>
      <c r="F56" s="27">
        <v>50411.700804255997</v>
      </c>
      <c r="G56" s="27">
        <v>47301.254490102998</v>
      </c>
      <c r="H56" s="27">
        <v>44381.095325517999</v>
      </c>
      <c r="I56" s="27">
        <v>46623.669373263998</v>
      </c>
      <c r="J56" s="27">
        <v>45012.705999480007</v>
      </c>
      <c r="K56" s="27">
        <v>43308.690469392997</v>
      </c>
      <c r="L56" s="27">
        <v>42848.758960542007</v>
      </c>
      <c r="M56" s="27">
        <v>43362.942557809001</v>
      </c>
      <c r="N56" s="27">
        <v>44487.227541236003</v>
      </c>
      <c r="O56" s="27">
        <v>42293.456332361005</v>
      </c>
      <c r="P56" s="27">
        <v>41777.033449366005</v>
      </c>
      <c r="Q56" s="27">
        <v>41646.618732512004</v>
      </c>
      <c r="R56" s="27">
        <v>43596.414527526998</v>
      </c>
      <c r="S56" s="27">
        <v>43578.702748796997</v>
      </c>
      <c r="T56" s="27">
        <v>46933.462386643994</v>
      </c>
      <c r="U56" s="27">
        <v>47241.116136077006</v>
      </c>
      <c r="V56" s="27">
        <v>45733.553324137007</v>
      </c>
      <c r="W56" s="27">
        <v>44720.804260534002</v>
      </c>
      <c r="X56" s="27">
        <v>45780.482211069</v>
      </c>
      <c r="Y56" s="27">
        <v>46890.964843255002</v>
      </c>
      <c r="Z56" s="27">
        <v>41968.218729740001</v>
      </c>
      <c r="AA56" s="27">
        <v>42772.649199878993</v>
      </c>
    </row>
    <row r="57" spans="1:27" s="11" customFormat="1"/>
    <row r="58" spans="1:27" s="11" customFormat="1"/>
    <row r="59" spans="1:27" s="11" customFormat="1">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s="11" customFormat="1">
      <c r="A60" s="18" t="s">
        <v>32</v>
      </c>
      <c r="B60" s="18"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s="11" customFormat="1">
      <c r="A61" s="18" t="s">
        <v>32</v>
      </c>
      <c r="B61" s="18"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s="11" customFormat="1">
      <c r="A62" s="18" t="s">
        <v>32</v>
      </c>
      <c r="B62" s="18" t="s">
        <v>22</v>
      </c>
      <c r="C62" s="14">
        <v>3211.48954</v>
      </c>
      <c r="D62" s="14">
        <v>3230.1030999999998</v>
      </c>
      <c r="E62" s="14">
        <v>3219.1630431889998</v>
      </c>
      <c r="F62" s="14">
        <v>1100.854195202</v>
      </c>
      <c r="G62" s="14">
        <v>1190.003558635</v>
      </c>
      <c r="H62" s="14">
        <v>1257.427950706</v>
      </c>
      <c r="I62" s="14">
        <v>1052.7440775750001</v>
      </c>
      <c r="J62" s="14">
        <v>1010.284995075</v>
      </c>
      <c r="K62" s="14">
        <v>1076.6867457049998</v>
      </c>
      <c r="L62" s="14">
        <v>1108.6248822699999</v>
      </c>
      <c r="M62" s="14">
        <v>1515.3406188410002</v>
      </c>
      <c r="N62" s="14">
        <v>1844.9294093660001</v>
      </c>
      <c r="O62" s="14">
        <v>2034.638098287</v>
      </c>
      <c r="P62" s="14">
        <v>1327.1826580030001</v>
      </c>
      <c r="Q62" s="14">
        <v>1585.6809013480001</v>
      </c>
      <c r="R62" s="14">
        <v>1745.543769762</v>
      </c>
      <c r="S62" s="14">
        <v>1803.467668578</v>
      </c>
      <c r="T62" s="14">
        <v>5.9696239999999998E-3</v>
      </c>
      <c r="U62" s="14">
        <v>5.9648130000000002E-3</v>
      </c>
      <c r="V62" s="14">
        <v>6.0625189999999997E-3</v>
      </c>
      <c r="W62" s="14">
        <v>5.8372240000000002E-3</v>
      </c>
      <c r="X62" s="14">
        <v>5.8553440000000002E-3</v>
      </c>
      <c r="Y62" s="14">
        <v>5.9518160000000004E-3</v>
      </c>
      <c r="Z62" s="14">
        <v>1.0415094E-2</v>
      </c>
      <c r="AA62" s="14">
        <v>1.2539145E-2</v>
      </c>
    </row>
    <row r="63" spans="1:27" s="11" customFormat="1">
      <c r="A63" s="18" t="s">
        <v>32</v>
      </c>
      <c r="B63" s="18" t="s">
        <v>23</v>
      </c>
      <c r="C63" s="14">
        <v>1403.430897877</v>
      </c>
      <c r="D63" s="14">
        <v>1402.4709060499999</v>
      </c>
      <c r="E63" s="14">
        <v>1401.720150484</v>
      </c>
      <c r="F63" s="14">
        <v>32.475307000000001</v>
      </c>
      <c r="G63" s="14">
        <v>36.884276999999997</v>
      </c>
      <c r="H63" s="14">
        <v>56.340649999999997</v>
      </c>
      <c r="I63" s="14">
        <v>45.328969999999998</v>
      </c>
      <c r="J63" s="14">
        <v>25.093912</v>
      </c>
      <c r="K63" s="14">
        <v>22.958351</v>
      </c>
      <c r="L63" s="14">
        <v>5.3425984</v>
      </c>
      <c r="M63" s="14">
        <v>30.406368000000001</v>
      </c>
      <c r="N63" s="14">
        <v>28.584247999999999</v>
      </c>
      <c r="O63" s="14">
        <v>89.172920000000005</v>
      </c>
      <c r="P63" s="14">
        <v>11.796441</v>
      </c>
      <c r="Q63" s="14">
        <v>32.070037999999997</v>
      </c>
      <c r="R63" s="14">
        <v>0</v>
      </c>
      <c r="S63" s="14">
        <v>0</v>
      </c>
      <c r="T63" s="14">
        <v>0</v>
      </c>
      <c r="U63" s="14">
        <v>0</v>
      </c>
      <c r="V63" s="14">
        <v>0</v>
      </c>
      <c r="W63" s="14">
        <v>0</v>
      </c>
      <c r="X63" s="14">
        <v>0</v>
      </c>
      <c r="Y63" s="14">
        <v>0</v>
      </c>
      <c r="Z63" s="14">
        <v>0</v>
      </c>
      <c r="AA63" s="14">
        <v>0</v>
      </c>
    </row>
    <row r="64" spans="1:27" s="11" customFormat="1">
      <c r="A64" s="18" t="s">
        <v>32</v>
      </c>
      <c r="B64" s="18" t="s">
        <v>21</v>
      </c>
      <c r="C64" s="14">
        <v>22.391945440000001</v>
      </c>
      <c r="D64" s="14">
        <v>26.865631504</v>
      </c>
      <c r="E64" s="14">
        <v>22.083507494000006</v>
      </c>
      <c r="F64" s="14">
        <v>43.868451751999999</v>
      </c>
      <c r="G64" s="14">
        <v>59.894625071000007</v>
      </c>
      <c r="H64" s="14">
        <v>64.212432407999998</v>
      </c>
      <c r="I64" s="14">
        <v>51.479947103000015</v>
      </c>
      <c r="J64" s="14">
        <v>33.075218980000002</v>
      </c>
      <c r="K64" s="14">
        <v>38.561855252999997</v>
      </c>
      <c r="L64" s="14">
        <v>37.699557809999995</v>
      </c>
      <c r="M64" s="14">
        <v>73.814032820999998</v>
      </c>
      <c r="N64" s="14">
        <v>144.63129505800001</v>
      </c>
      <c r="O64" s="14">
        <v>345.163411532</v>
      </c>
      <c r="P64" s="14">
        <v>56.458142354000003</v>
      </c>
      <c r="Q64" s="14">
        <v>102.61098985899999</v>
      </c>
      <c r="R64" s="14">
        <v>146.091433935</v>
      </c>
      <c r="S64" s="14">
        <v>177.09930065399999</v>
      </c>
      <c r="T64" s="14">
        <v>495.59033193400001</v>
      </c>
      <c r="U64" s="14">
        <v>438.28061221400003</v>
      </c>
      <c r="V64" s="14">
        <v>599.15396333800004</v>
      </c>
      <c r="W64" s="14">
        <v>475.02561010699998</v>
      </c>
      <c r="X64" s="14">
        <v>348.19654180799995</v>
      </c>
      <c r="Y64" s="14">
        <v>472.36275187199999</v>
      </c>
      <c r="Z64" s="14">
        <v>998.92607983000005</v>
      </c>
      <c r="AA64" s="14">
        <v>313.72953539999997</v>
      </c>
    </row>
    <row r="65" spans="1:27" s="11" customFormat="1">
      <c r="A65" s="18" t="s">
        <v>32</v>
      </c>
      <c r="B65" s="18"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s="11" customFormat="1">
      <c r="A66" s="18" t="s">
        <v>32</v>
      </c>
      <c r="B66" s="18" t="s">
        <v>25</v>
      </c>
      <c r="C66" s="14">
        <v>6231.2993739349995</v>
      </c>
      <c r="D66" s="14">
        <v>6132.2983230209984</v>
      </c>
      <c r="E66" s="14">
        <v>6600.2170329310011</v>
      </c>
      <c r="F66" s="14">
        <v>6028.966896877002</v>
      </c>
      <c r="G66" s="14">
        <v>6092.143437370999</v>
      </c>
      <c r="H66" s="14">
        <v>5874.9077741770006</v>
      </c>
      <c r="I66" s="14">
        <v>6533.9509480859988</v>
      </c>
      <c r="J66" s="14">
        <v>6450.0215315330015</v>
      </c>
      <c r="K66" s="14">
        <v>6535.0743413620003</v>
      </c>
      <c r="L66" s="14">
        <v>7922.6783541390032</v>
      </c>
      <c r="M66" s="14">
        <v>7838.2149384929999</v>
      </c>
      <c r="N66" s="14">
        <v>8599.2774859179954</v>
      </c>
      <c r="O66" s="14">
        <v>8517.6964195609962</v>
      </c>
      <c r="P66" s="14">
        <v>8451.6023398839952</v>
      </c>
      <c r="Q66" s="14">
        <v>8097.844917256999</v>
      </c>
      <c r="R66" s="14">
        <v>8708.874795063999</v>
      </c>
      <c r="S66" s="14">
        <v>8512.3529346369996</v>
      </c>
      <c r="T66" s="14">
        <v>9739.7887782499947</v>
      </c>
      <c r="U66" s="14">
        <v>11042.211152505999</v>
      </c>
      <c r="V66" s="14">
        <v>10265.360558127002</v>
      </c>
      <c r="W66" s="14">
        <v>11107.416378386999</v>
      </c>
      <c r="X66" s="14">
        <v>9251.1357919090005</v>
      </c>
      <c r="Y66" s="14">
        <v>9275.3048567729984</v>
      </c>
      <c r="Z66" s="14">
        <v>8795.3631030039996</v>
      </c>
      <c r="AA66" s="14">
        <v>9972.5128337210026</v>
      </c>
    </row>
    <row r="67" spans="1:27" s="11" customFormat="1">
      <c r="A67" s="18" t="s">
        <v>32</v>
      </c>
      <c r="B67" s="18" t="s">
        <v>26</v>
      </c>
      <c r="C67" s="14">
        <v>962.87347814499992</v>
      </c>
      <c r="D67" s="14">
        <v>970.60401352700001</v>
      </c>
      <c r="E67" s="14">
        <v>976.02141686500011</v>
      </c>
      <c r="F67" s="14">
        <v>991.35970011799986</v>
      </c>
      <c r="G67" s="14">
        <v>943.96050496699991</v>
      </c>
      <c r="H67" s="14">
        <v>918.9101232349999</v>
      </c>
      <c r="I67" s="14">
        <v>941.56411553399994</v>
      </c>
      <c r="J67" s="14">
        <v>2111.5665786240006</v>
      </c>
      <c r="K67" s="14">
        <v>1955.6172278020001</v>
      </c>
      <c r="L67" s="14">
        <v>2020.3867319819999</v>
      </c>
      <c r="M67" s="14">
        <v>2031.1441503770002</v>
      </c>
      <c r="N67" s="14">
        <v>2096.9190686960001</v>
      </c>
      <c r="O67" s="14">
        <v>2074.5689085839995</v>
      </c>
      <c r="P67" s="14">
        <v>2005.1745266220003</v>
      </c>
      <c r="Q67" s="14">
        <v>1985.750172687</v>
      </c>
      <c r="R67" s="14">
        <v>2027.2647671650002</v>
      </c>
      <c r="S67" s="14">
        <v>2096.2232872000004</v>
      </c>
      <c r="T67" s="14">
        <v>1950.7961856310001</v>
      </c>
      <c r="U67" s="14">
        <v>2012.1724751259999</v>
      </c>
      <c r="V67" s="14">
        <v>2578.2072563520001</v>
      </c>
      <c r="W67" s="14">
        <v>2620.5352507990001</v>
      </c>
      <c r="X67" s="14">
        <v>4801.8317522609996</v>
      </c>
      <c r="Y67" s="14">
        <v>4881.8448714939996</v>
      </c>
      <c r="Z67" s="14">
        <v>4710.0176427459992</v>
      </c>
      <c r="AA67" s="14">
        <v>4834.8387956030001</v>
      </c>
    </row>
    <row r="68" spans="1:27" s="11" customFormat="1">
      <c r="A68" s="18" t="s">
        <v>32</v>
      </c>
      <c r="B68" s="19" t="s">
        <v>30</v>
      </c>
      <c r="C68" s="14">
        <v>42.362510500000006</v>
      </c>
      <c r="D68" s="14">
        <v>49.299710800000007</v>
      </c>
      <c r="E68" s="14">
        <v>33.289294669999997</v>
      </c>
      <c r="F68" s="14">
        <v>53.765213615999997</v>
      </c>
      <c r="G68" s="14">
        <v>51.656471899000003</v>
      </c>
      <c r="H68" s="14">
        <v>53.028232992999996</v>
      </c>
      <c r="I68" s="14">
        <v>63.144388420999995</v>
      </c>
      <c r="J68" s="14">
        <v>61.026323789999999</v>
      </c>
      <c r="K68" s="14">
        <v>62.116113143</v>
      </c>
      <c r="L68" s="14">
        <v>67.395325060000005</v>
      </c>
      <c r="M68" s="14">
        <v>62.156955357999998</v>
      </c>
      <c r="N68" s="14">
        <v>59.466238132999997</v>
      </c>
      <c r="O68" s="14">
        <v>66.554064616999995</v>
      </c>
      <c r="P68" s="14">
        <v>58.707762635999998</v>
      </c>
      <c r="Q68" s="14">
        <v>54.844397477999998</v>
      </c>
      <c r="R68" s="14">
        <v>64.243484475999992</v>
      </c>
      <c r="S68" s="14">
        <v>60.21499412</v>
      </c>
      <c r="T68" s="14">
        <v>56.571002297</v>
      </c>
      <c r="U68" s="14">
        <v>58.019009690000004</v>
      </c>
      <c r="V68" s="14">
        <v>56.033512223000002</v>
      </c>
      <c r="W68" s="14">
        <v>57.436474786999995</v>
      </c>
      <c r="X68" s="14">
        <v>86.73501356300001</v>
      </c>
      <c r="Y68" s="14">
        <v>85.616183300000003</v>
      </c>
      <c r="Z68" s="14">
        <v>66.360942771999987</v>
      </c>
      <c r="AA68" s="14">
        <v>73.473142713999991</v>
      </c>
    </row>
    <row r="69" spans="1:27" s="11" customFormat="1">
      <c r="A69" s="18" t="s">
        <v>32</v>
      </c>
      <c r="B69" s="19" t="s">
        <v>35</v>
      </c>
      <c r="C69" s="14">
        <v>0</v>
      </c>
      <c r="D69" s="14">
        <v>0</v>
      </c>
      <c r="E69" s="14">
        <v>2.32592E-3</v>
      </c>
      <c r="F69" s="14">
        <v>2.5063310000000001E-3</v>
      </c>
      <c r="G69" s="14">
        <v>2.5055559999999999E-3</v>
      </c>
      <c r="H69" s="14">
        <v>2.793855E-3</v>
      </c>
      <c r="I69" s="14">
        <v>4.0947010000000001E-3</v>
      </c>
      <c r="J69" s="14">
        <v>4.1820019999999998E-3</v>
      </c>
      <c r="K69" s="14">
        <v>5.1681649999999997E-3</v>
      </c>
      <c r="L69" s="14">
        <v>7.3466959999999998E-3</v>
      </c>
      <c r="M69" s="14">
        <v>1.5045153E-2</v>
      </c>
      <c r="N69" s="14">
        <v>1.973157E-2</v>
      </c>
      <c r="O69" s="14">
        <v>1.9489079999999999E-2</v>
      </c>
      <c r="P69" s="14">
        <v>1.8685179999999999E-2</v>
      </c>
      <c r="Q69" s="14">
        <v>1.8399855E-2</v>
      </c>
      <c r="R69" s="14">
        <v>0.13477761999999999</v>
      </c>
      <c r="S69" s="14">
        <v>180.67989</v>
      </c>
      <c r="T69" s="14">
        <v>480.33136000000002</v>
      </c>
      <c r="U69" s="14">
        <v>464.26776000000001</v>
      </c>
      <c r="V69" s="14">
        <v>465.11944999999997</v>
      </c>
      <c r="W69" s="14">
        <v>457.71170000000001</v>
      </c>
      <c r="X69" s="14">
        <v>781.37099999999998</v>
      </c>
      <c r="Y69" s="14">
        <v>754.58434999999997</v>
      </c>
      <c r="Z69" s="14">
        <v>746.17809999999997</v>
      </c>
      <c r="AA69" s="14">
        <v>1079.5941</v>
      </c>
    </row>
    <row r="70" spans="1:27" s="11" customFormat="1">
      <c r="A70" s="42" t="s">
        <v>62</v>
      </c>
      <c r="B70" s="42"/>
      <c r="C70" s="27">
        <v>11831.485235397</v>
      </c>
      <c r="D70" s="27">
        <v>11762.341974101997</v>
      </c>
      <c r="E70" s="27">
        <v>12219.205150963002</v>
      </c>
      <c r="F70" s="27">
        <v>8197.5245509490014</v>
      </c>
      <c r="G70" s="27">
        <v>8322.8864030439981</v>
      </c>
      <c r="H70" s="27">
        <v>8171.7989305260016</v>
      </c>
      <c r="I70" s="27">
        <v>8625.0680582979985</v>
      </c>
      <c r="J70" s="27">
        <v>9630.0422362120025</v>
      </c>
      <c r="K70" s="27">
        <v>9628.8985211220006</v>
      </c>
      <c r="L70" s="27">
        <v>11094.732124601003</v>
      </c>
      <c r="M70" s="27">
        <v>11488.920108532</v>
      </c>
      <c r="N70" s="27">
        <v>12714.341507037996</v>
      </c>
      <c r="O70" s="27">
        <v>13061.239757963995</v>
      </c>
      <c r="P70" s="27">
        <v>11852.214107862996</v>
      </c>
      <c r="Q70" s="27">
        <v>11803.957019150999</v>
      </c>
      <c r="R70" s="27">
        <v>12627.774765925999</v>
      </c>
      <c r="S70" s="27">
        <v>12589.143191069001</v>
      </c>
      <c r="T70" s="27">
        <v>12186.181265438994</v>
      </c>
      <c r="U70" s="27">
        <v>13492.670204659</v>
      </c>
      <c r="V70" s="27">
        <v>13442.727840336001</v>
      </c>
      <c r="W70" s="27">
        <v>14202.983076516997</v>
      </c>
      <c r="X70" s="27">
        <v>14401.169941321999</v>
      </c>
      <c r="Y70" s="27">
        <v>14629.518431954999</v>
      </c>
      <c r="Z70" s="27">
        <v>14504.317240674</v>
      </c>
      <c r="AA70" s="27">
        <v>15121.093703869003</v>
      </c>
    </row>
    <row r="71" spans="1:27" s="11" customFormat="1"/>
    <row r="72" spans="1:27" s="11" customFormat="1"/>
    <row r="73" spans="1:27" s="11" customFormat="1">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s="11" customFormat="1">
      <c r="A74" s="18" t="s">
        <v>33</v>
      </c>
      <c r="B74" s="18"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s="11" customFormat="1">
      <c r="A75" s="18" t="s">
        <v>33</v>
      </c>
      <c r="B75" s="18"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s="11" customFormat="1">
      <c r="A76" s="18" t="s">
        <v>33</v>
      </c>
      <c r="B76" s="18" t="s">
        <v>22</v>
      </c>
      <c r="C76" s="14">
        <v>0</v>
      </c>
      <c r="D76" s="14">
        <v>0</v>
      </c>
      <c r="E76" s="14">
        <v>1.345529E-3</v>
      </c>
      <c r="F76" s="14">
        <v>1.7929899999999999E-3</v>
      </c>
      <c r="G76" s="14">
        <v>1.882157E-3</v>
      </c>
      <c r="H76" s="14">
        <v>1.8814669999999999E-3</v>
      </c>
      <c r="I76" s="14">
        <v>1.835157E-3</v>
      </c>
      <c r="J76" s="14">
        <v>1.880669E-3</v>
      </c>
      <c r="K76" s="14">
        <v>1.9127790000000001E-3</v>
      </c>
      <c r="L76" s="14">
        <v>2.0555059999999999E-3</v>
      </c>
      <c r="M76" s="14">
        <v>2.083751E-3</v>
      </c>
      <c r="N76" s="14">
        <v>1.9952939999999999E-3</v>
      </c>
      <c r="O76" s="14">
        <v>2.2869349999999999E-3</v>
      </c>
      <c r="P76" s="14">
        <v>2.3894340000000002E-3</v>
      </c>
      <c r="Q76" s="14">
        <v>2.4007080000000001E-3</v>
      </c>
      <c r="R76" s="14">
        <v>2.628816E-3</v>
      </c>
      <c r="S76" s="14">
        <v>2.8347789999999999E-3</v>
      </c>
      <c r="T76" s="14">
        <v>3.5781929999999999E-3</v>
      </c>
      <c r="U76" s="14">
        <v>3.8082480000000002E-3</v>
      </c>
      <c r="V76" s="14">
        <v>3.9013250000000002E-3</v>
      </c>
      <c r="W76" s="14">
        <v>3.6994739999999999E-3</v>
      </c>
      <c r="X76" s="14">
        <v>3.8091470000000001E-3</v>
      </c>
      <c r="Y76" s="14">
        <v>4.2449580000000001E-3</v>
      </c>
      <c r="Z76" s="14">
        <v>4.3095709999999999E-3</v>
      </c>
      <c r="AA76" s="14">
        <v>5.6989359999999999E-3</v>
      </c>
    </row>
    <row r="77" spans="1:27" s="11" customFormat="1">
      <c r="A77" s="18" t="s">
        <v>33</v>
      </c>
      <c r="B77" s="18"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s="11" customFormat="1">
      <c r="A78" s="18" t="s">
        <v>33</v>
      </c>
      <c r="B78" s="18" t="s">
        <v>21</v>
      </c>
      <c r="C78" s="14">
        <v>1.004827E-3</v>
      </c>
      <c r="D78" s="14">
        <v>1.1674809999999999E-3</v>
      </c>
      <c r="E78" s="14">
        <v>1.4096730000000002E-3</v>
      </c>
      <c r="F78" s="14">
        <v>1.748238E-3</v>
      </c>
      <c r="G78" s="14">
        <v>1.9260169999999999E-3</v>
      </c>
      <c r="H78" s="14">
        <v>1.8454649999999999E-3</v>
      </c>
      <c r="I78" s="14">
        <v>1.7550669999999999E-3</v>
      </c>
      <c r="J78" s="14">
        <v>1.8646509999999999E-3</v>
      </c>
      <c r="K78" s="14">
        <v>1.8766270000000001E-3</v>
      </c>
      <c r="L78" s="14">
        <v>2.013057E-3</v>
      </c>
      <c r="M78" s="14">
        <v>0.12891681699999999</v>
      </c>
      <c r="N78" s="14">
        <v>1.8091489999999999E-3</v>
      </c>
      <c r="O78" s="14">
        <v>0.82041336100000006</v>
      </c>
      <c r="P78" s="14">
        <v>2.5790919999999998E-3</v>
      </c>
      <c r="Q78" s="14">
        <v>0.32871128200000005</v>
      </c>
      <c r="R78" s="14">
        <v>2.0718008170000002</v>
      </c>
      <c r="S78" s="14">
        <v>0.16628495400000001</v>
      </c>
      <c r="T78" s="14">
        <v>4.8499939449999996</v>
      </c>
      <c r="U78" s="14">
        <v>0.26800029500000006</v>
      </c>
      <c r="V78" s="14">
        <v>1.033384018</v>
      </c>
      <c r="W78" s="14">
        <v>0.204049337</v>
      </c>
      <c r="X78" s="14">
        <v>0.350873773</v>
      </c>
      <c r="Y78" s="14">
        <v>6.1041857000000005E-2</v>
      </c>
      <c r="Z78" s="14">
        <v>2.4504744039999999</v>
      </c>
      <c r="AA78" s="14">
        <v>7.1096173970000001</v>
      </c>
    </row>
    <row r="79" spans="1:27" s="11" customFormat="1">
      <c r="A79" s="18" t="s">
        <v>33</v>
      </c>
      <c r="B79" s="18" t="s">
        <v>24</v>
      </c>
      <c r="C79" s="14">
        <v>7502.6157329999978</v>
      </c>
      <c r="D79" s="14">
        <v>7158.5907137000013</v>
      </c>
      <c r="E79" s="14">
        <v>10809.769393600001</v>
      </c>
      <c r="F79" s="14">
        <v>8043.9355270000015</v>
      </c>
      <c r="G79" s="14">
        <v>8198.324822999999</v>
      </c>
      <c r="H79" s="14">
        <v>9838.1193210000019</v>
      </c>
      <c r="I79" s="14">
        <v>8945.9702339999967</v>
      </c>
      <c r="J79" s="14">
        <v>9012.5000720000007</v>
      </c>
      <c r="K79" s="14">
        <v>9944.2640749999991</v>
      </c>
      <c r="L79" s="14">
        <v>8868.7424563000004</v>
      </c>
      <c r="M79" s="14">
        <v>7115.2052816999994</v>
      </c>
      <c r="N79" s="14">
        <v>10829.289247299999</v>
      </c>
      <c r="O79" s="14">
        <v>7965.1502540000001</v>
      </c>
      <c r="P79" s="14">
        <v>8148.537495999999</v>
      </c>
      <c r="Q79" s="14">
        <v>9788.2809760000018</v>
      </c>
      <c r="R79" s="14">
        <v>8940.1959700000007</v>
      </c>
      <c r="S79" s="14">
        <v>8904.8554360000016</v>
      </c>
      <c r="T79" s="14">
        <v>9893.785460000001</v>
      </c>
      <c r="U79" s="14">
        <v>8814.7197199999973</v>
      </c>
      <c r="V79" s="14">
        <v>7129.3958499999999</v>
      </c>
      <c r="W79" s="14">
        <v>10689.539360000001</v>
      </c>
      <c r="X79" s="14">
        <v>7916.5329459999994</v>
      </c>
      <c r="Y79" s="14">
        <v>8107.0480099999995</v>
      </c>
      <c r="Z79" s="14">
        <v>9778.491320000001</v>
      </c>
      <c r="AA79" s="14">
        <v>8846.2684400000016</v>
      </c>
    </row>
    <row r="80" spans="1:27" s="11" customFormat="1">
      <c r="A80" s="18" t="s">
        <v>33</v>
      </c>
      <c r="B80" s="18" t="s">
        <v>25</v>
      </c>
      <c r="C80" s="14">
        <v>1835.8246261329998</v>
      </c>
      <c r="D80" s="14">
        <v>1795.474188228</v>
      </c>
      <c r="E80" s="14">
        <v>2039.1602261069997</v>
      </c>
      <c r="F80" s="14">
        <v>1900.1684459569997</v>
      </c>
      <c r="G80" s="14">
        <v>2407.815723097</v>
      </c>
      <c r="H80" s="14">
        <v>2606.5454582030002</v>
      </c>
      <c r="I80" s="14">
        <v>2641.3469490879993</v>
      </c>
      <c r="J80" s="14">
        <v>2714.6845205689997</v>
      </c>
      <c r="K80" s="14">
        <v>3094.6671029820004</v>
      </c>
      <c r="L80" s="14">
        <v>3209.6730107799999</v>
      </c>
      <c r="M80" s="14">
        <v>3138.3827210929994</v>
      </c>
      <c r="N80" s="14">
        <v>2843.3621994240002</v>
      </c>
      <c r="O80" s="14">
        <v>3363.1088784190001</v>
      </c>
      <c r="P80" s="14">
        <v>8187.0073557989999</v>
      </c>
      <c r="Q80" s="14">
        <v>8808.2910652259998</v>
      </c>
      <c r="R80" s="14">
        <v>8792.3618933569996</v>
      </c>
      <c r="S80" s="14">
        <v>9088.4138375820003</v>
      </c>
      <c r="T80" s="14">
        <v>8454.2003680099988</v>
      </c>
      <c r="U80" s="14">
        <v>8299.5448347460006</v>
      </c>
      <c r="V80" s="14">
        <v>8197.0733211610004</v>
      </c>
      <c r="W80" s="14">
        <v>8916.692167829</v>
      </c>
      <c r="X80" s="14">
        <v>8180.9087323889999</v>
      </c>
      <c r="Y80" s="14">
        <v>8379.3019101969985</v>
      </c>
      <c r="Z80" s="14">
        <v>9219.5983236129996</v>
      </c>
      <c r="AA80" s="14">
        <v>8872.9172332449998</v>
      </c>
    </row>
    <row r="81" spans="1:27" s="11" customFormat="1">
      <c r="A81" s="18" t="s">
        <v>33</v>
      </c>
      <c r="B81" s="18" t="s">
        <v>26</v>
      </c>
      <c r="C81" s="14">
        <v>4.8751600000000001E-4</v>
      </c>
      <c r="D81" s="14">
        <v>4.7206700000000001E-4</v>
      </c>
      <c r="E81" s="14">
        <v>4.1793100000000002E-4</v>
      </c>
      <c r="F81" s="14">
        <v>8.1179400000000001E-4</v>
      </c>
      <c r="G81" s="14">
        <v>1.252246E-3</v>
      </c>
      <c r="H81" s="14">
        <v>1.1037480000000001E-3</v>
      </c>
      <c r="I81" s="14">
        <v>1.9794919999999998E-3</v>
      </c>
      <c r="J81" s="14">
        <v>7.1405599999999998E-3</v>
      </c>
      <c r="K81" s="14">
        <v>7.1624979999999998E-3</v>
      </c>
      <c r="L81" s="14">
        <v>9.0044089999999997E-3</v>
      </c>
      <c r="M81" s="14">
        <v>8.8767129999999996E-3</v>
      </c>
      <c r="N81" s="14">
        <v>6.6940929999999999E-3</v>
      </c>
      <c r="O81" s="14">
        <v>8.4977709999999995E-3</v>
      </c>
      <c r="P81" s="14">
        <v>7.7556860000000004E-3</v>
      </c>
      <c r="Q81" s="14">
        <v>7.1292450000000002E-3</v>
      </c>
      <c r="R81" s="14">
        <v>7.2624120000000002E-3</v>
      </c>
      <c r="S81" s="14">
        <v>7.0667680000000002E-3</v>
      </c>
      <c r="T81" s="14">
        <v>8.2662629999999994E-3</v>
      </c>
      <c r="U81" s="14">
        <v>9.8747000000000001E-3</v>
      </c>
      <c r="V81" s="14">
        <v>1.0632857000000001E-2</v>
      </c>
      <c r="W81" s="14">
        <v>1.0341016999999999E-2</v>
      </c>
      <c r="X81" s="14">
        <v>2.2596471E-2</v>
      </c>
      <c r="Y81" s="14">
        <v>2.2731364E-2</v>
      </c>
      <c r="Z81" s="14">
        <v>2.1222148E-2</v>
      </c>
      <c r="AA81" s="14">
        <v>2.5529029000000002E-2</v>
      </c>
    </row>
    <row r="82" spans="1:27" s="11" customFormat="1">
      <c r="A82" s="18" t="s">
        <v>33</v>
      </c>
      <c r="B82" s="19" t="s">
        <v>30</v>
      </c>
      <c r="C82" s="14">
        <v>0</v>
      </c>
      <c r="D82" s="14">
        <v>0</v>
      </c>
      <c r="E82" s="14">
        <v>2.7181919999999999E-3</v>
      </c>
      <c r="F82" s="14">
        <v>2.9675650000000001E-3</v>
      </c>
      <c r="G82" s="14">
        <v>3.2961380000000001E-3</v>
      </c>
      <c r="H82" s="14">
        <v>3.7099149999999998E-3</v>
      </c>
      <c r="I82" s="14">
        <v>5.8552470000000001E-3</v>
      </c>
      <c r="J82" s="14">
        <v>6.0538060000000001E-3</v>
      </c>
      <c r="K82" s="14">
        <v>6.9292599999999996E-3</v>
      </c>
      <c r="L82" s="14">
        <v>7.5521809999999998E-3</v>
      </c>
      <c r="M82" s="14">
        <v>8.0598800000000002E-3</v>
      </c>
      <c r="N82" s="14">
        <v>8.3740129999999996E-3</v>
      </c>
      <c r="O82" s="14">
        <v>9.9853440000000002E-3</v>
      </c>
      <c r="P82" s="14">
        <v>1.3545995999999999E-2</v>
      </c>
      <c r="Q82" s="14">
        <v>1.3877405000000001E-2</v>
      </c>
      <c r="R82" s="14">
        <v>1.5092335E-2</v>
      </c>
      <c r="S82" s="14">
        <v>1.5967557E-2</v>
      </c>
      <c r="T82" s="14">
        <v>1.7157393E-2</v>
      </c>
      <c r="U82" s="14">
        <v>1.7635695999999999E-2</v>
      </c>
      <c r="V82" s="14">
        <v>2.2235149999999999E-2</v>
      </c>
      <c r="W82" s="14">
        <v>2.2459013E-2</v>
      </c>
      <c r="X82" s="14">
        <v>2.4644958000000002E-2</v>
      </c>
      <c r="Y82" s="14">
        <v>2.4551745999999999E-2</v>
      </c>
      <c r="Z82" s="14">
        <v>2.4081951000000001E-2</v>
      </c>
      <c r="AA82" s="14">
        <v>2.7492050000000001E-2</v>
      </c>
    </row>
    <row r="83" spans="1:27" s="11" customFormat="1">
      <c r="A83" s="18" t="s">
        <v>33</v>
      </c>
      <c r="B83" s="19" t="s">
        <v>35</v>
      </c>
      <c r="C83" s="14">
        <v>0</v>
      </c>
      <c r="D83" s="14">
        <v>0</v>
      </c>
      <c r="E83" s="14">
        <v>2.8799839999999999E-3</v>
      </c>
      <c r="F83" s="14">
        <v>2.0460560000000001E-3</v>
      </c>
      <c r="G83" s="14">
        <v>1.9066039999999999E-3</v>
      </c>
      <c r="H83" s="14">
        <v>2.1198179999999999E-3</v>
      </c>
      <c r="I83" s="14">
        <v>3.0664799999999999E-3</v>
      </c>
      <c r="J83" s="14">
        <v>2.8762039999999998E-3</v>
      </c>
      <c r="K83" s="14">
        <v>3.0664820000000001E-3</v>
      </c>
      <c r="L83" s="14">
        <v>3.0803089999999998E-3</v>
      </c>
      <c r="M83" s="14">
        <v>3.1964810000000001E-3</v>
      </c>
      <c r="N83" s="14">
        <v>6.5119790000000002E-3</v>
      </c>
      <c r="O83" s="14">
        <v>4.7650089999999997E-3</v>
      </c>
      <c r="P83" s="14">
        <v>1.8686706000000001E-2</v>
      </c>
      <c r="Q83" s="14">
        <v>1.6466647000000001E-2</v>
      </c>
      <c r="R83" s="14">
        <v>4.7590315000000001E-2</v>
      </c>
      <c r="S83" s="14">
        <v>4.5307286000000002E-2</v>
      </c>
      <c r="T83" s="14">
        <v>134.32419999999999</v>
      </c>
      <c r="U83" s="14">
        <v>330.79788000000002</v>
      </c>
      <c r="V83" s="14">
        <v>345.73770000000002</v>
      </c>
      <c r="W83" s="14">
        <v>309.34537</v>
      </c>
      <c r="X83" s="14">
        <v>305.37356999999997</v>
      </c>
      <c r="Y83" s="14">
        <v>291.06594999999999</v>
      </c>
      <c r="Z83" s="14">
        <v>332.91275000000002</v>
      </c>
      <c r="AA83" s="14">
        <v>300.84348</v>
      </c>
    </row>
    <row r="84" spans="1:27" s="11" customFormat="1">
      <c r="A84" s="42" t="s">
        <v>62</v>
      </c>
      <c r="B84" s="42"/>
      <c r="C84" s="27">
        <v>9338.4418514759964</v>
      </c>
      <c r="D84" s="27">
        <v>8954.0665414760024</v>
      </c>
      <c r="E84" s="27">
        <v>12848.932792840002</v>
      </c>
      <c r="F84" s="27">
        <v>9944.1083259790012</v>
      </c>
      <c r="G84" s="27">
        <v>10606.145606517</v>
      </c>
      <c r="H84" s="27">
        <v>12444.669609883002</v>
      </c>
      <c r="I84" s="27">
        <v>11587.322752803997</v>
      </c>
      <c r="J84" s="27">
        <v>11727.195478449001</v>
      </c>
      <c r="K84" s="27">
        <v>13038.942129886</v>
      </c>
      <c r="L84" s="27">
        <v>12078.428540051998</v>
      </c>
      <c r="M84" s="27">
        <v>10253.727880073999</v>
      </c>
      <c r="N84" s="27">
        <v>13672.661945259999</v>
      </c>
      <c r="O84" s="27">
        <v>11329.090330486</v>
      </c>
      <c r="P84" s="27">
        <v>16335.557576010999</v>
      </c>
      <c r="Q84" s="27">
        <v>18596.910282461002</v>
      </c>
      <c r="R84" s="27">
        <v>17734.639555401998</v>
      </c>
      <c r="S84" s="27">
        <v>17993.445460083003</v>
      </c>
      <c r="T84" s="27">
        <v>18352.847666410998</v>
      </c>
      <c r="U84" s="27">
        <v>17114.546237989001</v>
      </c>
      <c r="V84" s="27">
        <v>15327.517089361001</v>
      </c>
      <c r="W84" s="27">
        <v>19606.449617657003</v>
      </c>
      <c r="X84" s="27">
        <v>16097.81895778</v>
      </c>
      <c r="Y84" s="27">
        <v>16486.437938375995</v>
      </c>
      <c r="Z84" s="27">
        <v>19000.565649736</v>
      </c>
      <c r="AA84" s="27">
        <v>17726.326518607002</v>
      </c>
    </row>
    <row r="85" spans="1:27" s="11" customFormat="1"/>
    <row r="86" spans="1:27" s="11" customFormat="1"/>
  </sheetData>
  <sheetProtection algorithmName="SHA-512" hashValue="JbbeBTf3JG0AuUDvN9yIvHoOo64wtCYTmQNl3MeHfhaDml460FKsEeokQoce0DDkEKVzsAnd3TxhA+WMb442Cg==" saltValue="ffHgjY6SwQuqC5fgouJ3xw==" spinCount="100000" sheet="1" objects="1" scenarios="1"/>
  <mergeCells count="6">
    <mergeCell ref="A84:B84"/>
    <mergeCell ref="A14:B14"/>
    <mergeCell ref="A28:B28"/>
    <mergeCell ref="A42:B42"/>
    <mergeCell ref="A56:B56"/>
    <mergeCell ref="A70:B7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57E188"/>
  </sheetPr>
  <dimension ref="A1:AA85"/>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75</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31" t="s">
        <v>66</v>
      </c>
    </row>
    <row r="3" spans="1:27">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4" t="s">
        <v>49</v>
      </c>
      <c r="B4" s="24" t="s">
        <v>37</v>
      </c>
      <c r="C4" s="14">
        <v>434276.39</v>
      </c>
      <c r="D4" s="14">
        <v>392895.01500000001</v>
      </c>
      <c r="E4" s="14">
        <v>346103.88749999995</v>
      </c>
      <c r="F4" s="14">
        <v>332326.79700000002</v>
      </c>
      <c r="G4" s="14">
        <v>310100.22019999998</v>
      </c>
      <c r="H4" s="14">
        <v>288039.8394</v>
      </c>
      <c r="I4" s="14">
        <v>246250.07550000001</v>
      </c>
      <c r="J4" s="14">
        <v>221098.701</v>
      </c>
      <c r="K4" s="14">
        <v>197977.4278</v>
      </c>
      <c r="L4" s="14">
        <v>172824.97960000002</v>
      </c>
      <c r="M4" s="14">
        <v>145811.36859999999</v>
      </c>
      <c r="N4" s="14">
        <v>123953.8082</v>
      </c>
      <c r="O4" s="14">
        <v>116307.43799999999</v>
      </c>
      <c r="P4" s="14">
        <v>108765.81670000001</v>
      </c>
      <c r="Q4" s="14">
        <v>96678.159200000009</v>
      </c>
      <c r="R4" s="14">
        <v>76314.435200000007</v>
      </c>
      <c r="S4" s="14">
        <v>68960.303</v>
      </c>
      <c r="T4" s="14">
        <v>45472.068600000006</v>
      </c>
      <c r="U4" s="14">
        <v>39306.065499999997</v>
      </c>
      <c r="V4" s="14">
        <v>31988.721599999997</v>
      </c>
      <c r="W4" s="14">
        <v>30129.2556</v>
      </c>
      <c r="X4" s="14">
        <v>26606.136600000002</v>
      </c>
      <c r="Y4" s="14">
        <v>17015.9326</v>
      </c>
      <c r="Z4" s="14">
        <v>15343.790399999998</v>
      </c>
      <c r="AA4" s="14">
        <v>14215.233199999999</v>
      </c>
    </row>
    <row r="5" spans="1:27">
      <c r="A5" s="24" t="s">
        <v>49</v>
      </c>
      <c r="B5" s="24" t="s">
        <v>38</v>
      </c>
      <c r="C5" s="14">
        <v>149580.76999999999</v>
      </c>
      <c r="D5" s="14">
        <v>140418.09299999999</v>
      </c>
      <c r="E5" s="14">
        <v>121572.93399999999</v>
      </c>
      <c r="F5" s="14">
        <v>129429.89</v>
      </c>
      <c r="G5" s="14">
        <v>109234.2335</v>
      </c>
      <c r="H5" s="14">
        <v>91644.186499999996</v>
      </c>
      <c r="I5" s="14">
        <v>91936.672500000001</v>
      </c>
      <c r="J5" s="14">
        <v>81587.332500000004</v>
      </c>
      <c r="K5" s="14">
        <v>73190.660999999993</v>
      </c>
      <c r="L5" s="14">
        <v>67666.688500000004</v>
      </c>
      <c r="M5" s="14">
        <v>64697.703999999998</v>
      </c>
      <c r="N5" s="14">
        <v>59663.303999999996</v>
      </c>
      <c r="O5" s="14">
        <v>52751.766499999998</v>
      </c>
      <c r="P5" s="14">
        <v>47446.758500000004</v>
      </c>
      <c r="Q5" s="14">
        <v>43767.714500000002</v>
      </c>
      <c r="R5" s="14">
        <v>43643.830499999996</v>
      </c>
      <c r="S5" s="14">
        <v>40374.345000000001</v>
      </c>
      <c r="T5" s="14">
        <v>37789.887999999999</v>
      </c>
      <c r="U5" s="14">
        <v>36774.381000000001</v>
      </c>
      <c r="V5" s="14">
        <v>33085.419000000002</v>
      </c>
      <c r="W5" s="14">
        <v>29149.578000000001</v>
      </c>
      <c r="X5" s="14">
        <v>26312.648499999999</v>
      </c>
      <c r="Y5" s="14">
        <v>22539.877</v>
      </c>
      <c r="Z5" s="14">
        <v>13490.6525</v>
      </c>
      <c r="AA5" s="14">
        <v>12742.922699999999</v>
      </c>
    </row>
    <row r="6" spans="1:27">
      <c r="A6" s="24" t="s">
        <v>49</v>
      </c>
      <c r="B6" s="24" t="s">
        <v>22</v>
      </c>
      <c r="C6" s="14">
        <v>54316.936300000001</v>
      </c>
      <c r="D6" s="14">
        <v>51519.799899999998</v>
      </c>
      <c r="E6" s="14">
        <v>48329.342931540996</v>
      </c>
      <c r="F6" s="14">
        <v>34131.366982560998</v>
      </c>
      <c r="G6" s="14">
        <v>33789.178986281993</v>
      </c>
      <c r="H6" s="14">
        <v>30737.946320670995</v>
      </c>
      <c r="I6" s="14">
        <v>27561.663189265997</v>
      </c>
      <c r="J6" s="14">
        <v>25555.216085323995</v>
      </c>
      <c r="K6" s="14">
        <v>20173.286896064998</v>
      </c>
      <c r="L6" s="14">
        <v>19670.500788477999</v>
      </c>
      <c r="M6" s="14">
        <v>22302.737444459999</v>
      </c>
      <c r="N6" s="14">
        <v>26596.36134779</v>
      </c>
      <c r="O6" s="14">
        <v>25892.087375798001</v>
      </c>
      <c r="P6" s="14">
        <v>19533.55549259</v>
      </c>
      <c r="Q6" s="14">
        <v>18501.455424907999</v>
      </c>
      <c r="R6" s="14">
        <v>18753.855079858</v>
      </c>
      <c r="S6" s="14">
        <v>18235.897129491001</v>
      </c>
      <c r="T6" s="14">
        <v>35703.889122291002</v>
      </c>
      <c r="U6" s="14">
        <v>34877.919144464497</v>
      </c>
      <c r="V6" s="14">
        <v>31878.302531760997</v>
      </c>
      <c r="W6" s="14">
        <v>27778.086544768499</v>
      </c>
      <c r="X6" s="14">
        <v>25226.092943215001</v>
      </c>
      <c r="Y6" s="14">
        <v>34579.839166696998</v>
      </c>
      <c r="Z6" s="14">
        <v>31170.020283507998</v>
      </c>
      <c r="AA6" s="14">
        <v>27274.813625189003</v>
      </c>
    </row>
    <row r="7" spans="1:27">
      <c r="A7" s="24" t="s">
        <v>49</v>
      </c>
      <c r="B7" s="24" t="s">
        <v>23</v>
      </c>
      <c r="C7" s="14">
        <v>3404.89179001</v>
      </c>
      <c r="D7" s="14">
        <v>3255.07849158</v>
      </c>
      <c r="E7" s="14">
        <v>3010.75690347</v>
      </c>
      <c r="F7" s="14">
        <v>95.913786999999985</v>
      </c>
      <c r="G7" s="14">
        <v>118.64249599999999</v>
      </c>
      <c r="H7" s="14">
        <v>158.83945199999999</v>
      </c>
      <c r="I7" s="14">
        <v>99.359026</v>
      </c>
      <c r="J7" s="14">
        <v>50.749448000000001</v>
      </c>
      <c r="K7" s="14">
        <v>40.889896</v>
      </c>
      <c r="L7" s="14">
        <v>12.1221576</v>
      </c>
      <c r="M7" s="14">
        <v>68.134066000000004</v>
      </c>
      <c r="N7" s="14">
        <v>55.244529</v>
      </c>
      <c r="O7" s="14">
        <v>171.71033499999999</v>
      </c>
      <c r="P7" s="14">
        <v>22.247684</v>
      </c>
      <c r="Q7" s="14">
        <v>50.371105999999997</v>
      </c>
      <c r="R7" s="14">
        <v>43.727882999999999</v>
      </c>
      <c r="S7" s="14">
        <v>58.402440000000006</v>
      </c>
      <c r="T7" s="14">
        <v>152.36957999999998</v>
      </c>
      <c r="U7" s="14">
        <v>62.047753999999998</v>
      </c>
      <c r="V7" s="14">
        <v>0</v>
      </c>
      <c r="W7" s="14">
        <v>0</v>
      </c>
      <c r="X7" s="14">
        <v>0</v>
      </c>
      <c r="Y7" s="14">
        <v>0</v>
      </c>
      <c r="Z7" s="14">
        <v>0</v>
      </c>
      <c r="AA7" s="14">
        <v>0</v>
      </c>
    </row>
    <row r="8" spans="1:27">
      <c r="A8" s="24" t="s">
        <v>49</v>
      </c>
      <c r="B8" s="24" t="s">
        <v>21</v>
      </c>
      <c r="C8" s="14">
        <v>1865.4692663334897</v>
      </c>
      <c r="D8" s="14">
        <v>1661.0990274839601</v>
      </c>
      <c r="E8" s="14">
        <v>1596.3707628752995</v>
      </c>
      <c r="F8" s="14">
        <v>1638.3903209219097</v>
      </c>
      <c r="G8" s="14">
        <v>1864.7767620683701</v>
      </c>
      <c r="H8" s="14">
        <v>1695.3232932859898</v>
      </c>
      <c r="I8" s="14">
        <v>2074.0079577572001</v>
      </c>
      <c r="J8" s="14">
        <v>1524.1114807210497</v>
      </c>
      <c r="K8" s="14">
        <v>1689.5811222801199</v>
      </c>
      <c r="L8" s="14">
        <v>1413.6065835928</v>
      </c>
      <c r="M8" s="14">
        <v>2333.6360611966002</v>
      </c>
      <c r="N8" s="14">
        <v>6427.4342000389015</v>
      </c>
      <c r="O8" s="14">
        <v>9766.5140648259985</v>
      </c>
      <c r="P8" s="14">
        <v>2343.3150240495997</v>
      </c>
      <c r="Q8" s="14">
        <v>1772.7066920578</v>
      </c>
      <c r="R8" s="14">
        <v>7166.8770223665988</v>
      </c>
      <c r="S8" s="14">
        <v>7917.8193265991995</v>
      </c>
      <c r="T8" s="14">
        <v>14910.911921684999</v>
      </c>
      <c r="U8" s="14">
        <v>16334.241708251802</v>
      </c>
      <c r="V8" s="14">
        <v>20478.806603999499</v>
      </c>
      <c r="W8" s="14">
        <v>14036.532895009701</v>
      </c>
      <c r="X8" s="14">
        <v>8875.3819371065019</v>
      </c>
      <c r="Y8" s="14">
        <v>16328.186519985402</v>
      </c>
      <c r="Z8" s="14">
        <v>24231.239196745802</v>
      </c>
      <c r="AA8" s="14">
        <v>14746.761672383602</v>
      </c>
    </row>
    <row r="9" spans="1:27">
      <c r="A9" s="24" t="s">
        <v>49</v>
      </c>
      <c r="B9" s="24" t="s">
        <v>24</v>
      </c>
      <c r="C9" s="14">
        <v>94146.582180000012</v>
      </c>
      <c r="D9" s="14">
        <v>85815.517961000005</v>
      </c>
      <c r="E9" s="14">
        <v>103924.79649300002</v>
      </c>
      <c r="F9" s="14">
        <v>80126.833760000009</v>
      </c>
      <c r="G9" s="14">
        <v>83256.182067999995</v>
      </c>
      <c r="H9" s="14">
        <v>88530.115519999992</v>
      </c>
      <c r="I9" s="14">
        <v>79082.053650000002</v>
      </c>
      <c r="J9" s="14">
        <v>74168.342418</v>
      </c>
      <c r="K9" s="14">
        <v>82780.481862999994</v>
      </c>
      <c r="L9" s="14">
        <v>68474.916360000003</v>
      </c>
      <c r="M9" s="14">
        <v>55030.262681000007</v>
      </c>
      <c r="N9" s="14">
        <v>67069.974675000005</v>
      </c>
      <c r="O9" s="14">
        <v>51511.125996999996</v>
      </c>
      <c r="P9" s="14">
        <v>51713.379509999999</v>
      </c>
      <c r="Q9" s="14">
        <v>55264.636189999997</v>
      </c>
      <c r="R9" s="14">
        <v>49126.558000000005</v>
      </c>
      <c r="S9" s="14">
        <v>46054.487829999998</v>
      </c>
      <c r="T9" s="14">
        <v>50117.854780000001</v>
      </c>
      <c r="U9" s="14">
        <v>41128.614020000008</v>
      </c>
      <c r="V9" s="14">
        <v>32982.991520000003</v>
      </c>
      <c r="W9" s="14">
        <v>39160.632200000007</v>
      </c>
      <c r="X9" s="14">
        <v>30062.45408</v>
      </c>
      <c r="Y9" s="14">
        <v>30768.145100000002</v>
      </c>
      <c r="Z9" s="14">
        <v>32632.548829999996</v>
      </c>
      <c r="AA9" s="14">
        <v>28923.747570000003</v>
      </c>
    </row>
    <row r="10" spans="1:27">
      <c r="A10" s="24" t="s">
        <v>49</v>
      </c>
      <c r="B10" s="24" t="s">
        <v>25</v>
      </c>
      <c r="C10" s="14">
        <v>73215.062191258447</v>
      </c>
      <c r="D10" s="14">
        <v>70064.896439106538</v>
      </c>
      <c r="E10" s="14">
        <v>72497.480938587949</v>
      </c>
      <c r="F10" s="14">
        <v>66618.664994774095</v>
      </c>
      <c r="G10" s="14">
        <v>63965.582689493895</v>
      </c>
      <c r="H10" s="14">
        <v>66950.522339659612</v>
      </c>
      <c r="I10" s="14">
        <v>69883.235238675508</v>
      </c>
      <c r="J10" s="14">
        <v>65994.819082121088</v>
      </c>
      <c r="K10" s="14">
        <v>72213.265931281407</v>
      </c>
      <c r="L10" s="14">
        <v>77953.33308793031</v>
      </c>
      <c r="M10" s="14">
        <v>78186.979631387701</v>
      </c>
      <c r="N10" s="14">
        <v>77495.187301644997</v>
      </c>
      <c r="O10" s="14">
        <v>79023.810000744794</v>
      </c>
      <c r="P10" s="14">
        <v>77831.14395867748</v>
      </c>
      <c r="Q10" s="14">
        <v>80513.331221357905</v>
      </c>
      <c r="R10" s="14">
        <v>79987.596781927685</v>
      </c>
      <c r="S10" s="14">
        <v>78048.273075135512</v>
      </c>
      <c r="T10" s="14">
        <v>82138.789036221497</v>
      </c>
      <c r="U10" s="14">
        <v>77800.683815012497</v>
      </c>
      <c r="V10" s="14">
        <v>73223.600124020304</v>
      </c>
      <c r="W10" s="14">
        <v>67363.921307060096</v>
      </c>
      <c r="X10" s="14">
        <v>62342.792472797504</v>
      </c>
      <c r="Y10" s="14">
        <v>60544.422707670194</v>
      </c>
      <c r="Z10" s="14">
        <v>61852.338912275292</v>
      </c>
      <c r="AA10" s="14">
        <v>58500.584666331102</v>
      </c>
    </row>
    <row r="11" spans="1:27">
      <c r="A11" s="24" t="s">
        <v>49</v>
      </c>
      <c r="B11" s="24" t="s">
        <v>26</v>
      </c>
      <c r="C11" s="14">
        <v>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row>
    <row r="12" spans="1:27">
      <c r="A12" s="24" t="s">
        <v>49</v>
      </c>
      <c r="B12" s="24" t="s">
        <v>30</v>
      </c>
      <c r="C12" s="14">
        <v>0</v>
      </c>
      <c r="D12" s="14">
        <v>0</v>
      </c>
      <c r="E12" s="14">
        <v>0</v>
      </c>
      <c r="F12" s="14">
        <v>0</v>
      </c>
      <c r="G12" s="14">
        <v>0</v>
      </c>
      <c r="H12" s="14">
        <v>0</v>
      </c>
      <c r="I12" s="14">
        <v>0</v>
      </c>
      <c r="J12" s="14">
        <v>0</v>
      </c>
      <c r="K12" s="14">
        <v>0</v>
      </c>
      <c r="L12" s="14">
        <v>0</v>
      </c>
      <c r="M12" s="14">
        <v>0</v>
      </c>
      <c r="N12" s="14">
        <v>0</v>
      </c>
      <c r="O12" s="14">
        <v>0</v>
      </c>
      <c r="P12" s="14">
        <v>0</v>
      </c>
      <c r="Q12" s="14">
        <v>0</v>
      </c>
      <c r="R12" s="14">
        <v>0</v>
      </c>
      <c r="S12" s="14">
        <v>0</v>
      </c>
      <c r="T12" s="14">
        <v>0</v>
      </c>
      <c r="U12" s="14">
        <v>0</v>
      </c>
      <c r="V12" s="14">
        <v>0</v>
      </c>
      <c r="W12" s="14">
        <v>0</v>
      </c>
      <c r="X12" s="14">
        <v>0</v>
      </c>
      <c r="Y12" s="14">
        <v>0</v>
      </c>
      <c r="Z12" s="14">
        <v>0</v>
      </c>
      <c r="AA12" s="14">
        <v>0</v>
      </c>
    </row>
    <row r="13" spans="1:27">
      <c r="A13" s="24" t="s">
        <v>49</v>
      </c>
      <c r="B13" s="24" t="s">
        <v>35</v>
      </c>
      <c r="C13" s="14">
        <v>839.77933100000007</v>
      </c>
      <c r="D13" s="14">
        <v>1111.201073</v>
      </c>
      <c r="E13" s="14">
        <v>756.70341800000006</v>
      </c>
      <c r="F13" s="14">
        <v>2027.972356</v>
      </c>
      <c r="G13" s="14">
        <v>1311.7404899999999</v>
      </c>
      <c r="H13" s="14">
        <v>2801.839716</v>
      </c>
      <c r="I13" s="14">
        <v>6317.3260700000001</v>
      </c>
      <c r="J13" s="14">
        <v>5774.2249499999998</v>
      </c>
      <c r="K13" s="14">
        <v>6994.3584000000001</v>
      </c>
      <c r="L13" s="14">
        <v>9099.7063799999996</v>
      </c>
      <c r="M13" s="14">
        <v>11157.7343</v>
      </c>
      <c r="N13" s="14">
        <v>15716.60205</v>
      </c>
      <c r="O13" s="14">
        <v>15107.135120000001</v>
      </c>
      <c r="P13" s="14">
        <v>9455.2422200000001</v>
      </c>
      <c r="Q13" s="14">
        <v>9177.9122000000007</v>
      </c>
      <c r="R13" s="14">
        <v>11661.64393</v>
      </c>
      <c r="S13" s="14">
        <v>9925.5376699999997</v>
      </c>
      <c r="T13" s="14">
        <v>7677.1237800000008</v>
      </c>
      <c r="U13" s="14">
        <v>7481.9534199999998</v>
      </c>
      <c r="V13" s="14">
        <v>8621.5234</v>
      </c>
      <c r="W13" s="14">
        <v>7852.8557999999994</v>
      </c>
      <c r="X13" s="14">
        <v>7320.4710600000008</v>
      </c>
      <c r="Y13" s="14">
        <v>6112.3217500000001</v>
      </c>
      <c r="Z13" s="14">
        <v>6169.8328899999997</v>
      </c>
      <c r="AA13" s="14">
        <v>6904.4801400000006</v>
      </c>
    </row>
    <row r="14" spans="1:27">
      <c r="A14" s="24" t="s">
        <v>49</v>
      </c>
      <c r="B14" s="24" t="s">
        <v>39</v>
      </c>
      <c r="C14" s="14">
        <v>1203.633484</v>
      </c>
      <c r="D14" s="14">
        <v>1682.7462739999999</v>
      </c>
      <c r="E14" s="14">
        <v>1309.9616900000001</v>
      </c>
      <c r="F14" s="14">
        <v>4667.6680550000001</v>
      </c>
      <c r="G14" s="14">
        <v>3275.7967640000002</v>
      </c>
      <c r="H14" s="14">
        <v>5423.6556499999997</v>
      </c>
      <c r="I14" s="14">
        <v>13382.196199999998</v>
      </c>
      <c r="J14" s="14">
        <v>11296.535389999999</v>
      </c>
      <c r="K14" s="14">
        <v>12985.461920000002</v>
      </c>
      <c r="L14" s="14">
        <v>17230.437470000001</v>
      </c>
      <c r="M14" s="14">
        <v>18362.32964</v>
      </c>
      <c r="N14" s="14">
        <v>28500.255399999998</v>
      </c>
      <c r="O14" s="14">
        <v>26035.892199999998</v>
      </c>
      <c r="P14" s="14">
        <v>17648.525830000002</v>
      </c>
      <c r="Q14" s="14">
        <v>16240.193650000001</v>
      </c>
      <c r="R14" s="14">
        <v>20969.502899999999</v>
      </c>
      <c r="S14" s="14">
        <v>18563.195039999999</v>
      </c>
      <c r="T14" s="14">
        <v>13678.033579999999</v>
      </c>
      <c r="U14" s="14">
        <v>13503.07908</v>
      </c>
      <c r="V14" s="14">
        <v>14847.25605</v>
      </c>
      <c r="W14" s="14">
        <v>14394.111849999999</v>
      </c>
      <c r="X14" s="14">
        <v>12583.945669999999</v>
      </c>
      <c r="Y14" s="14">
        <v>10974.713760000001</v>
      </c>
      <c r="Z14" s="14">
        <v>10640.708949999998</v>
      </c>
      <c r="AA14" s="14">
        <v>12160.79868</v>
      </c>
    </row>
    <row r="15" spans="1:27">
      <c r="A15" s="42" t="s">
        <v>53</v>
      </c>
      <c r="B15" s="42"/>
      <c r="C15" s="27">
        <v>812849.51454260212</v>
      </c>
      <c r="D15" s="27">
        <v>748423.44716617046</v>
      </c>
      <c r="E15" s="27">
        <v>699102.23463747429</v>
      </c>
      <c r="F15" s="27">
        <v>651063.49725625711</v>
      </c>
      <c r="G15" s="27">
        <v>606916.35395584418</v>
      </c>
      <c r="H15" s="27">
        <v>575982.26819161652</v>
      </c>
      <c r="I15" s="27">
        <v>536586.58933169872</v>
      </c>
      <c r="J15" s="27">
        <v>487050.03235416609</v>
      </c>
      <c r="K15" s="27">
        <v>468045.41482862656</v>
      </c>
      <c r="L15" s="27">
        <v>434346.29092760116</v>
      </c>
      <c r="M15" s="27">
        <v>397950.88642404432</v>
      </c>
      <c r="N15" s="27">
        <v>405478.1717034739</v>
      </c>
      <c r="O15" s="27">
        <v>376567.47959336877</v>
      </c>
      <c r="P15" s="27">
        <v>334759.98491931712</v>
      </c>
      <c r="Q15" s="27">
        <v>321966.48018432374</v>
      </c>
      <c r="R15" s="27">
        <v>307668.02729715232</v>
      </c>
      <c r="S15" s="27">
        <v>288138.26051122573</v>
      </c>
      <c r="T15" s="27">
        <v>287640.92840019753</v>
      </c>
      <c r="U15" s="27">
        <v>267268.98544172884</v>
      </c>
      <c r="V15" s="27">
        <v>247106.62082978082</v>
      </c>
      <c r="W15" s="27">
        <v>229864.9741968383</v>
      </c>
      <c r="X15" s="27">
        <v>199329.92326311901</v>
      </c>
      <c r="Y15" s="27">
        <v>198863.43860435262</v>
      </c>
      <c r="Z15" s="27">
        <v>195531.13196252906</v>
      </c>
      <c r="AA15" s="27">
        <v>175469.34225390371</v>
      </c>
    </row>
    <row r="17" spans="1:27">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c r="A18" s="15" t="s">
        <v>29</v>
      </c>
      <c r="B18" s="15" t="s">
        <v>37</v>
      </c>
      <c r="C18" s="14">
        <v>194907.69099999999</v>
      </c>
      <c r="D18" s="14">
        <v>179993.19450000001</v>
      </c>
      <c r="E18" s="14">
        <v>153531.4025</v>
      </c>
      <c r="F18" s="14">
        <v>160468.65650000001</v>
      </c>
      <c r="G18" s="14">
        <v>148288.92600000001</v>
      </c>
      <c r="H18" s="14">
        <v>139454.834</v>
      </c>
      <c r="I18" s="14">
        <v>105639.302</v>
      </c>
      <c r="J18" s="14">
        <v>98046.92</v>
      </c>
      <c r="K18" s="14">
        <v>92373.365999999995</v>
      </c>
      <c r="L18" s="14">
        <v>76603.238500000007</v>
      </c>
      <c r="M18" s="14">
        <v>57338.400000000001</v>
      </c>
      <c r="N18" s="14">
        <v>37725.8315</v>
      </c>
      <c r="O18" s="14">
        <v>35697.719499999999</v>
      </c>
      <c r="P18" s="14">
        <v>33743.482000000004</v>
      </c>
      <c r="Q18" s="14">
        <v>29905.0435</v>
      </c>
      <c r="R18" s="14">
        <v>14928.476500000001</v>
      </c>
      <c r="S18" s="14">
        <v>14091.3025</v>
      </c>
      <c r="T18" s="14">
        <v>6654.0690000000004</v>
      </c>
      <c r="U18" s="14">
        <v>6008.6345000000001</v>
      </c>
      <c r="V18" s="14">
        <v>5945.8684999999996</v>
      </c>
      <c r="W18" s="14">
        <v>5035.6279999999997</v>
      </c>
      <c r="X18" s="14">
        <v>5121.4705000000004</v>
      </c>
      <c r="Y18" s="14">
        <v>0</v>
      </c>
      <c r="Z18" s="14">
        <v>0</v>
      </c>
      <c r="AA18" s="14">
        <v>0</v>
      </c>
    </row>
    <row r="19" spans="1:27">
      <c r="A19" s="15" t="s">
        <v>29</v>
      </c>
      <c r="B19" s="15"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c r="A20" s="15" t="s">
        <v>29</v>
      </c>
      <c r="B20" s="15" t="s">
        <v>22</v>
      </c>
      <c r="C20" s="14">
        <v>13507.3151</v>
      </c>
      <c r="D20" s="14">
        <v>12869.299000000001</v>
      </c>
      <c r="E20" s="14">
        <v>12064.375953897999</v>
      </c>
      <c r="F20" s="14">
        <v>11765.988499081001</v>
      </c>
      <c r="G20" s="14">
        <v>11325.006916599999</v>
      </c>
      <c r="H20" s="14">
        <v>10465.299232937999</v>
      </c>
      <c r="I20" s="14">
        <v>9671.7365324769999</v>
      </c>
      <c r="J20" s="14">
        <v>9150.5086624390005</v>
      </c>
      <c r="K20" s="14">
        <v>8720.5700049259995</v>
      </c>
      <c r="L20" s="14">
        <v>8513.5978990080002</v>
      </c>
      <c r="M20" s="14">
        <v>8733.8342191619995</v>
      </c>
      <c r="N20" s="14">
        <v>9854.2654291399995</v>
      </c>
      <c r="O20" s="14">
        <v>9724.6403713300006</v>
      </c>
      <c r="P20" s="14">
        <v>7845.5481547210002</v>
      </c>
      <c r="Q20" s="14">
        <v>7569.9660030020004</v>
      </c>
      <c r="R20" s="14">
        <v>8530.173794798</v>
      </c>
      <c r="S20" s="14">
        <v>8312.536348728001</v>
      </c>
      <c r="T20" s="14">
        <v>30538.4575</v>
      </c>
      <c r="U20" s="14">
        <v>29567.525899999997</v>
      </c>
      <c r="V20" s="14">
        <v>28209.418399999999</v>
      </c>
      <c r="W20" s="14">
        <v>24530.964899999999</v>
      </c>
      <c r="X20" s="14">
        <v>22669.482560000004</v>
      </c>
      <c r="Y20" s="14">
        <v>31231.349399999999</v>
      </c>
      <c r="Z20" s="14">
        <v>28270.135999999999</v>
      </c>
      <c r="AA20" s="14">
        <v>24577.204000000002</v>
      </c>
    </row>
    <row r="21" spans="1:27">
      <c r="A21" s="15" t="s">
        <v>29</v>
      </c>
      <c r="B21" s="15"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c r="A22" s="15" t="s">
        <v>29</v>
      </c>
      <c r="B22" s="15" t="s">
        <v>21</v>
      </c>
      <c r="C22" s="14">
        <v>110.89015951079999</v>
      </c>
      <c r="D22" s="14">
        <v>0.21746372880000001</v>
      </c>
      <c r="E22" s="14">
        <v>2.5536116299999998E-2</v>
      </c>
      <c r="F22" s="14">
        <v>91.695292631700013</v>
      </c>
      <c r="G22" s="14">
        <v>143.6042069282</v>
      </c>
      <c r="H22" s="14">
        <v>43.671634050000002</v>
      </c>
      <c r="I22" s="14">
        <v>600.87683288020003</v>
      </c>
      <c r="J22" s="14">
        <v>387.70834531429995</v>
      </c>
      <c r="K22" s="14">
        <v>452.12051340079995</v>
      </c>
      <c r="L22" s="14">
        <v>278.41302147840003</v>
      </c>
      <c r="M22" s="14">
        <v>688.53786531430001</v>
      </c>
      <c r="N22" s="14">
        <v>4590.6456343540003</v>
      </c>
      <c r="O22" s="14">
        <v>6540.5245804950991</v>
      </c>
      <c r="P22" s="14">
        <v>1012.8904124383998</v>
      </c>
      <c r="Q22" s="14">
        <v>1081.9250899729</v>
      </c>
      <c r="R22" s="14">
        <v>4369.3387436739995</v>
      </c>
      <c r="S22" s="14">
        <v>4852.4102418614993</v>
      </c>
      <c r="T22" s="14">
        <v>8399.037911804</v>
      </c>
      <c r="U22" s="14">
        <v>10588.769169208001</v>
      </c>
      <c r="V22" s="14">
        <v>12117.844095553002</v>
      </c>
      <c r="W22" s="14">
        <v>8166.8839399419994</v>
      </c>
      <c r="X22" s="14">
        <v>4422.7584470446</v>
      </c>
      <c r="Y22" s="14">
        <v>8027.385608431</v>
      </c>
      <c r="Z22" s="14">
        <v>14180.007215262</v>
      </c>
      <c r="AA22" s="14">
        <v>6169.3098515380007</v>
      </c>
    </row>
    <row r="23" spans="1:27">
      <c r="A23" s="15" t="s">
        <v>29</v>
      </c>
      <c r="B23" s="15" t="s">
        <v>24</v>
      </c>
      <c r="C23" s="14">
        <v>15080.422189999999</v>
      </c>
      <c r="D23" s="14">
        <v>13054.54234</v>
      </c>
      <c r="E23" s="14">
        <v>12418.487499999999</v>
      </c>
      <c r="F23" s="14">
        <v>11392.20599</v>
      </c>
      <c r="G23" s="14">
        <v>13930.0281</v>
      </c>
      <c r="H23" s="14">
        <v>13769.4138</v>
      </c>
      <c r="I23" s="14">
        <v>13880.99631</v>
      </c>
      <c r="J23" s="14">
        <v>12229.5967</v>
      </c>
      <c r="K23" s="14">
        <v>16240.53491</v>
      </c>
      <c r="L23" s="14">
        <v>13170.385769999999</v>
      </c>
      <c r="M23" s="14">
        <v>11853.80076</v>
      </c>
      <c r="N23" s="14">
        <v>12214.84474</v>
      </c>
      <c r="O23" s="14">
        <v>10944.487859999999</v>
      </c>
      <c r="P23" s="14">
        <v>10686.73192</v>
      </c>
      <c r="Q23" s="14">
        <v>11049.90769</v>
      </c>
      <c r="R23" s="14">
        <v>10382.970059999998</v>
      </c>
      <c r="S23" s="14">
        <v>9638.8190799999993</v>
      </c>
      <c r="T23" s="14">
        <v>10673.845929999999</v>
      </c>
      <c r="U23" s="14">
        <v>8437.88076</v>
      </c>
      <c r="V23" s="14">
        <v>7271.973140000001</v>
      </c>
      <c r="W23" s="14">
        <v>6893.1551399999998</v>
      </c>
      <c r="X23" s="14">
        <v>6103.8240200000009</v>
      </c>
      <c r="Y23" s="14">
        <v>6485.9033499999996</v>
      </c>
      <c r="Z23" s="14">
        <v>6396.26901</v>
      </c>
      <c r="AA23" s="14">
        <v>6125.0245300000006</v>
      </c>
    </row>
    <row r="24" spans="1:27">
      <c r="A24" s="15" t="s">
        <v>29</v>
      </c>
      <c r="B24" s="15" t="s">
        <v>25</v>
      </c>
      <c r="C24" s="14">
        <v>14763.785650497653</v>
      </c>
      <c r="D24" s="14">
        <v>16051.220857354647</v>
      </c>
      <c r="E24" s="14">
        <v>16822.215060082457</v>
      </c>
      <c r="F24" s="14">
        <v>15057.1293672996</v>
      </c>
      <c r="G24" s="14">
        <v>13545.1670562894</v>
      </c>
      <c r="H24" s="14">
        <v>13249.7591024217</v>
      </c>
      <c r="I24" s="14">
        <v>15539.267909702297</v>
      </c>
      <c r="J24" s="14">
        <v>14553.4429964552</v>
      </c>
      <c r="K24" s="14">
        <v>14190.777018828203</v>
      </c>
      <c r="L24" s="14">
        <v>16081.806581455996</v>
      </c>
      <c r="M24" s="14">
        <v>18144.468158021806</v>
      </c>
      <c r="N24" s="14">
        <v>18105.123083285896</v>
      </c>
      <c r="O24" s="14">
        <v>24743.0744743225</v>
      </c>
      <c r="P24" s="14">
        <v>22753.416994989897</v>
      </c>
      <c r="Q24" s="14">
        <v>23837.725066070401</v>
      </c>
      <c r="R24" s="14">
        <v>24118.678839473698</v>
      </c>
      <c r="S24" s="14">
        <v>22404.650320083005</v>
      </c>
      <c r="T24" s="14">
        <v>18896.897951190302</v>
      </c>
      <c r="U24" s="14">
        <v>16487.2828552381</v>
      </c>
      <c r="V24" s="14">
        <v>16314.793785308799</v>
      </c>
      <c r="W24" s="14">
        <v>14622.744378473397</v>
      </c>
      <c r="X24" s="14">
        <v>14017.938100848</v>
      </c>
      <c r="Y24" s="14">
        <v>12669.031651993999</v>
      </c>
      <c r="Z24" s="14">
        <v>12869.346456343399</v>
      </c>
      <c r="AA24" s="14">
        <v>12499.997674078202</v>
      </c>
    </row>
    <row r="25" spans="1:27">
      <c r="A25" s="15" t="s">
        <v>29</v>
      </c>
      <c r="B25" s="15" t="s">
        <v>26</v>
      </c>
      <c r="C25" s="14">
        <v>0</v>
      </c>
      <c r="D25" s="14">
        <v>0</v>
      </c>
      <c r="E25" s="14">
        <v>0</v>
      </c>
      <c r="F25" s="14">
        <v>0</v>
      </c>
      <c r="G25" s="14">
        <v>0</v>
      </c>
      <c r="H25" s="14">
        <v>0</v>
      </c>
      <c r="I25" s="14">
        <v>0</v>
      </c>
      <c r="J25" s="14">
        <v>0</v>
      </c>
      <c r="K25" s="14">
        <v>0</v>
      </c>
      <c r="L25" s="14">
        <v>0</v>
      </c>
      <c r="M25" s="14">
        <v>0</v>
      </c>
      <c r="N25" s="14">
        <v>0</v>
      </c>
      <c r="O25" s="14">
        <v>0</v>
      </c>
      <c r="P25" s="14">
        <v>0</v>
      </c>
      <c r="Q25" s="14">
        <v>0</v>
      </c>
      <c r="R25" s="14">
        <v>0</v>
      </c>
      <c r="S25" s="14">
        <v>0</v>
      </c>
      <c r="T25" s="14">
        <v>0</v>
      </c>
      <c r="U25" s="14">
        <v>0</v>
      </c>
      <c r="V25" s="14">
        <v>0</v>
      </c>
      <c r="W25" s="14">
        <v>0</v>
      </c>
      <c r="X25" s="14">
        <v>0</v>
      </c>
      <c r="Y25" s="14">
        <v>0</v>
      </c>
      <c r="Z25" s="14">
        <v>0</v>
      </c>
      <c r="AA25" s="14">
        <v>0</v>
      </c>
    </row>
    <row r="26" spans="1:27">
      <c r="A26" s="15" t="s">
        <v>29</v>
      </c>
      <c r="B26" s="15" t="s">
        <v>30</v>
      </c>
      <c r="C26" s="14">
        <v>0</v>
      </c>
      <c r="D26" s="14">
        <v>0</v>
      </c>
      <c r="E26" s="14">
        <v>0</v>
      </c>
      <c r="F26" s="14">
        <v>0</v>
      </c>
      <c r="G26" s="14">
        <v>0</v>
      </c>
      <c r="H26" s="14">
        <v>0</v>
      </c>
      <c r="I26" s="14">
        <v>0</v>
      </c>
      <c r="J26" s="14">
        <v>0</v>
      </c>
      <c r="K26" s="14">
        <v>0</v>
      </c>
      <c r="L26" s="14">
        <v>0</v>
      </c>
      <c r="M26" s="14">
        <v>0</v>
      </c>
      <c r="N26" s="14">
        <v>0</v>
      </c>
      <c r="O26" s="14">
        <v>0</v>
      </c>
      <c r="P26" s="14">
        <v>0</v>
      </c>
      <c r="Q26" s="14">
        <v>0</v>
      </c>
      <c r="R26" s="14">
        <v>0</v>
      </c>
      <c r="S26" s="14">
        <v>0</v>
      </c>
      <c r="T26" s="14">
        <v>0</v>
      </c>
      <c r="U26" s="14">
        <v>0</v>
      </c>
      <c r="V26" s="14">
        <v>0</v>
      </c>
      <c r="W26" s="14">
        <v>0</v>
      </c>
      <c r="X26" s="14">
        <v>0</v>
      </c>
      <c r="Y26" s="14">
        <v>0</v>
      </c>
      <c r="Z26" s="14">
        <v>0</v>
      </c>
      <c r="AA26" s="14">
        <v>0</v>
      </c>
    </row>
    <row r="27" spans="1:27">
      <c r="A27" s="15" t="s">
        <v>29</v>
      </c>
      <c r="B27" s="15" t="s">
        <v>35</v>
      </c>
      <c r="C27" s="14">
        <v>41.454431000000007</v>
      </c>
      <c r="D27" s="14">
        <v>49.930872999999998</v>
      </c>
      <c r="E27" s="14">
        <v>58.599358000000002</v>
      </c>
      <c r="F27" s="14">
        <v>274.92525599999999</v>
      </c>
      <c r="G27" s="14">
        <v>275.59123999999997</v>
      </c>
      <c r="H27" s="14">
        <v>1801.123466</v>
      </c>
      <c r="I27" s="14">
        <v>4290.7535699999999</v>
      </c>
      <c r="J27" s="14">
        <v>3773.7380499999999</v>
      </c>
      <c r="K27" s="14">
        <v>5019.6779999999999</v>
      </c>
      <c r="L27" s="14">
        <v>6841.4168799999998</v>
      </c>
      <c r="M27" s="14">
        <v>8843.5593000000008</v>
      </c>
      <c r="N27" s="14">
        <v>13244.88285</v>
      </c>
      <c r="O27" s="14">
        <v>13014.99422</v>
      </c>
      <c r="P27" s="14">
        <v>7965.5084200000001</v>
      </c>
      <c r="Q27" s="14">
        <v>7926.1954000000005</v>
      </c>
      <c r="R27" s="14">
        <v>10009.78333</v>
      </c>
      <c r="S27" s="14">
        <v>8621.6391700000004</v>
      </c>
      <c r="T27" s="14">
        <v>6762.7684800000006</v>
      </c>
      <c r="U27" s="14">
        <v>6391.2972199999995</v>
      </c>
      <c r="V27" s="14">
        <v>7500.4930000000004</v>
      </c>
      <c r="W27" s="14">
        <v>6663.8649999999998</v>
      </c>
      <c r="X27" s="14">
        <v>6383.8848100000005</v>
      </c>
      <c r="Y27" s="14">
        <v>5156.38555</v>
      </c>
      <c r="Z27" s="14">
        <v>5493.3893899999994</v>
      </c>
      <c r="AA27" s="14">
        <v>6083.4225800000004</v>
      </c>
    </row>
    <row r="28" spans="1:27">
      <c r="A28" s="15" t="s">
        <v>29</v>
      </c>
      <c r="B28" s="19" t="s">
        <v>39</v>
      </c>
      <c r="C28" s="14">
        <v>72.901483999999996</v>
      </c>
      <c r="D28" s="14">
        <v>166.067374</v>
      </c>
      <c r="E28" s="14">
        <v>292.48309</v>
      </c>
      <c r="F28" s="14">
        <v>2175.2340550000004</v>
      </c>
      <c r="G28" s="14">
        <v>1802.372664</v>
      </c>
      <c r="H28" s="14">
        <v>3987.9135499999998</v>
      </c>
      <c r="I28" s="14">
        <v>10490.102999999999</v>
      </c>
      <c r="J28" s="14">
        <v>8432.7581899999986</v>
      </c>
      <c r="K28" s="14">
        <v>10172.038420000001</v>
      </c>
      <c r="L28" s="14">
        <v>14004.00027</v>
      </c>
      <c r="M28" s="14">
        <v>15056.08144</v>
      </c>
      <c r="N28" s="14">
        <v>24957.252399999998</v>
      </c>
      <c r="O28" s="14">
        <v>23058.539699999998</v>
      </c>
      <c r="P28" s="14">
        <v>15515.755630000001</v>
      </c>
      <c r="Q28" s="14">
        <v>14451.132750000001</v>
      </c>
      <c r="R28" s="14">
        <v>18612.234100000001</v>
      </c>
      <c r="S28" s="14">
        <v>16702.26944</v>
      </c>
      <c r="T28" s="14">
        <v>12363.257679999999</v>
      </c>
      <c r="U28" s="14">
        <v>11949.90148</v>
      </c>
      <c r="V28" s="14">
        <v>13248.68915</v>
      </c>
      <c r="W28" s="14">
        <v>12688.327449999999</v>
      </c>
      <c r="X28" s="14">
        <v>11246.147269999999</v>
      </c>
      <c r="Y28" s="14">
        <v>9609.8576599999997</v>
      </c>
      <c r="Z28" s="14">
        <v>9679.6664499999988</v>
      </c>
      <c r="AA28" s="14">
        <v>10987.847679999999</v>
      </c>
    </row>
    <row r="29" spans="1:27">
      <c r="A29" s="42" t="s">
        <v>53</v>
      </c>
      <c r="B29" s="42"/>
      <c r="C29" s="27">
        <v>238484.46001500846</v>
      </c>
      <c r="D29" s="27">
        <v>222184.47240808347</v>
      </c>
      <c r="E29" s="27">
        <v>195187.58899809676</v>
      </c>
      <c r="F29" s="27">
        <v>201225.83496001229</v>
      </c>
      <c r="G29" s="27">
        <v>189310.69618381758</v>
      </c>
      <c r="H29" s="27">
        <v>182772.0147854097</v>
      </c>
      <c r="I29" s="27">
        <v>160113.0361550595</v>
      </c>
      <c r="J29" s="27">
        <v>146574.67294420846</v>
      </c>
      <c r="K29" s="27">
        <v>147169.084867155</v>
      </c>
      <c r="L29" s="27">
        <v>135492.85892194239</v>
      </c>
      <c r="M29" s="27">
        <v>120658.68174249808</v>
      </c>
      <c r="N29" s="27">
        <v>120692.84563677988</v>
      </c>
      <c r="O29" s="27">
        <v>123723.98070614759</v>
      </c>
      <c r="P29" s="27">
        <v>99523.333532149292</v>
      </c>
      <c r="Q29" s="27">
        <v>95821.895499045306</v>
      </c>
      <c r="R29" s="27">
        <v>90951.655367945699</v>
      </c>
      <c r="S29" s="27">
        <v>84623.627100672515</v>
      </c>
      <c r="T29" s="27">
        <v>94288.334452994299</v>
      </c>
      <c r="U29" s="27">
        <v>89431.29188444608</v>
      </c>
      <c r="V29" s="27">
        <v>90609.080070861804</v>
      </c>
      <c r="W29" s="27">
        <v>78601.568808415395</v>
      </c>
      <c r="X29" s="27">
        <v>69965.505707892604</v>
      </c>
      <c r="Y29" s="27">
        <v>73179.913220425005</v>
      </c>
      <c r="Z29" s="27">
        <v>76888.814521605396</v>
      </c>
      <c r="AA29" s="27">
        <v>66442.80631561621</v>
      </c>
    </row>
    <row r="31" spans="1:27">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c r="A32" s="15" t="s">
        <v>31</v>
      </c>
      <c r="B32" s="15" t="s">
        <v>37</v>
      </c>
      <c r="C32" s="14">
        <v>239368.69899999999</v>
      </c>
      <c r="D32" s="14">
        <v>212901.8205</v>
      </c>
      <c r="E32" s="14">
        <v>192572.48499999999</v>
      </c>
      <c r="F32" s="14">
        <v>171858.14050000001</v>
      </c>
      <c r="G32" s="14">
        <v>161811.29419999997</v>
      </c>
      <c r="H32" s="14">
        <v>148585.00539999999</v>
      </c>
      <c r="I32" s="14">
        <v>140610.77350000001</v>
      </c>
      <c r="J32" s="14">
        <v>123051.78100000002</v>
      </c>
      <c r="K32" s="14">
        <v>105604.0618</v>
      </c>
      <c r="L32" s="14">
        <v>96221.741099999999</v>
      </c>
      <c r="M32" s="14">
        <v>88472.968599999993</v>
      </c>
      <c r="N32" s="14">
        <v>86227.976699999999</v>
      </c>
      <c r="O32" s="14">
        <v>80609.718500000003</v>
      </c>
      <c r="P32" s="14">
        <v>75022.334700000007</v>
      </c>
      <c r="Q32" s="14">
        <v>66773.115700000009</v>
      </c>
      <c r="R32" s="14">
        <v>61385.958700000003</v>
      </c>
      <c r="S32" s="14">
        <v>54869.000500000002</v>
      </c>
      <c r="T32" s="14">
        <v>38817.999600000003</v>
      </c>
      <c r="U32" s="14">
        <v>33297.430999999997</v>
      </c>
      <c r="V32" s="14">
        <v>26042.853099999997</v>
      </c>
      <c r="W32" s="14">
        <v>25093.6276</v>
      </c>
      <c r="X32" s="14">
        <v>21484.666100000002</v>
      </c>
      <c r="Y32" s="14">
        <v>17015.9326</v>
      </c>
      <c r="Z32" s="14">
        <v>15343.790399999998</v>
      </c>
      <c r="AA32" s="14">
        <v>14215.233199999999</v>
      </c>
    </row>
    <row r="33" spans="1:27">
      <c r="A33" s="19" t="s">
        <v>31</v>
      </c>
      <c r="B33" s="15"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c r="A34" s="19" t="s">
        <v>31</v>
      </c>
      <c r="B34" s="15" t="s">
        <v>22</v>
      </c>
      <c r="C34" s="14">
        <v>16778.369200000001</v>
      </c>
      <c r="D34" s="14">
        <v>15812.8909</v>
      </c>
      <c r="E34" s="14">
        <v>14813.136616038002</v>
      </c>
      <c r="F34" s="14">
        <v>15484.846297109998</v>
      </c>
      <c r="G34" s="14">
        <v>15432.938423182997</v>
      </c>
      <c r="H34" s="14">
        <v>13269.614699466998</v>
      </c>
      <c r="I34" s="14">
        <v>12352.726243522999</v>
      </c>
      <c r="J34" s="14">
        <v>11385.492943781999</v>
      </c>
      <c r="K34" s="14">
        <v>6400.4656112759994</v>
      </c>
      <c r="L34" s="14">
        <v>6246.239976586</v>
      </c>
      <c r="M34" s="14">
        <v>7233.2476350739998</v>
      </c>
      <c r="N34" s="14">
        <v>9474.6906447860001</v>
      </c>
      <c r="O34" s="14">
        <v>8589.9823152480003</v>
      </c>
      <c r="P34" s="14">
        <v>7008.9469234939988</v>
      </c>
      <c r="Q34" s="14">
        <v>5671.7140012840009</v>
      </c>
      <c r="R34" s="14">
        <v>4755.5084374050002</v>
      </c>
      <c r="S34" s="14">
        <v>4591.1463239039995</v>
      </c>
      <c r="T34" s="14">
        <v>5165.3892657270007</v>
      </c>
      <c r="U34" s="14">
        <v>5310.3521734800006</v>
      </c>
      <c r="V34" s="14">
        <v>3668.8445995810002</v>
      </c>
      <c r="W34" s="14">
        <v>3247.0858550430003</v>
      </c>
      <c r="X34" s="14">
        <v>2556.5761690899999</v>
      </c>
      <c r="Y34" s="14">
        <v>3348.4551176940004</v>
      </c>
      <c r="Z34" s="14">
        <v>2899.8347193799996</v>
      </c>
      <c r="AA34" s="14">
        <v>2697.5514748529999</v>
      </c>
    </row>
    <row r="35" spans="1:27">
      <c r="A35" s="19" t="s">
        <v>31</v>
      </c>
      <c r="B35" s="15"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c r="A36" s="19" t="s">
        <v>31</v>
      </c>
      <c r="B36" s="15" t="s">
        <v>21</v>
      </c>
      <c r="C36" s="14">
        <v>1213.6609755300899</v>
      </c>
      <c r="D36" s="14">
        <v>1133.30399657971</v>
      </c>
      <c r="E36" s="14">
        <v>1079.9010936238997</v>
      </c>
      <c r="F36" s="14">
        <v>1077.7519977909697</v>
      </c>
      <c r="G36" s="14">
        <v>1038.51894037077</v>
      </c>
      <c r="H36" s="14">
        <v>1028.902657307</v>
      </c>
      <c r="I36" s="14">
        <v>986.89015175400004</v>
      </c>
      <c r="J36" s="14">
        <v>855.04858074226001</v>
      </c>
      <c r="K36" s="14">
        <v>954.37648714570014</v>
      </c>
      <c r="L36" s="14">
        <v>882.33767746829994</v>
      </c>
      <c r="M36" s="14">
        <v>1110.4980006048004</v>
      </c>
      <c r="N36" s="14">
        <v>914.21894751939988</v>
      </c>
      <c r="O36" s="14">
        <v>1152.4140836147999</v>
      </c>
      <c r="P36" s="14">
        <v>1006.1558170727</v>
      </c>
      <c r="Q36" s="14">
        <v>133.90322264049999</v>
      </c>
      <c r="R36" s="14">
        <v>1912.7643893253999</v>
      </c>
      <c r="S36" s="14">
        <v>2115.8456973049997</v>
      </c>
      <c r="T36" s="14">
        <v>3880.9890580000001</v>
      </c>
      <c r="U36" s="14">
        <v>3913.5254611631999</v>
      </c>
      <c r="V36" s="14">
        <v>5618.0691545</v>
      </c>
      <c r="W36" s="14">
        <v>3898.5867357000002</v>
      </c>
      <c r="X36" s="14">
        <v>2977.3493522029999</v>
      </c>
      <c r="Y36" s="14">
        <v>6474.1832460000014</v>
      </c>
      <c r="Z36" s="14">
        <v>4053.3393553794999</v>
      </c>
      <c r="AA36" s="14">
        <v>5314.3932000000004</v>
      </c>
    </row>
    <row r="37" spans="1:27">
      <c r="A37" s="19" t="s">
        <v>31</v>
      </c>
      <c r="B37" s="15" t="s">
        <v>24</v>
      </c>
      <c r="C37" s="14">
        <v>4049.3298999999997</v>
      </c>
      <c r="D37" s="14">
        <v>4758.8180000000002</v>
      </c>
      <c r="E37" s="14">
        <v>4479.3945999999996</v>
      </c>
      <c r="F37" s="14">
        <v>4252.7179999999998</v>
      </c>
      <c r="G37" s="14">
        <v>3993.9863000000005</v>
      </c>
      <c r="H37" s="14">
        <v>3765.0998999999997</v>
      </c>
      <c r="I37" s="14">
        <v>3549.5970000000002</v>
      </c>
      <c r="J37" s="14">
        <v>3338.1962000000003</v>
      </c>
      <c r="K37" s="14">
        <v>3158.1987999999997</v>
      </c>
      <c r="L37" s="14">
        <v>2977.3580000000002</v>
      </c>
      <c r="M37" s="14">
        <v>2807.9242000000004</v>
      </c>
      <c r="N37" s="14">
        <v>2653.8990600000002</v>
      </c>
      <c r="O37" s="14">
        <v>2492.2350000000001</v>
      </c>
      <c r="P37" s="14">
        <v>2349.7179999999998</v>
      </c>
      <c r="Q37" s="14">
        <v>2216.5900999999999</v>
      </c>
      <c r="R37" s="14">
        <v>2099.9184</v>
      </c>
      <c r="S37" s="14">
        <v>1969.3552000000002</v>
      </c>
      <c r="T37" s="14">
        <v>1841.0726999999999</v>
      </c>
      <c r="U37" s="14">
        <v>1741.4650999999999</v>
      </c>
      <c r="V37" s="14">
        <v>1655.4837000000002</v>
      </c>
      <c r="W37" s="14">
        <v>1544.44794</v>
      </c>
      <c r="X37" s="14">
        <v>1418.7522200000001</v>
      </c>
      <c r="Y37" s="14">
        <v>1344.21156</v>
      </c>
      <c r="Z37" s="14">
        <v>1242.99569</v>
      </c>
      <c r="AA37" s="14">
        <v>1167.0640800000001</v>
      </c>
    </row>
    <row r="38" spans="1:27">
      <c r="A38" s="19" t="s">
        <v>31</v>
      </c>
      <c r="B38" s="15" t="s">
        <v>25</v>
      </c>
      <c r="C38" s="14">
        <v>5572.8996348001001</v>
      </c>
      <c r="D38" s="14">
        <v>5355.4082451029017</v>
      </c>
      <c r="E38" s="14">
        <v>4678.6841943519012</v>
      </c>
      <c r="F38" s="14">
        <v>8736.0516405677008</v>
      </c>
      <c r="G38" s="14">
        <v>8852.8043518068007</v>
      </c>
      <c r="H38" s="14">
        <v>13474.278962185399</v>
      </c>
      <c r="I38" s="14">
        <v>13932.4457045336</v>
      </c>
      <c r="J38" s="14">
        <v>13230.265368973103</v>
      </c>
      <c r="K38" s="14">
        <v>23561.214885421596</v>
      </c>
      <c r="L38" s="14">
        <v>25894.544687584297</v>
      </c>
      <c r="M38" s="14">
        <v>25309.0746715573</v>
      </c>
      <c r="N38" s="14">
        <v>23578.357797078803</v>
      </c>
      <c r="O38" s="14">
        <v>21407.216332020598</v>
      </c>
      <c r="P38" s="14">
        <v>17580.259756243195</v>
      </c>
      <c r="Q38" s="14">
        <v>20340.147795820802</v>
      </c>
      <c r="R38" s="14">
        <v>20183.938584928295</v>
      </c>
      <c r="S38" s="14">
        <v>21443.221753194503</v>
      </c>
      <c r="T38" s="14">
        <v>29666.800142245203</v>
      </c>
      <c r="U38" s="14">
        <v>28306.2860828435</v>
      </c>
      <c r="V38" s="14">
        <v>26813.240867029097</v>
      </c>
      <c r="W38" s="14">
        <v>22650.991374775102</v>
      </c>
      <c r="X38" s="14">
        <v>20913.347587236905</v>
      </c>
      <c r="Y38" s="14">
        <v>19847.165117767199</v>
      </c>
      <c r="Z38" s="14">
        <v>21670.529250276202</v>
      </c>
      <c r="AA38" s="14">
        <v>18929.488759322896</v>
      </c>
    </row>
    <row r="39" spans="1:27">
      <c r="A39" s="19" t="s">
        <v>31</v>
      </c>
      <c r="B39" s="15" t="s">
        <v>26</v>
      </c>
      <c r="C39" s="14">
        <v>0</v>
      </c>
      <c r="D39" s="14">
        <v>0</v>
      </c>
      <c r="E39" s="14">
        <v>0</v>
      </c>
      <c r="F39" s="14">
        <v>0</v>
      </c>
      <c r="G39" s="14">
        <v>0</v>
      </c>
      <c r="H39" s="14">
        <v>0</v>
      </c>
      <c r="I39" s="14">
        <v>0</v>
      </c>
      <c r="J39" s="14">
        <v>0</v>
      </c>
      <c r="K39" s="14">
        <v>0</v>
      </c>
      <c r="L39" s="14">
        <v>0</v>
      </c>
      <c r="M39" s="14">
        <v>0</v>
      </c>
      <c r="N39" s="14">
        <v>0</v>
      </c>
      <c r="O39" s="14">
        <v>0</v>
      </c>
      <c r="P39" s="14">
        <v>0</v>
      </c>
      <c r="Q39" s="14">
        <v>0</v>
      </c>
      <c r="R39" s="14">
        <v>0</v>
      </c>
      <c r="S39" s="14">
        <v>0</v>
      </c>
      <c r="T39" s="14">
        <v>0</v>
      </c>
      <c r="U39" s="14">
        <v>0</v>
      </c>
      <c r="V39" s="14">
        <v>0</v>
      </c>
      <c r="W39" s="14">
        <v>0</v>
      </c>
      <c r="X39" s="14">
        <v>0</v>
      </c>
      <c r="Y39" s="14">
        <v>0</v>
      </c>
      <c r="Z39" s="14">
        <v>0</v>
      </c>
      <c r="AA39" s="14">
        <v>0</v>
      </c>
    </row>
    <row r="40" spans="1:27">
      <c r="A40" s="19" t="s">
        <v>31</v>
      </c>
      <c r="B40" s="15" t="s">
        <v>30</v>
      </c>
      <c r="C40" s="14">
        <v>0</v>
      </c>
      <c r="D40" s="14">
        <v>0</v>
      </c>
      <c r="E40" s="14">
        <v>0</v>
      </c>
      <c r="F40" s="14">
        <v>0</v>
      </c>
      <c r="G40" s="14">
        <v>0</v>
      </c>
      <c r="H40" s="14">
        <v>0</v>
      </c>
      <c r="I40" s="14">
        <v>0</v>
      </c>
      <c r="J40" s="14">
        <v>0</v>
      </c>
      <c r="K40" s="14">
        <v>0</v>
      </c>
      <c r="L40" s="14">
        <v>0</v>
      </c>
      <c r="M40" s="14">
        <v>0</v>
      </c>
      <c r="N40" s="14">
        <v>0</v>
      </c>
      <c r="O40" s="14">
        <v>0</v>
      </c>
      <c r="P40" s="14">
        <v>0</v>
      </c>
      <c r="Q40" s="14">
        <v>0</v>
      </c>
      <c r="R40" s="14">
        <v>0</v>
      </c>
      <c r="S40" s="14">
        <v>0</v>
      </c>
      <c r="T40" s="14">
        <v>0</v>
      </c>
      <c r="U40" s="14">
        <v>0</v>
      </c>
      <c r="V40" s="14">
        <v>0</v>
      </c>
      <c r="W40" s="14">
        <v>0</v>
      </c>
      <c r="X40" s="14">
        <v>0</v>
      </c>
      <c r="Y40" s="14">
        <v>0</v>
      </c>
      <c r="Z40" s="14">
        <v>0</v>
      </c>
      <c r="AA40" s="14">
        <v>0</v>
      </c>
    </row>
    <row r="41" spans="1:27">
      <c r="A41" s="19" t="s">
        <v>31</v>
      </c>
      <c r="B41" s="15" t="s">
        <v>35</v>
      </c>
      <c r="C41" s="14">
        <v>798.32490000000007</v>
      </c>
      <c r="D41" s="14">
        <v>1061.2701999999999</v>
      </c>
      <c r="E41" s="14">
        <v>698.10406</v>
      </c>
      <c r="F41" s="14">
        <v>1753.0471</v>
      </c>
      <c r="G41" s="14">
        <v>1036.1492499999999</v>
      </c>
      <c r="H41" s="14">
        <v>1000.7162499999999</v>
      </c>
      <c r="I41" s="14">
        <v>2026.5725</v>
      </c>
      <c r="J41" s="14">
        <v>2000.4868999999999</v>
      </c>
      <c r="K41" s="14">
        <v>1974.6804</v>
      </c>
      <c r="L41" s="14">
        <v>2258.2894999999999</v>
      </c>
      <c r="M41" s="14">
        <v>2314.1750000000002</v>
      </c>
      <c r="N41" s="14">
        <v>2471.7192</v>
      </c>
      <c r="O41" s="14">
        <v>2092.1408999999999</v>
      </c>
      <c r="P41" s="14">
        <v>1489.7338</v>
      </c>
      <c r="Q41" s="14">
        <v>1251.7168000000001</v>
      </c>
      <c r="R41" s="14">
        <v>1651.8606000000002</v>
      </c>
      <c r="S41" s="14">
        <v>1303.8985</v>
      </c>
      <c r="T41" s="14">
        <v>914.35530000000006</v>
      </c>
      <c r="U41" s="14">
        <v>1090.6561999999999</v>
      </c>
      <c r="V41" s="14">
        <v>1121.0303999999999</v>
      </c>
      <c r="W41" s="14">
        <v>1188.9908</v>
      </c>
      <c r="X41" s="14">
        <v>936.58624999999995</v>
      </c>
      <c r="Y41" s="14">
        <v>955.93619999999999</v>
      </c>
      <c r="Z41" s="14">
        <v>676.44349999999997</v>
      </c>
      <c r="AA41" s="14">
        <v>821.05756000000008</v>
      </c>
    </row>
    <row r="42" spans="1:27">
      <c r="A42" s="19" t="s">
        <v>31</v>
      </c>
      <c r="B42" s="15" t="s">
        <v>39</v>
      </c>
      <c r="C42" s="14">
        <v>1130.732</v>
      </c>
      <c r="D42" s="14">
        <v>1516.6788999999999</v>
      </c>
      <c r="E42" s="14">
        <v>1017.4786</v>
      </c>
      <c r="F42" s="14">
        <v>2492.4340000000002</v>
      </c>
      <c r="G42" s="14">
        <v>1473.4241000000002</v>
      </c>
      <c r="H42" s="14">
        <v>1435.7421000000002</v>
      </c>
      <c r="I42" s="14">
        <v>2892.0932000000003</v>
      </c>
      <c r="J42" s="14">
        <v>2863.7772</v>
      </c>
      <c r="K42" s="14">
        <v>2813.4234999999999</v>
      </c>
      <c r="L42" s="14">
        <v>3226.4372000000003</v>
      </c>
      <c r="M42" s="14">
        <v>3306.2482</v>
      </c>
      <c r="N42" s="14">
        <v>3543.0030000000002</v>
      </c>
      <c r="O42" s="14">
        <v>2977.3525</v>
      </c>
      <c r="P42" s="14">
        <v>2132.7702000000004</v>
      </c>
      <c r="Q42" s="14">
        <v>1789.0608999999999</v>
      </c>
      <c r="R42" s="14">
        <v>2357.2687999999998</v>
      </c>
      <c r="S42" s="14">
        <v>1860.9256</v>
      </c>
      <c r="T42" s="14">
        <v>1314.7758999999999</v>
      </c>
      <c r="U42" s="14">
        <v>1553.1776</v>
      </c>
      <c r="V42" s="14">
        <v>1598.5668999999998</v>
      </c>
      <c r="W42" s="14">
        <v>1705.7844</v>
      </c>
      <c r="X42" s="14">
        <v>1337.7983999999999</v>
      </c>
      <c r="Y42" s="14">
        <v>1364.8561000000002</v>
      </c>
      <c r="Z42" s="14">
        <v>961.04250000000002</v>
      </c>
      <c r="AA42" s="14">
        <v>1172.951</v>
      </c>
    </row>
    <row r="43" spans="1:27">
      <c r="A43" s="42" t="s">
        <v>53</v>
      </c>
      <c r="B43" s="42"/>
      <c r="C43" s="27">
        <v>268912.01561033021</v>
      </c>
      <c r="D43" s="27">
        <v>242540.19074168263</v>
      </c>
      <c r="E43" s="27">
        <v>219339.1841640138</v>
      </c>
      <c r="F43" s="27">
        <v>205654.98953546866</v>
      </c>
      <c r="G43" s="27">
        <v>193639.11556536049</v>
      </c>
      <c r="H43" s="27">
        <v>182559.35996895938</v>
      </c>
      <c r="I43" s="27">
        <v>176351.09829981063</v>
      </c>
      <c r="J43" s="27">
        <v>156725.04819349741</v>
      </c>
      <c r="K43" s="27">
        <v>144466.4214838433</v>
      </c>
      <c r="L43" s="27">
        <v>137706.9481416386</v>
      </c>
      <c r="M43" s="27">
        <v>130554.1363072361</v>
      </c>
      <c r="N43" s="27">
        <v>128863.8653493842</v>
      </c>
      <c r="O43" s="27">
        <v>119321.05963088339</v>
      </c>
      <c r="P43" s="27">
        <v>106589.91919680989</v>
      </c>
      <c r="Q43" s="27">
        <v>98176.248519745292</v>
      </c>
      <c r="R43" s="27">
        <v>94347.217911658707</v>
      </c>
      <c r="S43" s="27">
        <v>88153.393574403497</v>
      </c>
      <c r="T43" s="27">
        <v>81601.381965972192</v>
      </c>
      <c r="U43" s="27">
        <v>75212.893617486698</v>
      </c>
      <c r="V43" s="27">
        <v>66518.088721110093</v>
      </c>
      <c r="W43" s="27">
        <v>59329.514705518093</v>
      </c>
      <c r="X43" s="27">
        <v>51625.076078529906</v>
      </c>
      <c r="Y43" s="27">
        <v>50350.739941461194</v>
      </c>
      <c r="Z43" s="27">
        <v>46847.975415035704</v>
      </c>
      <c r="AA43" s="27">
        <v>44317.739274175896</v>
      </c>
    </row>
    <row r="45" spans="1:27">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c r="A46" s="15" t="s">
        <v>34</v>
      </c>
      <c r="B46" s="15"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c r="A47" s="15" t="s">
        <v>34</v>
      </c>
      <c r="B47" s="15" t="s">
        <v>38</v>
      </c>
      <c r="C47" s="14">
        <v>149580.76999999999</v>
      </c>
      <c r="D47" s="14">
        <v>140418.09299999999</v>
      </c>
      <c r="E47" s="14">
        <v>121572.93399999999</v>
      </c>
      <c r="F47" s="14">
        <v>129429.89</v>
      </c>
      <c r="G47" s="14">
        <v>109234.2335</v>
      </c>
      <c r="H47" s="14">
        <v>91644.186499999996</v>
      </c>
      <c r="I47" s="14">
        <v>91936.672500000001</v>
      </c>
      <c r="J47" s="14">
        <v>81587.332500000004</v>
      </c>
      <c r="K47" s="14">
        <v>73190.660999999993</v>
      </c>
      <c r="L47" s="14">
        <v>67666.688500000004</v>
      </c>
      <c r="M47" s="14">
        <v>64697.703999999998</v>
      </c>
      <c r="N47" s="14">
        <v>59663.303999999996</v>
      </c>
      <c r="O47" s="14">
        <v>52751.766499999998</v>
      </c>
      <c r="P47" s="14">
        <v>47446.758500000004</v>
      </c>
      <c r="Q47" s="14">
        <v>43767.714500000002</v>
      </c>
      <c r="R47" s="14">
        <v>43643.830499999996</v>
      </c>
      <c r="S47" s="14">
        <v>40374.345000000001</v>
      </c>
      <c r="T47" s="14">
        <v>37789.887999999999</v>
      </c>
      <c r="U47" s="14">
        <v>36774.381000000001</v>
      </c>
      <c r="V47" s="14">
        <v>33085.419000000002</v>
      </c>
      <c r="W47" s="14">
        <v>29149.578000000001</v>
      </c>
      <c r="X47" s="14">
        <v>26312.648499999999</v>
      </c>
      <c r="Y47" s="14">
        <v>22539.877</v>
      </c>
      <c r="Z47" s="14">
        <v>13490.6525</v>
      </c>
      <c r="AA47" s="14">
        <v>12742.922699999999</v>
      </c>
    </row>
    <row r="48" spans="1:27">
      <c r="A48" s="15" t="s">
        <v>34</v>
      </c>
      <c r="B48" s="15" t="s">
        <v>22</v>
      </c>
      <c r="C48" s="14">
        <v>0</v>
      </c>
      <c r="D48" s="14">
        <v>0</v>
      </c>
      <c r="E48" s="14">
        <v>9.3476339999999988E-3</v>
      </c>
      <c r="F48" s="14">
        <v>1.1575231E-2</v>
      </c>
      <c r="G48" s="14">
        <v>1.2856521000000001E-2</v>
      </c>
      <c r="H48" s="14">
        <v>1.2082736E-2</v>
      </c>
      <c r="I48" s="14">
        <v>1.1093825E-2</v>
      </c>
      <c r="J48" s="14">
        <v>1.0585963E-2</v>
      </c>
      <c r="K48" s="14">
        <v>1.0189856000000001E-2</v>
      </c>
      <c r="L48" s="14">
        <v>1.0221035E-2</v>
      </c>
      <c r="M48" s="14">
        <v>1.1622641E-2</v>
      </c>
      <c r="N48" s="14">
        <v>1.1011326E-2</v>
      </c>
      <c r="O48" s="14">
        <v>1.2001945E-2</v>
      </c>
      <c r="P48" s="14">
        <v>1.1202628000000001E-2</v>
      </c>
      <c r="Q48" s="14">
        <v>1.0684351E-2</v>
      </c>
      <c r="R48" s="14">
        <v>1.1398172E-2</v>
      </c>
      <c r="S48" s="14">
        <v>1.2113773999999999E-2</v>
      </c>
      <c r="T48" s="14">
        <v>1.5508138000000001E-2</v>
      </c>
      <c r="U48" s="14">
        <v>1.51084175E-2</v>
      </c>
      <c r="V48" s="14">
        <v>1.4537533E-2</v>
      </c>
      <c r="W48" s="14">
        <v>1.3209249500000001E-2</v>
      </c>
      <c r="X48" s="14">
        <v>1.259617E-2</v>
      </c>
      <c r="Y48" s="14">
        <v>1.3089150000000001E-2</v>
      </c>
      <c r="Z48" s="14">
        <v>2.0321138000000002E-2</v>
      </c>
      <c r="AA48" s="14">
        <v>2.392267E-2</v>
      </c>
    </row>
    <row r="49" spans="1:27">
      <c r="A49" s="15" t="s">
        <v>34</v>
      </c>
      <c r="B49" s="15" t="s">
        <v>23</v>
      </c>
      <c r="C49" s="14">
        <v>35.848860000000002</v>
      </c>
      <c r="D49" s="14">
        <v>71.640414000000007</v>
      </c>
      <c r="E49" s="14">
        <v>21.809918000000003</v>
      </c>
      <c r="F49" s="14">
        <v>29.861982000000001</v>
      </c>
      <c r="G49" s="14">
        <v>47.397495999999997</v>
      </c>
      <c r="H49" s="14">
        <v>57.194652000000005</v>
      </c>
      <c r="I49" s="14">
        <v>22.356175999999998</v>
      </c>
      <c r="J49" s="14">
        <v>10.315740999999999</v>
      </c>
      <c r="K49" s="14">
        <v>5.5777079999999994</v>
      </c>
      <c r="L49" s="14">
        <v>4.4559946000000004</v>
      </c>
      <c r="M49" s="14">
        <v>26.870766</v>
      </c>
      <c r="N49" s="14">
        <v>18.131036999999999</v>
      </c>
      <c r="O49" s="14">
        <v>64.433144999999996</v>
      </c>
      <c r="P49" s="14">
        <v>8.5362170000000006</v>
      </c>
      <c r="Q49" s="14">
        <v>16.233456</v>
      </c>
      <c r="R49" s="14">
        <v>43.727882999999999</v>
      </c>
      <c r="S49" s="14">
        <v>58.402440000000006</v>
      </c>
      <c r="T49" s="14">
        <v>152.36957999999998</v>
      </c>
      <c r="U49" s="14">
        <v>62.047753999999998</v>
      </c>
      <c r="V49" s="14">
        <v>0</v>
      </c>
      <c r="W49" s="14">
        <v>0</v>
      </c>
      <c r="X49" s="14">
        <v>0</v>
      </c>
      <c r="Y49" s="14">
        <v>0</v>
      </c>
      <c r="Z49" s="14">
        <v>0</v>
      </c>
      <c r="AA49" s="14">
        <v>0</v>
      </c>
    </row>
    <row r="50" spans="1:27">
      <c r="A50" s="15" t="s">
        <v>34</v>
      </c>
      <c r="B50" s="15" t="s">
        <v>21</v>
      </c>
      <c r="C50" s="14">
        <v>294.07967799999994</v>
      </c>
      <c r="D50" s="14">
        <v>246.598309</v>
      </c>
      <c r="E50" s="14">
        <v>299.87430981069997</v>
      </c>
      <c r="F50" s="14">
        <v>53.401387684499987</v>
      </c>
      <c r="G50" s="14">
        <v>142.21521699819999</v>
      </c>
      <c r="H50" s="14">
        <v>77.828214880200022</v>
      </c>
      <c r="I50" s="14">
        <v>77.875573457000002</v>
      </c>
      <c r="J50" s="14">
        <v>32.388472274000002</v>
      </c>
      <c r="K50" s="14">
        <v>6.9018232268000004</v>
      </c>
      <c r="L50" s="14">
        <v>0.1123285285</v>
      </c>
      <c r="M50" s="14">
        <v>65.662297183699991</v>
      </c>
      <c r="N50" s="14">
        <v>57.90634190010001</v>
      </c>
      <c r="O50" s="14">
        <v>120.59212045750002</v>
      </c>
      <c r="P50" s="14">
        <v>17.515965857499999</v>
      </c>
      <c r="Q50" s="14">
        <v>42.254625196999996</v>
      </c>
      <c r="R50" s="14">
        <v>186.18674254399997</v>
      </c>
      <c r="S50" s="14">
        <v>160.52459851770001</v>
      </c>
      <c r="T50" s="14">
        <v>506.79495568800002</v>
      </c>
      <c r="U50" s="14">
        <v>75.376467291500006</v>
      </c>
      <c r="V50" s="14">
        <v>476.84541961700006</v>
      </c>
      <c r="W50" s="14">
        <v>280.23510975079995</v>
      </c>
      <c r="X50" s="14">
        <v>304.37678013280004</v>
      </c>
      <c r="Y50" s="14">
        <v>317.65065497270007</v>
      </c>
      <c r="Z50" s="14">
        <v>3019.7055330819999</v>
      </c>
      <c r="AA50" s="14">
        <v>2389.7327046435998</v>
      </c>
    </row>
    <row r="51" spans="1:27">
      <c r="A51" s="15" t="s">
        <v>34</v>
      </c>
      <c r="B51" s="15" t="s">
        <v>24</v>
      </c>
      <c r="C51" s="14">
        <v>21239.360100000002</v>
      </c>
      <c r="D51" s="14">
        <v>19588.675480000002</v>
      </c>
      <c r="E51" s="14">
        <v>18022.810724000003</v>
      </c>
      <c r="F51" s="14">
        <v>15961.60058</v>
      </c>
      <c r="G51" s="14">
        <v>18581.003699999997</v>
      </c>
      <c r="H51" s="14">
        <v>18133.962669999997</v>
      </c>
      <c r="I51" s="14">
        <v>16230.591530000002</v>
      </c>
      <c r="J51" s="14">
        <v>15403.795629999999</v>
      </c>
      <c r="K51" s="14">
        <v>18372.194919999998</v>
      </c>
      <c r="L51" s="14">
        <v>14400.200150000001</v>
      </c>
      <c r="M51" s="14">
        <v>11665.065070000002</v>
      </c>
      <c r="N51" s="14">
        <v>11007.06871</v>
      </c>
      <c r="O51" s="14">
        <v>9431.1661300000014</v>
      </c>
      <c r="P51" s="14">
        <v>10980.753179999998</v>
      </c>
      <c r="Q51" s="14">
        <v>10673.049000000001</v>
      </c>
      <c r="R51" s="14">
        <v>9596.1210199999987</v>
      </c>
      <c r="S51" s="14">
        <v>9034.4057000000012</v>
      </c>
      <c r="T51" s="14">
        <v>10888.71898</v>
      </c>
      <c r="U51" s="14">
        <v>8494.3404599999994</v>
      </c>
      <c r="V51" s="14">
        <v>6902.8279400000001</v>
      </c>
      <c r="W51" s="14">
        <v>6480.9912999999997</v>
      </c>
      <c r="X51" s="14">
        <v>5552.4574400000001</v>
      </c>
      <c r="Y51" s="14">
        <v>6496.3931700000003</v>
      </c>
      <c r="Z51" s="14">
        <v>6320.2884699999995</v>
      </c>
      <c r="AA51" s="14">
        <v>5655.9452000000001</v>
      </c>
    </row>
    <row r="52" spans="1:27">
      <c r="A52" s="15" t="s">
        <v>34</v>
      </c>
      <c r="B52" s="15" t="s">
        <v>25</v>
      </c>
      <c r="C52" s="14">
        <v>31611.104101794692</v>
      </c>
      <c r="D52" s="14">
        <v>28923.658393336093</v>
      </c>
      <c r="E52" s="14">
        <v>30659.345363949204</v>
      </c>
      <c r="F52" s="14">
        <v>25229.038442884299</v>
      </c>
      <c r="G52" s="14">
        <v>23710.320224168398</v>
      </c>
      <c r="H52" s="14">
        <v>23345.334808490803</v>
      </c>
      <c r="I52" s="14">
        <v>23196.729465609005</v>
      </c>
      <c r="J52" s="14">
        <v>21973.200927422095</v>
      </c>
      <c r="K52" s="14">
        <v>18298.583106346403</v>
      </c>
      <c r="L52" s="14">
        <v>18315.543410511007</v>
      </c>
      <c r="M52" s="14">
        <v>18276.151798579998</v>
      </c>
      <c r="N52" s="14">
        <v>19593.044977846501</v>
      </c>
      <c r="O52" s="14">
        <v>16981.200530071699</v>
      </c>
      <c r="P52" s="14">
        <v>16242.927551228697</v>
      </c>
      <c r="Q52" s="14">
        <v>15859.056544723002</v>
      </c>
      <c r="R52" s="14">
        <v>15713.0379062514</v>
      </c>
      <c r="S52" s="14">
        <v>15223.58900589</v>
      </c>
      <c r="T52" s="14">
        <v>14867.591299800997</v>
      </c>
      <c r="U52" s="14">
        <v>14256.167513122999</v>
      </c>
      <c r="V52" s="14">
        <v>13171.646848036002</v>
      </c>
      <c r="W52" s="14">
        <v>12767.942631173002</v>
      </c>
      <c r="X52" s="14">
        <v>13194.412440826998</v>
      </c>
      <c r="Y52" s="14">
        <v>14454.46679208</v>
      </c>
      <c r="Z52" s="14">
        <v>14178.380067177999</v>
      </c>
      <c r="AA52" s="14">
        <v>14116.161322929</v>
      </c>
    </row>
    <row r="53" spans="1:27">
      <c r="A53" s="15" t="s">
        <v>34</v>
      </c>
      <c r="B53" s="15" t="s">
        <v>26</v>
      </c>
      <c r="C53" s="14">
        <v>0</v>
      </c>
      <c r="D53" s="14">
        <v>0</v>
      </c>
      <c r="E53" s="14">
        <v>0</v>
      </c>
      <c r="F53" s="14">
        <v>0</v>
      </c>
      <c r="G53" s="14">
        <v>0</v>
      </c>
      <c r="H53" s="14">
        <v>0</v>
      </c>
      <c r="I53" s="14">
        <v>0</v>
      </c>
      <c r="J53" s="14">
        <v>0</v>
      </c>
      <c r="K53" s="14">
        <v>0</v>
      </c>
      <c r="L53" s="14">
        <v>0</v>
      </c>
      <c r="M53" s="14">
        <v>0</v>
      </c>
      <c r="N53" s="14">
        <v>0</v>
      </c>
      <c r="O53" s="14">
        <v>0</v>
      </c>
      <c r="P53" s="14">
        <v>0</v>
      </c>
      <c r="Q53" s="14">
        <v>0</v>
      </c>
      <c r="R53" s="14">
        <v>0</v>
      </c>
      <c r="S53" s="14">
        <v>0</v>
      </c>
      <c r="T53" s="14">
        <v>0</v>
      </c>
      <c r="U53" s="14">
        <v>0</v>
      </c>
      <c r="V53" s="14">
        <v>0</v>
      </c>
      <c r="W53" s="14">
        <v>0</v>
      </c>
      <c r="X53" s="14">
        <v>0</v>
      </c>
      <c r="Y53" s="14">
        <v>0</v>
      </c>
      <c r="Z53" s="14">
        <v>0</v>
      </c>
      <c r="AA53" s="14">
        <v>0</v>
      </c>
    </row>
    <row r="54" spans="1:27">
      <c r="A54" s="15" t="s">
        <v>34</v>
      </c>
      <c r="B54" s="15" t="s">
        <v>30</v>
      </c>
      <c r="C54" s="14">
        <v>0</v>
      </c>
      <c r="D54" s="14">
        <v>0</v>
      </c>
      <c r="E54" s="14">
        <v>0</v>
      </c>
      <c r="F54" s="14">
        <v>0</v>
      </c>
      <c r="G54" s="14">
        <v>0</v>
      </c>
      <c r="H54" s="14">
        <v>0</v>
      </c>
      <c r="I54" s="14">
        <v>0</v>
      </c>
      <c r="J54" s="14">
        <v>0</v>
      </c>
      <c r="K54" s="14">
        <v>0</v>
      </c>
      <c r="L54" s="14">
        <v>0</v>
      </c>
      <c r="M54" s="14">
        <v>0</v>
      </c>
      <c r="N54" s="14">
        <v>0</v>
      </c>
      <c r="O54" s="14">
        <v>0</v>
      </c>
      <c r="P54" s="14">
        <v>0</v>
      </c>
      <c r="Q54" s="14">
        <v>0</v>
      </c>
      <c r="R54" s="14">
        <v>0</v>
      </c>
      <c r="S54" s="14">
        <v>0</v>
      </c>
      <c r="T54" s="14">
        <v>0</v>
      </c>
      <c r="U54" s="14">
        <v>0</v>
      </c>
      <c r="V54" s="14">
        <v>0</v>
      </c>
      <c r="W54" s="14">
        <v>0</v>
      </c>
      <c r="X54" s="14">
        <v>0</v>
      </c>
      <c r="Y54" s="14">
        <v>0</v>
      </c>
      <c r="Z54" s="14">
        <v>0</v>
      </c>
      <c r="AA54" s="14">
        <v>0</v>
      </c>
    </row>
    <row r="55" spans="1:27">
      <c r="A55" s="15" t="s">
        <v>34</v>
      </c>
      <c r="B55" s="15" t="s">
        <v>35</v>
      </c>
      <c r="C55" s="14">
        <v>0</v>
      </c>
      <c r="D55" s="14">
        <v>0</v>
      </c>
      <c r="E55" s="14">
        <v>0</v>
      </c>
      <c r="F55" s="14">
        <v>0</v>
      </c>
      <c r="G55" s="14">
        <v>0</v>
      </c>
      <c r="H55" s="14">
        <v>0</v>
      </c>
      <c r="I55" s="14">
        <v>0</v>
      </c>
      <c r="J55" s="14">
        <v>0</v>
      </c>
      <c r="K55" s="14">
        <v>0</v>
      </c>
      <c r="L55" s="14">
        <v>0</v>
      </c>
      <c r="M55" s="14">
        <v>0</v>
      </c>
      <c r="N55" s="14">
        <v>0</v>
      </c>
      <c r="O55" s="14">
        <v>0</v>
      </c>
      <c r="P55" s="14">
        <v>0</v>
      </c>
      <c r="Q55" s="14">
        <v>0</v>
      </c>
      <c r="R55" s="14">
        <v>0</v>
      </c>
      <c r="S55" s="14">
        <v>0</v>
      </c>
      <c r="T55" s="14">
        <v>0</v>
      </c>
      <c r="U55" s="14">
        <v>0</v>
      </c>
      <c r="V55" s="14">
        <v>0</v>
      </c>
      <c r="W55" s="14">
        <v>0</v>
      </c>
      <c r="X55" s="14">
        <v>0</v>
      </c>
      <c r="Y55" s="14">
        <v>0</v>
      </c>
      <c r="Z55" s="14">
        <v>0</v>
      </c>
      <c r="AA55" s="14">
        <v>0</v>
      </c>
    </row>
    <row r="56" spans="1:27">
      <c r="A56" s="15" t="s">
        <v>34</v>
      </c>
      <c r="B56" s="15" t="s">
        <v>39</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row>
    <row r="57" spans="1:27">
      <c r="A57" s="42" t="s">
        <v>53</v>
      </c>
      <c r="B57" s="42"/>
      <c r="C57" s="27">
        <v>202761.16273979467</v>
      </c>
      <c r="D57" s="27">
        <v>189248.66559633607</v>
      </c>
      <c r="E57" s="27">
        <v>170576.78366339387</v>
      </c>
      <c r="F57" s="27">
        <v>170703.80396779982</v>
      </c>
      <c r="G57" s="27">
        <v>151715.1829936876</v>
      </c>
      <c r="H57" s="27">
        <v>133258.51892810699</v>
      </c>
      <c r="I57" s="27">
        <v>131464.236338891</v>
      </c>
      <c r="J57" s="27">
        <v>119007.04385665909</v>
      </c>
      <c r="K57" s="27">
        <v>109873.92874742918</v>
      </c>
      <c r="L57" s="27">
        <v>100387.01060467451</v>
      </c>
      <c r="M57" s="27">
        <v>94731.465554404698</v>
      </c>
      <c r="N57" s="27">
        <v>90339.466078072597</v>
      </c>
      <c r="O57" s="27">
        <v>79349.170427474193</v>
      </c>
      <c r="P57" s="27">
        <v>74696.502616714191</v>
      </c>
      <c r="Q57" s="27">
        <v>70358.318810270997</v>
      </c>
      <c r="R57" s="27">
        <v>69182.91544996739</v>
      </c>
      <c r="S57" s="27">
        <v>64851.2788581817</v>
      </c>
      <c r="T57" s="27">
        <v>64205.378323626988</v>
      </c>
      <c r="U57" s="27">
        <v>59662.328302832</v>
      </c>
      <c r="V57" s="27">
        <v>53636.753745186012</v>
      </c>
      <c r="W57" s="27">
        <v>48678.760250173305</v>
      </c>
      <c r="X57" s="27">
        <v>45363.907757129797</v>
      </c>
      <c r="Y57" s="27">
        <v>43808.400706202701</v>
      </c>
      <c r="Z57" s="27">
        <v>37009.046891398</v>
      </c>
      <c r="AA57" s="27">
        <v>34904.785850242602</v>
      </c>
    </row>
    <row r="59" spans="1:27">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c r="A60" s="15" t="s">
        <v>32</v>
      </c>
      <c r="B60" s="15"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c r="A61" s="15" t="s">
        <v>32</v>
      </c>
      <c r="B61" s="15"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c r="A62" s="15" t="s">
        <v>32</v>
      </c>
      <c r="B62" s="15" t="s">
        <v>22</v>
      </c>
      <c r="C62" s="14">
        <v>24031.252</v>
      </c>
      <c r="D62" s="14">
        <v>22837.61</v>
      </c>
      <c r="E62" s="14">
        <v>21451.811848732999</v>
      </c>
      <c r="F62" s="14">
        <v>6880.509079505</v>
      </c>
      <c r="G62" s="14">
        <v>7031.2093606210001</v>
      </c>
      <c r="H62" s="14">
        <v>7003.0095164519998</v>
      </c>
      <c r="I62" s="14">
        <v>5537.179382409</v>
      </c>
      <c r="J62" s="14">
        <v>5019.1942776579999</v>
      </c>
      <c r="K62" s="14">
        <v>5052.2318558879997</v>
      </c>
      <c r="L62" s="14">
        <v>4910.6433218880002</v>
      </c>
      <c r="M62" s="14">
        <v>6335.634997956</v>
      </c>
      <c r="N62" s="14">
        <v>7267.3861525069997</v>
      </c>
      <c r="O62" s="14">
        <v>7577.4439107069993</v>
      </c>
      <c r="P62" s="14">
        <v>4679.0405529890004</v>
      </c>
      <c r="Q62" s="14">
        <v>5259.7565217680003</v>
      </c>
      <c r="R62" s="14">
        <v>5468.1529562400001</v>
      </c>
      <c r="S62" s="14">
        <v>5332.1936954909997</v>
      </c>
      <c r="T62" s="14">
        <v>1.654038E-2</v>
      </c>
      <c r="U62" s="14">
        <v>1.5603766E-2</v>
      </c>
      <c r="V62" s="14">
        <v>1.4974890000000001E-2</v>
      </c>
      <c r="W62" s="14">
        <v>1.3610545999999999E-2</v>
      </c>
      <c r="X62" s="14">
        <v>1.2895087E-2</v>
      </c>
      <c r="Y62" s="14">
        <v>1.2380005000000001E-2</v>
      </c>
      <c r="Z62" s="14">
        <v>2.0444782000000002E-2</v>
      </c>
      <c r="AA62" s="14">
        <v>2.3242247000000001E-2</v>
      </c>
    </row>
    <row r="63" spans="1:27">
      <c r="A63" s="15" t="s">
        <v>32</v>
      </c>
      <c r="B63" s="15" t="s">
        <v>23</v>
      </c>
      <c r="C63" s="14">
        <v>3369.04293001</v>
      </c>
      <c r="D63" s="14">
        <v>3183.43807758</v>
      </c>
      <c r="E63" s="14">
        <v>2988.9469854700001</v>
      </c>
      <c r="F63" s="14">
        <v>66.051804999999987</v>
      </c>
      <c r="G63" s="14">
        <v>71.245000000000005</v>
      </c>
      <c r="H63" s="14">
        <v>101.6448</v>
      </c>
      <c r="I63" s="14">
        <v>77.002850000000009</v>
      </c>
      <c r="J63" s="14">
        <v>40.433707000000005</v>
      </c>
      <c r="K63" s="14">
        <v>35.312187999999999</v>
      </c>
      <c r="L63" s="14">
        <v>7.6661629999999992</v>
      </c>
      <c r="M63" s="14">
        <v>41.263300000000001</v>
      </c>
      <c r="N63" s="14">
        <v>37.113492000000001</v>
      </c>
      <c r="O63" s="14">
        <v>107.27719</v>
      </c>
      <c r="P63" s="14">
        <v>13.711467000000001</v>
      </c>
      <c r="Q63" s="14">
        <v>34.137650000000001</v>
      </c>
      <c r="R63" s="14">
        <v>0</v>
      </c>
      <c r="S63" s="14">
        <v>0</v>
      </c>
      <c r="T63" s="14">
        <v>0</v>
      </c>
      <c r="U63" s="14">
        <v>0</v>
      </c>
      <c r="V63" s="14">
        <v>0</v>
      </c>
      <c r="W63" s="14">
        <v>0</v>
      </c>
      <c r="X63" s="14">
        <v>0</v>
      </c>
      <c r="Y63" s="14">
        <v>0</v>
      </c>
      <c r="Z63" s="14">
        <v>0</v>
      </c>
      <c r="AA63" s="14">
        <v>0</v>
      </c>
    </row>
    <row r="64" spans="1:27">
      <c r="A64" s="15" t="s">
        <v>32</v>
      </c>
      <c r="B64" s="15" t="s">
        <v>21</v>
      </c>
      <c r="C64" s="14">
        <v>246.82778428200001</v>
      </c>
      <c r="D64" s="14">
        <v>280.96756520294997</v>
      </c>
      <c r="E64" s="14">
        <v>216.55637412590002</v>
      </c>
      <c r="F64" s="14">
        <v>415.52591387873997</v>
      </c>
      <c r="G64" s="14">
        <v>540.42203752360001</v>
      </c>
      <c r="H64" s="14">
        <v>544.90597517478989</v>
      </c>
      <c r="I64" s="14">
        <v>408.35209226839999</v>
      </c>
      <c r="J64" s="14">
        <v>248.95273325049001</v>
      </c>
      <c r="K64" s="14">
        <v>276.16960787491985</v>
      </c>
      <c r="L64" s="14">
        <v>252.7307147157</v>
      </c>
      <c r="M64" s="14">
        <v>468.18682229249993</v>
      </c>
      <c r="N64" s="14">
        <v>864.65297480449999</v>
      </c>
      <c r="O64" s="14">
        <v>1948.6593802080001</v>
      </c>
      <c r="P64" s="14">
        <v>306.73975604769998</v>
      </c>
      <c r="Q64" s="14">
        <v>513.1005846324</v>
      </c>
      <c r="R64" s="14">
        <v>689.50914435229993</v>
      </c>
      <c r="S64" s="14">
        <v>788.3132612280001</v>
      </c>
      <c r="T64" s="14">
        <v>2104.1092391250004</v>
      </c>
      <c r="U64" s="14">
        <v>1755.5382346311001</v>
      </c>
      <c r="V64" s="14">
        <v>2262.3320715974996</v>
      </c>
      <c r="W64" s="14">
        <v>1690.1281015293</v>
      </c>
      <c r="X64" s="14">
        <v>1169.8189806586997</v>
      </c>
      <c r="Y64" s="14">
        <v>1508.7805981744998</v>
      </c>
      <c r="Z64" s="14">
        <v>2971.4731692790001</v>
      </c>
      <c r="AA64" s="14">
        <v>854.73007070000006</v>
      </c>
    </row>
    <row r="65" spans="1:27">
      <c r="A65" s="15" t="s">
        <v>32</v>
      </c>
      <c r="B65" s="15"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c r="A66" s="15" t="s">
        <v>32</v>
      </c>
      <c r="B66" s="15" t="s">
        <v>25</v>
      </c>
      <c r="C66" s="14">
        <v>16427.3518789357</v>
      </c>
      <c r="D66" s="14">
        <v>15264.789981549999</v>
      </c>
      <c r="E66" s="14">
        <v>15532.802297261796</v>
      </c>
      <c r="F66" s="14">
        <v>13381.880557043296</v>
      </c>
      <c r="G66" s="14">
        <v>12755.451899781299</v>
      </c>
      <c r="H66" s="14">
        <v>11654.481461287705</v>
      </c>
      <c r="I66" s="14">
        <v>12224.3745313942</v>
      </c>
      <c r="J66" s="14">
        <v>11391.261292969701</v>
      </c>
      <c r="K66" s="14">
        <v>10897.35880280771</v>
      </c>
      <c r="L66" s="14">
        <v>12496.389921061998</v>
      </c>
      <c r="M66" s="14">
        <v>11688.725388958595</v>
      </c>
      <c r="N66" s="14">
        <v>12115.873231636</v>
      </c>
      <c r="O66" s="14">
        <v>11338.3842099306</v>
      </c>
      <c r="P66" s="14">
        <v>10611.6075762567</v>
      </c>
      <c r="Q66" s="14">
        <v>9638.9066942206973</v>
      </c>
      <c r="R66" s="14">
        <v>9773.1203165573006</v>
      </c>
      <c r="S66" s="14">
        <v>9023.6423683850007</v>
      </c>
      <c r="T66" s="14">
        <v>9910.4595417990004</v>
      </c>
      <c r="U66" s="14">
        <v>10594.853196010899</v>
      </c>
      <c r="V66" s="14">
        <v>9319.8535578724004</v>
      </c>
      <c r="W66" s="14">
        <v>9505.7317107936015</v>
      </c>
      <c r="X66" s="14">
        <v>7461.8470855176001</v>
      </c>
      <c r="Y66" s="14">
        <v>7041.3293095890003</v>
      </c>
      <c r="Z66" s="14">
        <v>6332.8573140097005</v>
      </c>
      <c r="AA66" s="14">
        <v>6766.6189926069992</v>
      </c>
    </row>
    <row r="67" spans="1:27">
      <c r="A67" s="15" t="s">
        <v>32</v>
      </c>
      <c r="B67" s="15" t="s">
        <v>26</v>
      </c>
      <c r="C67" s="14">
        <v>0</v>
      </c>
      <c r="D67" s="14">
        <v>0</v>
      </c>
      <c r="E67" s="14">
        <v>0</v>
      </c>
      <c r="F67" s="14">
        <v>0</v>
      </c>
      <c r="G67" s="14">
        <v>0</v>
      </c>
      <c r="H67" s="14">
        <v>0</v>
      </c>
      <c r="I67" s="14">
        <v>0</v>
      </c>
      <c r="J67" s="14">
        <v>0</v>
      </c>
      <c r="K67" s="14">
        <v>0</v>
      </c>
      <c r="L67" s="14">
        <v>0</v>
      </c>
      <c r="M67" s="14">
        <v>0</v>
      </c>
      <c r="N67" s="14">
        <v>0</v>
      </c>
      <c r="O67" s="14">
        <v>0</v>
      </c>
      <c r="P67" s="14">
        <v>0</v>
      </c>
      <c r="Q67" s="14">
        <v>0</v>
      </c>
      <c r="R67" s="14">
        <v>0</v>
      </c>
      <c r="S67" s="14">
        <v>0</v>
      </c>
      <c r="T67" s="14">
        <v>0</v>
      </c>
      <c r="U67" s="14">
        <v>0</v>
      </c>
      <c r="V67" s="14">
        <v>0</v>
      </c>
      <c r="W67" s="14">
        <v>0</v>
      </c>
      <c r="X67" s="14">
        <v>0</v>
      </c>
      <c r="Y67" s="14">
        <v>0</v>
      </c>
      <c r="Z67" s="14">
        <v>0</v>
      </c>
      <c r="AA67" s="14">
        <v>0</v>
      </c>
    </row>
    <row r="68" spans="1:27">
      <c r="A68" s="15" t="s">
        <v>32</v>
      </c>
      <c r="B68" s="15" t="s">
        <v>30</v>
      </c>
      <c r="C68" s="14">
        <v>0</v>
      </c>
      <c r="D68" s="14">
        <v>0</v>
      </c>
      <c r="E68" s="14">
        <v>0</v>
      </c>
      <c r="F68" s="14">
        <v>0</v>
      </c>
      <c r="G68" s="14">
        <v>0</v>
      </c>
      <c r="H68" s="14">
        <v>0</v>
      </c>
      <c r="I68" s="14">
        <v>0</v>
      </c>
      <c r="J68" s="14">
        <v>0</v>
      </c>
      <c r="K68" s="14">
        <v>0</v>
      </c>
      <c r="L68" s="14">
        <v>0</v>
      </c>
      <c r="M68" s="14">
        <v>0</v>
      </c>
      <c r="N68" s="14">
        <v>0</v>
      </c>
      <c r="O68" s="14">
        <v>0</v>
      </c>
      <c r="P68" s="14">
        <v>0</v>
      </c>
      <c r="Q68" s="14">
        <v>0</v>
      </c>
      <c r="R68" s="14">
        <v>0</v>
      </c>
      <c r="S68" s="14">
        <v>0</v>
      </c>
      <c r="T68" s="14">
        <v>0</v>
      </c>
      <c r="U68" s="14">
        <v>0</v>
      </c>
      <c r="V68" s="14">
        <v>0</v>
      </c>
      <c r="W68" s="14">
        <v>0</v>
      </c>
      <c r="X68" s="14">
        <v>0</v>
      </c>
      <c r="Y68" s="14">
        <v>0</v>
      </c>
      <c r="Z68" s="14">
        <v>0</v>
      </c>
      <c r="AA68" s="14">
        <v>0</v>
      </c>
    </row>
    <row r="69" spans="1:27">
      <c r="A69" s="15" t="s">
        <v>32</v>
      </c>
      <c r="B69" s="15" t="s">
        <v>35</v>
      </c>
      <c r="C69" s="14">
        <v>0</v>
      </c>
      <c r="D69" s="14">
        <v>0</v>
      </c>
      <c r="E69" s="14">
        <v>0</v>
      </c>
      <c r="F69" s="14">
        <v>0</v>
      </c>
      <c r="G69" s="14">
        <v>0</v>
      </c>
      <c r="H69" s="14">
        <v>0</v>
      </c>
      <c r="I69" s="14">
        <v>0</v>
      </c>
      <c r="J69" s="14">
        <v>0</v>
      </c>
      <c r="K69" s="14">
        <v>0</v>
      </c>
      <c r="L69" s="14">
        <v>0</v>
      </c>
      <c r="M69" s="14">
        <v>0</v>
      </c>
      <c r="N69" s="14">
        <v>0</v>
      </c>
      <c r="O69" s="14">
        <v>0</v>
      </c>
      <c r="P69" s="14">
        <v>0</v>
      </c>
      <c r="Q69" s="14">
        <v>0</v>
      </c>
      <c r="R69" s="14">
        <v>0</v>
      </c>
      <c r="S69" s="14">
        <v>0</v>
      </c>
      <c r="T69" s="14">
        <v>0</v>
      </c>
      <c r="U69" s="14">
        <v>0</v>
      </c>
      <c r="V69" s="14">
        <v>0</v>
      </c>
      <c r="W69" s="14">
        <v>0</v>
      </c>
      <c r="X69" s="14">
        <v>0</v>
      </c>
      <c r="Y69" s="14">
        <v>0</v>
      </c>
      <c r="Z69" s="14">
        <v>0</v>
      </c>
      <c r="AA69" s="14">
        <v>0</v>
      </c>
    </row>
    <row r="70" spans="1:27">
      <c r="A70" s="15" t="s">
        <v>32</v>
      </c>
      <c r="B70" s="15" t="s">
        <v>39</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4">
        <v>0</v>
      </c>
    </row>
    <row r="71" spans="1:27">
      <c r="A71" s="42" t="s">
        <v>53</v>
      </c>
      <c r="B71" s="42"/>
      <c r="C71" s="27">
        <v>44074.4745932277</v>
      </c>
      <c r="D71" s="27">
        <v>41566.805624332948</v>
      </c>
      <c r="E71" s="27">
        <v>40190.117505590693</v>
      </c>
      <c r="F71" s="27">
        <v>20743.967355427034</v>
      </c>
      <c r="G71" s="27">
        <v>20398.328297925898</v>
      </c>
      <c r="H71" s="27">
        <v>19304.041752914494</v>
      </c>
      <c r="I71" s="27">
        <v>18246.908856071601</v>
      </c>
      <c r="J71" s="27">
        <v>16699.84201087819</v>
      </c>
      <c r="K71" s="27">
        <v>16261.072454570629</v>
      </c>
      <c r="L71" s="27">
        <v>17667.430120665696</v>
      </c>
      <c r="M71" s="27">
        <v>18533.810509207095</v>
      </c>
      <c r="N71" s="27">
        <v>20285.025850947502</v>
      </c>
      <c r="O71" s="27">
        <v>20971.764690845601</v>
      </c>
      <c r="P71" s="27">
        <v>15611.0993522934</v>
      </c>
      <c r="Q71" s="27">
        <v>15445.901450621097</v>
      </c>
      <c r="R71" s="27">
        <v>15930.782417149599</v>
      </c>
      <c r="S71" s="27">
        <v>15144.149325104001</v>
      </c>
      <c r="T71" s="27">
        <v>12014.585321304001</v>
      </c>
      <c r="U71" s="27">
        <v>12350.407034407999</v>
      </c>
      <c r="V71" s="27">
        <v>11582.200604359899</v>
      </c>
      <c r="W71" s="27">
        <v>11195.873422868901</v>
      </c>
      <c r="X71" s="27">
        <v>8631.6789612633002</v>
      </c>
      <c r="Y71" s="27">
        <v>8550.1222877684995</v>
      </c>
      <c r="Z71" s="27">
        <v>9304.3509280707003</v>
      </c>
      <c r="AA71" s="27">
        <v>7621.3723055539995</v>
      </c>
    </row>
    <row r="73" spans="1:27">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c r="A74" s="15" t="s">
        <v>33</v>
      </c>
      <c r="B74" s="15"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c r="A75" s="15" t="s">
        <v>33</v>
      </c>
      <c r="B75" s="15"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c r="A76" s="15" t="s">
        <v>33</v>
      </c>
      <c r="B76" s="15" t="s">
        <v>22</v>
      </c>
      <c r="C76" s="14">
        <v>0</v>
      </c>
      <c r="D76" s="14">
        <v>0</v>
      </c>
      <c r="E76" s="14">
        <v>9.1652380000000009E-3</v>
      </c>
      <c r="F76" s="14">
        <v>1.1531634000000001E-2</v>
      </c>
      <c r="G76" s="14">
        <v>1.1429356999999999E-2</v>
      </c>
      <c r="H76" s="14">
        <v>1.0789078000000001E-2</v>
      </c>
      <c r="I76" s="14">
        <v>9.9370320000000002E-3</v>
      </c>
      <c r="J76" s="14">
        <v>9.6154819999999998E-3</v>
      </c>
      <c r="K76" s="14">
        <v>9.234118999999999E-3</v>
      </c>
      <c r="L76" s="14">
        <v>9.3699609999999996E-3</v>
      </c>
      <c r="M76" s="14">
        <v>8.9696269999999991E-3</v>
      </c>
      <c r="N76" s="14">
        <v>8.1100310000000002E-3</v>
      </c>
      <c r="O76" s="14">
        <v>8.7765679999999985E-3</v>
      </c>
      <c r="P76" s="14">
        <v>8.6587580000000008E-3</v>
      </c>
      <c r="Q76" s="14">
        <v>8.2145029999999997E-3</v>
      </c>
      <c r="R76" s="14">
        <v>8.4932429999999993E-3</v>
      </c>
      <c r="S76" s="14">
        <v>8.6475939999999998E-3</v>
      </c>
      <c r="T76" s="14">
        <v>1.0308046E-2</v>
      </c>
      <c r="U76" s="14">
        <v>1.0358800999999999E-2</v>
      </c>
      <c r="V76" s="14">
        <v>1.0019757000000001E-2</v>
      </c>
      <c r="W76" s="14">
        <v>8.9699299999999992E-3</v>
      </c>
      <c r="X76" s="14">
        <v>8.7228679999999999E-3</v>
      </c>
      <c r="Y76" s="14">
        <v>9.1798479999999991E-3</v>
      </c>
      <c r="Z76" s="14">
        <v>8.7982080000000001E-3</v>
      </c>
      <c r="AA76" s="14">
        <v>1.0985419E-2</v>
      </c>
    </row>
    <row r="77" spans="1:27">
      <c r="A77" s="15" t="s">
        <v>33</v>
      </c>
      <c r="B77" s="15"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c r="A78" s="15" t="s">
        <v>33</v>
      </c>
      <c r="B78" s="15" t="s">
        <v>21</v>
      </c>
      <c r="C78" s="14">
        <v>1.0669010600000001E-2</v>
      </c>
      <c r="D78" s="14">
        <v>1.1692972499999999E-2</v>
      </c>
      <c r="E78" s="14">
        <v>1.3449198500000002E-2</v>
      </c>
      <c r="F78" s="14">
        <v>1.5728936000000002E-2</v>
      </c>
      <c r="G78" s="14">
        <v>1.6360247600000002E-2</v>
      </c>
      <c r="H78" s="14">
        <v>1.4811873999999999E-2</v>
      </c>
      <c r="I78" s="14">
        <v>1.33073976E-2</v>
      </c>
      <c r="J78" s="14">
        <v>1.3349140000000001E-2</v>
      </c>
      <c r="K78" s="14">
        <v>1.2690631899999999E-2</v>
      </c>
      <c r="L78" s="14">
        <v>1.2841401899999999E-2</v>
      </c>
      <c r="M78" s="14">
        <v>0.75107580130000007</v>
      </c>
      <c r="N78" s="14">
        <v>1.0301460899999998E-2</v>
      </c>
      <c r="O78" s="14">
        <v>4.3239000505999998</v>
      </c>
      <c r="P78" s="14">
        <v>1.3072633299999999E-2</v>
      </c>
      <c r="Q78" s="14">
        <v>1.523169615</v>
      </c>
      <c r="R78" s="14">
        <v>9.0780024708999996</v>
      </c>
      <c r="S78" s="14">
        <v>0.72552768700000003</v>
      </c>
      <c r="T78" s="14">
        <v>19.980757067999999</v>
      </c>
      <c r="U78" s="14">
        <v>1.032375958</v>
      </c>
      <c r="V78" s="14">
        <v>3.7158627319999997</v>
      </c>
      <c r="W78" s="14">
        <v>0.69900808759999999</v>
      </c>
      <c r="X78" s="14">
        <v>1.0783770673999999</v>
      </c>
      <c r="Y78" s="14">
        <v>0.18641240720000002</v>
      </c>
      <c r="Z78" s="14">
        <v>6.7139237432999996</v>
      </c>
      <c r="AA78" s="14">
        <v>18.595845502</v>
      </c>
    </row>
    <row r="79" spans="1:27">
      <c r="A79" s="15" t="s">
        <v>33</v>
      </c>
      <c r="B79" s="15" t="s">
        <v>24</v>
      </c>
      <c r="C79" s="14">
        <v>53777.469990000012</v>
      </c>
      <c r="D79" s="14">
        <v>48413.482140999993</v>
      </c>
      <c r="E79" s="14">
        <v>69004.103669000018</v>
      </c>
      <c r="F79" s="14">
        <v>48520.30919</v>
      </c>
      <c r="G79" s="14">
        <v>46751.163968000001</v>
      </c>
      <c r="H79" s="14">
        <v>52861.639149999995</v>
      </c>
      <c r="I79" s="14">
        <v>45420.86881</v>
      </c>
      <c r="J79" s="14">
        <v>43196.753887999999</v>
      </c>
      <c r="K79" s="14">
        <v>45009.553233000006</v>
      </c>
      <c r="L79" s="14">
        <v>37926.972440000005</v>
      </c>
      <c r="M79" s="14">
        <v>28703.472651</v>
      </c>
      <c r="N79" s="14">
        <v>41194.162165000002</v>
      </c>
      <c r="O79" s="14">
        <v>28643.237007</v>
      </c>
      <c r="P79" s="14">
        <v>27696.17641</v>
      </c>
      <c r="Q79" s="14">
        <v>31325.089399999997</v>
      </c>
      <c r="R79" s="14">
        <v>27047.548520000008</v>
      </c>
      <c r="S79" s="14">
        <v>25411.907849999996</v>
      </c>
      <c r="T79" s="14">
        <v>26714.217170000004</v>
      </c>
      <c r="U79" s="14">
        <v>22454.927700000004</v>
      </c>
      <c r="V79" s="14">
        <v>17152.706740000001</v>
      </c>
      <c r="W79" s="14">
        <v>24242.037820000005</v>
      </c>
      <c r="X79" s="14">
        <v>16987.420399999999</v>
      </c>
      <c r="Y79" s="14">
        <v>16441.637020000002</v>
      </c>
      <c r="Z79" s="14">
        <v>18672.995659999997</v>
      </c>
      <c r="AA79" s="14">
        <v>15975.713760000002</v>
      </c>
    </row>
    <row r="80" spans="1:27">
      <c r="A80" s="15" t="s">
        <v>33</v>
      </c>
      <c r="B80" s="15" t="s">
        <v>25</v>
      </c>
      <c r="C80" s="14">
        <v>4839.9209252302981</v>
      </c>
      <c r="D80" s="14">
        <v>4469.8189617629005</v>
      </c>
      <c r="E80" s="14">
        <v>4804.4340229425979</v>
      </c>
      <c r="F80" s="14">
        <v>4214.5649869792005</v>
      </c>
      <c r="G80" s="14">
        <v>5101.8391574479992</v>
      </c>
      <c r="H80" s="14">
        <v>5226.6680052740003</v>
      </c>
      <c r="I80" s="14">
        <v>4990.4176274364008</v>
      </c>
      <c r="J80" s="14">
        <v>4846.6484963009998</v>
      </c>
      <c r="K80" s="14">
        <v>5265.3321178774995</v>
      </c>
      <c r="L80" s="14">
        <v>5165.0484873169999</v>
      </c>
      <c r="M80" s="14">
        <v>4768.5596142699997</v>
      </c>
      <c r="N80" s="14">
        <v>4102.7882117977997</v>
      </c>
      <c r="O80" s="14">
        <v>4553.9344543993993</v>
      </c>
      <c r="P80" s="14">
        <v>10642.932079958999</v>
      </c>
      <c r="Q80" s="14">
        <v>10837.495120523001</v>
      </c>
      <c r="R80" s="14">
        <v>10198.821134717</v>
      </c>
      <c r="S80" s="14">
        <v>9953.1696275829981</v>
      </c>
      <c r="T80" s="14">
        <v>8797.0401011859994</v>
      </c>
      <c r="U80" s="14">
        <v>8156.0941677969995</v>
      </c>
      <c r="V80" s="14">
        <v>7604.0650657740007</v>
      </c>
      <c r="W80" s="14">
        <v>7816.5112118450006</v>
      </c>
      <c r="X80" s="14">
        <v>6755.2472583680001</v>
      </c>
      <c r="Y80" s="14">
        <v>6532.4298362399995</v>
      </c>
      <c r="Z80" s="14">
        <v>6801.2258244679997</v>
      </c>
      <c r="AA80" s="14">
        <v>6188.3179173939989</v>
      </c>
    </row>
    <row r="81" spans="1:27">
      <c r="A81" s="15" t="s">
        <v>33</v>
      </c>
      <c r="B81" s="15" t="s">
        <v>26</v>
      </c>
      <c r="C81" s="14">
        <v>0</v>
      </c>
      <c r="D81" s="14">
        <v>0</v>
      </c>
      <c r="E81" s="14">
        <v>0</v>
      </c>
      <c r="F81" s="14">
        <v>0</v>
      </c>
      <c r="G81" s="14">
        <v>0</v>
      </c>
      <c r="H81" s="14">
        <v>0</v>
      </c>
      <c r="I81" s="14">
        <v>0</v>
      </c>
      <c r="J81" s="14">
        <v>0</v>
      </c>
      <c r="K81" s="14">
        <v>0</v>
      </c>
      <c r="L81" s="14">
        <v>0</v>
      </c>
      <c r="M81" s="14">
        <v>0</v>
      </c>
      <c r="N81" s="14">
        <v>0</v>
      </c>
      <c r="O81" s="14">
        <v>0</v>
      </c>
      <c r="P81" s="14">
        <v>0</v>
      </c>
      <c r="Q81" s="14">
        <v>0</v>
      </c>
      <c r="R81" s="14">
        <v>0</v>
      </c>
      <c r="S81" s="14">
        <v>0</v>
      </c>
      <c r="T81" s="14">
        <v>0</v>
      </c>
      <c r="U81" s="14">
        <v>0</v>
      </c>
      <c r="V81" s="14">
        <v>0</v>
      </c>
      <c r="W81" s="14">
        <v>0</v>
      </c>
      <c r="X81" s="14">
        <v>0</v>
      </c>
      <c r="Y81" s="14">
        <v>0</v>
      </c>
      <c r="Z81" s="14">
        <v>0</v>
      </c>
      <c r="AA81" s="14">
        <v>0</v>
      </c>
    </row>
    <row r="82" spans="1:27">
      <c r="A82" s="15" t="s">
        <v>33</v>
      </c>
      <c r="B82" s="15" t="s">
        <v>30</v>
      </c>
      <c r="C82" s="14">
        <v>0</v>
      </c>
      <c r="D82" s="14">
        <v>0</v>
      </c>
      <c r="E82" s="14">
        <v>0</v>
      </c>
      <c r="F82" s="14">
        <v>0</v>
      </c>
      <c r="G82" s="14">
        <v>0</v>
      </c>
      <c r="H82" s="14">
        <v>0</v>
      </c>
      <c r="I82" s="14">
        <v>0</v>
      </c>
      <c r="J82" s="14">
        <v>0</v>
      </c>
      <c r="K82" s="14">
        <v>0</v>
      </c>
      <c r="L82" s="14">
        <v>0</v>
      </c>
      <c r="M82" s="14">
        <v>0</v>
      </c>
      <c r="N82" s="14">
        <v>0</v>
      </c>
      <c r="O82" s="14">
        <v>0</v>
      </c>
      <c r="P82" s="14">
        <v>0</v>
      </c>
      <c r="Q82" s="14">
        <v>0</v>
      </c>
      <c r="R82" s="14">
        <v>0</v>
      </c>
      <c r="S82" s="14">
        <v>0</v>
      </c>
      <c r="T82" s="14">
        <v>0</v>
      </c>
      <c r="U82" s="14">
        <v>0</v>
      </c>
      <c r="V82" s="14">
        <v>0</v>
      </c>
      <c r="W82" s="14">
        <v>0</v>
      </c>
      <c r="X82" s="14">
        <v>0</v>
      </c>
      <c r="Y82" s="14">
        <v>0</v>
      </c>
      <c r="Z82" s="14">
        <v>0</v>
      </c>
      <c r="AA82" s="14">
        <v>0</v>
      </c>
    </row>
    <row r="83" spans="1:27">
      <c r="A83" s="15" t="s">
        <v>33</v>
      </c>
      <c r="B83" s="15" t="s">
        <v>35</v>
      </c>
      <c r="C83" s="14">
        <v>0</v>
      </c>
      <c r="D83" s="14">
        <v>0</v>
      </c>
      <c r="E83" s="14">
        <v>0</v>
      </c>
      <c r="F83" s="14">
        <v>0</v>
      </c>
      <c r="G83" s="14">
        <v>0</v>
      </c>
      <c r="H83" s="14">
        <v>0</v>
      </c>
      <c r="I83" s="14">
        <v>0</v>
      </c>
      <c r="J83" s="14">
        <v>0</v>
      </c>
      <c r="K83" s="14">
        <v>0</v>
      </c>
      <c r="L83" s="14">
        <v>0</v>
      </c>
      <c r="M83" s="14">
        <v>0</v>
      </c>
      <c r="N83" s="14">
        <v>0</v>
      </c>
      <c r="O83" s="14">
        <v>0</v>
      </c>
      <c r="P83" s="14">
        <v>0</v>
      </c>
      <c r="Q83" s="14">
        <v>0</v>
      </c>
      <c r="R83" s="14">
        <v>0</v>
      </c>
      <c r="S83" s="14">
        <v>0</v>
      </c>
      <c r="T83" s="14">
        <v>0</v>
      </c>
      <c r="U83" s="14">
        <v>0</v>
      </c>
      <c r="V83" s="14">
        <v>0</v>
      </c>
      <c r="W83" s="14">
        <v>0</v>
      </c>
      <c r="X83" s="14">
        <v>0</v>
      </c>
      <c r="Y83" s="14">
        <v>0</v>
      </c>
      <c r="Z83" s="14">
        <v>0</v>
      </c>
      <c r="AA83" s="14">
        <v>0</v>
      </c>
    </row>
    <row r="84" spans="1:27">
      <c r="A84" s="15" t="s">
        <v>33</v>
      </c>
      <c r="B84" s="15" t="s">
        <v>39</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row>
    <row r="85" spans="1:27">
      <c r="A85" s="42" t="s">
        <v>53</v>
      </c>
      <c r="B85" s="42"/>
      <c r="C85" s="27">
        <v>58617.401584240906</v>
      </c>
      <c r="D85" s="27">
        <v>52883.312795735394</v>
      </c>
      <c r="E85" s="27">
        <v>73808.56030637912</v>
      </c>
      <c r="F85" s="27">
        <v>52734.901437549204</v>
      </c>
      <c r="G85" s="27">
        <v>51853.030915052601</v>
      </c>
      <c r="H85" s="27">
        <v>58088.332756225995</v>
      </c>
      <c r="I85" s="27">
        <v>50411.309681865998</v>
      </c>
      <c r="J85" s="27">
        <v>48043.425348923003</v>
      </c>
      <c r="K85" s="27">
        <v>50274.907275628408</v>
      </c>
      <c r="L85" s="27">
        <v>43092.043138679903</v>
      </c>
      <c r="M85" s="27">
        <v>33472.7923106983</v>
      </c>
      <c r="N85" s="27">
        <v>45296.968788289705</v>
      </c>
      <c r="O85" s="27">
        <v>33201.504138017997</v>
      </c>
      <c r="P85" s="27">
        <v>38339.1302213503</v>
      </c>
      <c r="Q85" s="27">
        <v>42164.115904640996</v>
      </c>
      <c r="R85" s="27">
        <v>37255.456150430909</v>
      </c>
      <c r="S85" s="27">
        <v>35365.811652863995</v>
      </c>
      <c r="T85" s="27">
        <v>35531.248336300006</v>
      </c>
      <c r="U85" s="27">
        <v>30612.064602556005</v>
      </c>
      <c r="V85" s="27">
        <v>24760.497688263004</v>
      </c>
      <c r="W85" s="27">
        <v>32059.257009862606</v>
      </c>
      <c r="X85" s="27">
        <v>23743.754758303399</v>
      </c>
      <c r="Y85" s="27">
        <v>22974.262448495203</v>
      </c>
      <c r="Z85" s="27">
        <v>25480.944206419299</v>
      </c>
      <c r="AA85" s="27">
        <v>22182.638508315002</v>
      </c>
    </row>
  </sheetData>
  <sheetProtection algorithmName="SHA-512" hashValue="bsgRFPX7zz29gamtGoEKP9AdME9om274i7EUZ6/Xy81VLnHAd/dbzClata1/JSXEba0n/VmXPBSdfZ7Pf3CJ9g==" saltValue="khxGSNti/T6MJ/vQCntPmg==" spinCount="100000" sheet="1" objects="1" scenarios="1"/>
  <mergeCells count="6">
    <mergeCell ref="A85:B85"/>
    <mergeCell ref="A15:B15"/>
    <mergeCell ref="A29:B29"/>
    <mergeCell ref="A43:B43"/>
    <mergeCell ref="A57:B57"/>
    <mergeCell ref="A71:B7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57E188"/>
  </sheetPr>
  <dimension ref="A1:AA85"/>
  <sheetViews>
    <sheetView zoomScale="85" zoomScaleNormal="85" workbookViewId="0"/>
  </sheetViews>
  <sheetFormatPr defaultRowHeight="15"/>
  <cols>
    <col min="1" max="1" width="9.140625" style="11"/>
    <col min="2" max="2" width="21.42578125" style="11" bestFit="1" customWidth="1"/>
    <col min="3" max="3" width="10.28515625" style="11" bestFit="1" customWidth="1"/>
    <col min="4" max="16384" width="9.140625" style="11"/>
  </cols>
  <sheetData>
    <row r="1" spans="1:27" ht="23.25" customHeight="1">
      <c r="A1" s="13" t="s">
        <v>76</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9.950000000000003" customHeight="1">
      <c r="A2" s="43" t="s">
        <v>77</v>
      </c>
      <c r="B2" s="43"/>
      <c r="C2" s="43"/>
      <c r="D2" s="43"/>
      <c r="E2" s="43"/>
      <c r="F2" s="43"/>
      <c r="G2" s="43"/>
      <c r="H2" s="43"/>
      <c r="I2" s="43"/>
      <c r="J2" s="43"/>
      <c r="K2" s="43"/>
      <c r="L2" s="43"/>
      <c r="M2" s="43"/>
      <c r="N2" s="43"/>
      <c r="O2" s="43"/>
      <c r="P2" s="43"/>
      <c r="Q2" s="43"/>
      <c r="R2" s="43"/>
      <c r="S2" s="43"/>
      <c r="T2" s="43"/>
      <c r="U2" s="43"/>
      <c r="V2" s="43"/>
      <c r="W2" s="43"/>
      <c r="X2" s="43"/>
      <c r="Y2" s="43"/>
      <c r="Z2" s="43"/>
      <c r="AA2" s="43"/>
    </row>
    <row r="3" spans="1:27">
      <c r="A3" s="12" t="s">
        <v>28</v>
      </c>
      <c r="B3" s="12" t="s">
        <v>48</v>
      </c>
      <c r="C3" s="12" t="s">
        <v>11</v>
      </c>
      <c r="D3" s="12" t="s">
        <v>12</v>
      </c>
      <c r="E3" s="12" t="s">
        <v>13</v>
      </c>
      <c r="F3" s="12" t="s">
        <v>14</v>
      </c>
      <c r="G3" s="12" t="s">
        <v>15</v>
      </c>
      <c r="H3" s="12" t="s">
        <v>16</v>
      </c>
      <c r="I3" s="12" t="s">
        <v>17</v>
      </c>
      <c r="J3" s="12" t="s">
        <v>18</v>
      </c>
      <c r="K3" s="12" t="s">
        <v>19</v>
      </c>
      <c r="L3" s="12" t="s">
        <v>20</v>
      </c>
      <c r="M3" s="12" t="s">
        <v>0</v>
      </c>
      <c r="N3" s="12" t="s">
        <v>1</v>
      </c>
      <c r="O3" s="12" t="s">
        <v>2</v>
      </c>
      <c r="P3" s="12" t="s">
        <v>3</v>
      </c>
      <c r="Q3" s="12" t="s">
        <v>4</v>
      </c>
      <c r="R3" s="12" t="s">
        <v>5</v>
      </c>
      <c r="S3" s="12" t="s">
        <v>6</v>
      </c>
      <c r="T3" s="12" t="s">
        <v>7</v>
      </c>
      <c r="U3" s="12" t="s">
        <v>8</v>
      </c>
      <c r="V3" s="12" t="s">
        <v>9</v>
      </c>
      <c r="W3" s="12" t="s">
        <v>43</v>
      </c>
      <c r="X3" s="12" t="s">
        <v>44</v>
      </c>
      <c r="Y3" s="12" t="s">
        <v>45</v>
      </c>
      <c r="Z3" s="12" t="s">
        <v>46</v>
      </c>
      <c r="AA3" s="12" t="s">
        <v>47</v>
      </c>
    </row>
    <row r="4" spans="1:27">
      <c r="A4" s="24" t="s">
        <v>49</v>
      </c>
      <c r="B4" s="24" t="s">
        <v>37</v>
      </c>
      <c r="C4" s="14">
        <v>997006.3</v>
      </c>
      <c r="D4" s="14">
        <v>969981.3</v>
      </c>
      <c r="E4" s="14">
        <v>888906.3</v>
      </c>
      <c r="F4" s="14">
        <v>869988.8</v>
      </c>
      <c r="G4" s="14">
        <v>834315.8</v>
      </c>
      <c r="H4" s="14">
        <v>834315.8</v>
      </c>
      <c r="I4" s="14">
        <v>756483.8</v>
      </c>
      <c r="J4" s="14">
        <v>756483.8</v>
      </c>
      <c r="K4" s="14">
        <v>737566.3</v>
      </c>
      <c r="L4" s="14">
        <v>701893.3</v>
      </c>
      <c r="M4" s="14">
        <v>582442.80000000005</v>
      </c>
      <c r="N4" s="14">
        <v>466775.8</v>
      </c>
      <c r="O4" s="14">
        <v>466775.8</v>
      </c>
      <c r="P4" s="14">
        <v>466775.8</v>
      </c>
      <c r="Q4" s="14">
        <v>466775.8</v>
      </c>
      <c r="R4" s="14">
        <v>347325.3</v>
      </c>
      <c r="S4" s="14">
        <v>347325.3</v>
      </c>
      <c r="T4" s="14">
        <v>249494.8</v>
      </c>
      <c r="U4" s="14">
        <v>229766.55</v>
      </c>
      <c r="V4" s="14">
        <v>210038.3</v>
      </c>
      <c r="W4" s="14">
        <v>210038.3</v>
      </c>
      <c r="X4" s="14">
        <v>210038.3</v>
      </c>
      <c r="Y4" s="14">
        <v>134152.1</v>
      </c>
      <c r="Z4" s="14">
        <v>134152.1</v>
      </c>
      <c r="AA4" s="14">
        <v>134152.1</v>
      </c>
    </row>
    <row r="5" spans="1:27">
      <c r="A5" s="24" t="s">
        <v>49</v>
      </c>
      <c r="B5" s="24" t="s">
        <v>38</v>
      </c>
      <c r="C5" s="14">
        <v>697537</v>
      </c>
      <c r="D5" s="14">
        <v>697537</v>
      </c>
      <c r="E5" s="14">
        <v>697537</v>
      </c>
      <c r="F5" s="14">
        <v>697537</v>
      </c>
      <c r="G5" s="14">
        <v>641842.5</v>
      </c>
      <c r="H5" s="14">
        <v>586148</v>
      </c>
      <c r="I5" s="14">
        <v>586148</v>
      </c>
      <c r="J5" s="14">
        <v>586148</v>
      </c>
      <c r="K5" s="14">
        <v>586148</v>
      </c>
      <c r="L5" s="14">
        <v>586148</v>
      </c>
      <c r="M5" s="14">
        <v>586148</v>
      </c>
      <c r="N5" s="14">
        <v>530453.5</v>
      </c>
      <c r="O5" s="14">
        <v>474759</v>
      </c>
      <c r="P5" s="14">
        <v>474759</v>
      </c>
      <c r="Q5" s="14">
        <v>474759</v>
      </c>
      <c r="R5" s="14">
        <v>474759</v>
      </c>
      <c r="S5" s="14">
        <v>474759</v>
      </c>
      <c r="T5" s="14">
        <v>474759</v>
      </c>
      <c r="U5" s="14">
        <v>474759</v>
      </c>
      <c r="V5" s="14">
        <v>474759</v>
      </c>
      <c r="W5" s="14">
        <v>474759</v>
      </c>
      <c r="X5" s="14">
        <v>474759</v>
      </c>
      <c r="Y5" s="14">
        <v>400809</v>
      </c>
      <c r="Z5" s="14">
        <v>237379.5</v>
      </c>
      <c r="AA5" s="14">
        <v>237379.5</v>
      </c>
    </row>
    <row r="6" spans="1:27">
      <c r="A6" s="24" t="s">
        <v>49</v>
      </c>
      <c r="B6" s="24" t="s">
        <v>22</v>
      </c>
      <c r="C6" s="14">
        <v>53572.383000000002</v>
      </c>
      <c r="D6" s="14">
        <v>53572.383000000002</v>
      </c>
      <c r="E6" s="14">
        <v>53572.516488363428</v>
      </c>
      <c r="F6" s="14">
        <v>51651.827694727719</v>
      </c>
      <c r="G6" s="14">
        <v>51651.801173608648</v>
      </c>
      <c r="H6" s="14">
        <v>51651.783165158748</v>
      </c>
      <c r="I6" s="14">
        <v>51651.78321908143</v>
      </c>
      <c r="J6" s="14">
        <v>51651.783331994913</v>
      </c>
      <c r="K6" s="14">
        <v>47543.834377616251</v>
      </c>
      <c r="L6" s="14">
        <v>47543.838562238532</v>
      </c>
      <c r="M6" s="14">
        <v>47543.84653435331</v>
      </c>
      <c r="N6" s="14">
        <v>47543.840254119321</v>
      </c>
      <c r="O6" s="14">
        <v>47543.848164473187</v>
      </c>
      <c r="P6" s="14">
        <v>47543.836341274364</v>
      </c>
      <c r="Q6" s="14">
        <v>47543.834980555781</v>
      </c>
      <c r="R6" s="14">
        <v>40667.051136075956</v>
      </c>
      <c r="S6" s="14">
        <v>40667.023536703346</v>
      </c>
      <c r="T6" s="14">
        <v>66038.596087951577</v>
      </c>
      <c r="U6" s="14">
        <v>35022.58932725151</v>
      </c>
      <c r="V6" s="14">
        <v>33492.510168692221</v>
      </c>
      <c r="W6" s="14">
        <v>33492.510047988719</v>
      </c>
      <c r="X6" s="14">
        <v>33492.510066556482</v>
      </c>
      <c r="Y6" s="14">
        <v>38006.580649281488</v>
      </c>
      <c r="Z6" s="14">
        <v>30400.562525094669</v>
      </c>
      <c r="AA6" s="14">
        <v>26823.762780597484</v>
      </c>
    </row>
    <row r="7" spans="1:27">
      <c r="A7" s="24" t="s">
        <v>49</v>
      </c>
      <c r="B7" s="24" t="s">
        <v>23</v>
      </c>
      <c r="C7" s="14">
        <v>73735.199999999997</v>
      </c>
      <c r="D7" s="14">
        <v>67989.600000000006</v>
      </c>
      <c r="E7" s="14">
        <v>62244</v>
      </c>
      <c r="F7" s="14">
        <v>62244</v>
      </c>
      <c r="G7" s="14">
        <v>62244</v>
      </c>
      <c r="H7" s="14">
        <v>62244</v>
      </c>
      <c r="I7" s="14">
        <v>62244</v>
      </c>
      <c r="J7" s="14">
        <v>62244</v>
      </c>
      <c r="K7" s="14">
        <v>62244</v>
      </c>
      <c r="L7" s="14">
        <v>62244</v>
      </c>
      <c r="M7" s="14">
        <v>62244</v>
      </c>
      <c r="N7" s="14">
        <v>62244</v>
      </c>
      <c r="O7" s="14">
        <v>62244</v>
      </c>
      <c r="P7" s="14">
        <v>62244</v>
      </c>
      <c r="Q7" s="14">
        <v>62244</v>
      </c>
      <c r="R7" s="14">
        <v>23940</v>
      </c>
      <c r="S7" s="14">
        <v>23940</v>
      </c>
      <c r="T7" s="14">
        <v>23940</v>
      </c>
      <c r="U7" s="14">
        <v>23940</v>
      </c>
      <c r="V7" s="14">
        <v>0</v>
      </c>
      <c r="W7" s="14">
        <v>0</v>
      </c>
      <c r="X7" s="14">
        <v>0</v>
      </c>
      <c r="Y7" s="14">
        <v>0</v>
      </c>
      <c r="Z7" s="14">
        <v>0</v>
      </c>
      <c r="AA7" s="14">
        <v>0</v>
      </c>
    </row>
    <row r="8" spans="1:27">
      <c r="A8" s="24" t="s">
        <v>49</v>
      </c>
      <c r="B8" s="24" t="s">
        <v>21</v>
      </c>
      <c r="C8" s="14">
        <v>100387.453513</v>
      </c>
      <c r="D8" s="14">
        <v>100387.453513</v>
      </c>
      <c r="E8" s="14">
        <v>100387.56174938056</v>
      </c>
      <c r="F8" s="14">
        <v>100387.61245716676</v>
      </c>
      <c r="G8" s="14">
        <v>110839.74585435192</v>
      </c>
      <c r="H8" s="14">
        <v>100387.45601370574</v>
      </c>
      <c r="I8" s="14">
        <v>100387.46836953689</v>
      </c>
      <c r="J8" s="14">
        <v>100387.45530851213</v>
      </c>
      <c r="K8" s="14">
        <v>100387.45526370304</v>
      </c>
      <c r="L8" s="14">
        <v>100387.45558958266</v>
      </c>
      <c r="M8" s="14">
        <v>94244.675648180812</v>
      </c>
      <c r="N8" s="14">
        <v>94244.676512906299</v>
      </c>
      <c r="O8" s="14">
        <v>90699.720634487749</v>
      </c>
      <c r="P8" s="14">
        <v>83855.914540223734</v>
      </c>
      <c r="Q8" s="14">
        <v>83687.155406609061</v>
      </c>
      <c r="R8" s="14">
        <v>84469.738711440761</v>
      </c>
      <c r="S8" s="14">
        <v>80118.80284401754</v>
      </c>
      <c r="T8" s="14">
        <v>102006.09878006074</v>
      </c>
      <c r="U8" s="14">
        <v>80118.800653361715</v>
      </c>
      <c r="V8" s="14">
        <v>73461.601424445282</v>
      </c>
      <c r="W8" s="14">
        <v>71646.000952139395</v>
      </c>
      <c r="X8" s="14">
        <v>71646.000832051854</v>
      </c>
      <c r="Y8" s="14">
        <v>71613.784984561469</v>
      </c>
      <c r="Z8" s="14">
        <v>70223.782099547781</v>
      </c>
      <c r="AA8" s="14">
        <v>54931.585695944799</v>
      </c>
    </row>
    <row r="9" spans="1:27">
      <c r="A9" s="24" t="s">
        <v>49</v>
      </c>
      <c r="B9" s="24" t="s">
        <v>24</v>
      </c>
      <c r="C9" s="14">
        <v>421764.02399999998</v>
      </c>
      <c r="D9" s="14">
        <v>421764.02399999998</v>
      </c>
      <c r="E9" s="14">
        <v>421764.02399999998</v>
      </c>
      <c r="F9" s="14">
        <v>421764.02399999998</v>
      </c>
      <c r="G9" s="14">
        <v>421764.02399999998</v>
      </c>
      <c r="H9" s="14">
        <v>421764.02399999998</v>
      </c>
      <c r="I9" s="14">
        <v>421764.02399999998</v>
      </c>
      <c r="J9" s="14">
        <v>421764.02399999998</v>
      </c>
      <c r="K9" s="14">
        <v>421764.02399999998</v>
      </c>
      <c r="L9" s="14">
        <v>421764.02399999998</v>
      </c>
      <c r="M9" s="14">
        <v>421764.02399999998</v>
      </c>
      <c r="N9" s="14">
        <v>421764.02399999998</v>
      </c>
      <c r="O9" s="14">
        <v>421764.02399999998</v>
      </c>
      <c r="P9" s="14">
        <v>421764.02399999998</v>
      </c>
      <c r="Q9" s="14">
        <v>421764.02399999998</v>
      </c>
      <c r="R9" s="14">
        <v>421764.02399999998</v>
      </c>
      <c r="S9" s="14">
        <v>421764.02399999998</v>
      </c>
      <c r="T9" s="14">
        <v>421764.02399999998</v>
      </c>
      <c r="U9" s="14">
        <v>421764.02399999998</v>
      </c>
      <c r="V9" s="14">
        <v>421764.02399999998</v>
      </c>
      <c r="W9" s="14">
        <v>421764.02399999998</v>
      </c>
      <c r="X9" s="14">
        <v>421764.02399999998</v>
      </c>
      <c r="Y9" s="14">
        <v>421764.02399999998</v>
      </c>
      <c r="Z9" s="14">
        <v>421764.02399999998</v>
      </c>
      <c r="AA9" s="14">
        <v>421764.02399999998</v>
      </c>
    </row>
    <row r="10" spans="1:27">
      <c r="A10" s="24" t="s">
        <v>49</v>
      </c>
      <c r="B10" s="24" t="s">
        <v>25</v>
      </c>
      <c r="C10" s="14">
        <v>418544.92384548055</v>
      </c>
      <c r="D10" s="14">
        <v>434158.42835031421</v>
      </c>
      <c r="E10" s="14">
        <v>434158.34747647343</v>
      </c>
      <c r="F10" s="14">
        <v>590992.3406009872</v>
      </c>
      <c r="G10" s="14">
        <v>556316.81738883595</v>
      </c>
      <c r="H10" s="14">
        <v>567645.67117183749</v>
      </c>
      <c r="I10" s="14">
        <v>573790.73332630703</v>
      </c>
      <c r="J10" s="14">
        <v>434347.79615589906</v>
      </c>
      <c r="K10" s="14">
        <v>1067810.0066477158</v>
      </c>
      <c r="L10" s="14">
        <v>962533.38977351156</v>
      </c>
      <c r="M10" s="14">
        <v>602912.20788757224</v>
      </c>
      <c r="N10" s="14">
        <v>427890.07815086516</v>
      </c>
      <c r="O10" s="14">
        <v>898852.24909509602</v>
      </c>
      <c r="P10" s="14">
        <v>674092.31144424283</v>
      </c>
      <c r="Q10" s="14">
        <v>440641.78922286507</v>
      </c>
      <c r="R10" s="14">
        <v>425991.7503784385</v>
      </c>
      <c r="S10" s="14">
        <v>449494.37336045725</v>
      </c>
      <c r="T10" s="14">
        <v>763678.74199137627</v>
      </c>
      <c r="U10" s="14">
        <v>414740.03105256829</v>
      </c>
      <c r="V10" s="14">
        <v>331860.49028663494</v>
      </c>
      <c r="W10" s="14">
        <v>294895.65315398533</v>
      </c>
      <c r="X10" s="14">
        <v>416186.9487103853</v>
      </c>
      <c r="Y10" s="14">
        <v>349341.53887182759</v>
      </c>
      <c r="Z10" s="14">
        <v>249164.58979438565</v>
      </c>
      <c r="AA10" s="14">
        <v>209098.00931676326</v>
      </c>
    </row>
    <row r="11" spans="1:27">
      <c r="A11" s="24" t="s">
        <v>49</v>
      </c>
      <c r="B11" s="24" t="s">
        <v>26</v>
      </c>
      <c r="C11" s="14">
        <v>160314.24609271169</v>
      </c>
      <c r="D11" s="14">
        <v>161931.63753912944</v>
      </c>
      <c r="E11" s="14">
        <v>161931.61809443572</v>
      </c>
      <c r="F11" s="14">
        <v>169553.48136287206</v>
      </c>
      <c r="G11" s="14">
        <v>297350.41990136716</v>
      </c>
      <c r="H11" s="14">
        <v>161932.17791621372</v>
      </c>
      <c r="I11" s="14">
        <v>322366.89356188028</v>
      </c>
      <c r="J11" s="14">
        <v>403207.78257653455</v>
      </c>
      <c r="K11" s="14">
        <v>377122.29845699185</v>
      </c>
      <c r="L11" s="14">
        <v>221803.11512827297</v>
      </c>
      <c r="M11" s="14">
        <v>327900.04253283027</v>
      </c>
      <c r="N11" s="14">
        <v>161931.61151908932</v>
      </c>
      <c r="O11" s="14">
        <v>244046.4118021621</v>
      </c>
      <c r="P11" s="14">
        <v>280316.84397614177</v>
      </c>
      <c r="Q11" s="14">
        <v>161931.6175104928</v>
      </c>
      <c r="R11" s="14">
        <v>161931.61102048229</v>
      </c>
      <c r="S11" s="14">
        <v>161931.61895984944</v>
      </c>
      <c r="T11" s="14">
        <v>248726.49163832626</v>
      </c>
      <c r="U11" s="14">
        <v>169955.26056075926</v>
      </c>
      <c r="V11" s="14">
        <v>190191.50819160952</v>
      </c>
      <c r="W11" s="14">
        <v>175089.71028025466</v>
      </c>
      <c r="X11" s="14">
        <v>237804.11023510972</v>
      </c>
      <c r="Y11" s="14">
        <v>156468.84990416674</v>
      </c>
      <c r="Z11" s="14">
        <v>141624.85405372916</v>
      </c>
      <c r="AA11" s="14">
        <v>131497.88470818271</v>
      </c>
    </row>
    <row r="12" spans="1:27">
      <c r="A12" s="24" t="s">
        <v>49</v>
      </c>
      <c r="B12" s="24" t="s">
        <v>30</v>
      </c>
      <c r="C12" s="14">
        <v>1970.1429000000003</v>
      </c>
      <c r="D12" s="14">
        <v>1970.1429000000003</v>
      </c>
      <c r="E12" s="14">
        <v>1970.6346819023304</v>
      </c>
      <c r="F12" s="14">
        <v>1970.2928773527365</v>
      </c>
      <c r="G12" s="14">
        <v>1970.2090179151014</v>
      </c>
      <c r="H12" s="14">
        <v>1970.1724654257134</v>
      </c>
      <c r="I12" s="14">
        <v>1970.6546746075853</v>
      </c>
      <c r="J12" s="14">
        <v>1970.2377495329583</v>
      </c>
      <c r="K12" s="14">
        <v>1970.3984068832583</v>
      </c>
      <c r="L12" s="14">
        <v>1970.2366476658076</v>
      </c>
      <c r="M12" s="14">
        <v>1726.4293019088882</v>
      </c>
      <c r="N12" s="14">
        <v>1726.3076830176303</v>
      </c>
      <c r="O12" s="14">
        <v>1726.7571734475114</v>
      </c>
      <c r="P12" s="14">
        <v>1520.3572676432373</v>
      </c>
      <c r="Q12" s="14">
        <v>1358.1557183202181</v>
      </c>
      <c r="R12" s="14">
        <v>1357.7994998389481</v>
      </c>
      <c r="S12" s="14">
        <v>1357.7702570073363</v>
      </c>
      <c r="T12" s="14">
        <v>1357.8117418546983</v>
      </c>
      <c r="U12" s="14">
        <v>1357.7239996339081</v>
      </c>
      <c r="V12" s="14">
        <v>1357.7723194246123</v>
      </c>
      <c r="W12" s="14">
        <v>1357.719341676624</v>
      </c>
      <c r="X12" s="14">
        <v>1357.790538951632</v>
      </c>
      <c r="Y12" s="14">
        <v>1357.7564269459192</v>
      </c>
      <c r="Z12" s="14">
        <v>1357.7115566168713</v>
      </c>
      <c r="AA12" s="14">
        <v>1357.7243959912112</v>
      </c>
    </row>
    <row r="13" spans="1:27">
      <c r="A13" s="24" t="s">
        <v>49</v>
      </c>
      <c r="B13" s="24" t="s">
        <v>35</v>
      </c>
      <c r="C13" s="14">
        <v>47935.8</v>
      </c>
      <c r="D13" s="14">
        <v>47935.8</v>
      </c>
      <c r="E13" s="14">
        <v>47937.2753079627</v>
      </c>
      <c r="F13" s="14">
        <v>47936.328000509253</v>
      </c>
      <c r="G13" s="14">
        <v>77576.720025555522</v>
      </c>
      <c r="H13" s="14">
        <v>168663.04654609322</v>
      </c>
      <c r="I13" s="14">
        <v>293711.02972472162</v>
      </c>
      <c r="J13" s="14">
        <v>168663.03728580399</v>
      </c>
      <c r="K13" s="14">
        <v>168663.16964167386</v>
      </c>
      <c r="L13" s="14">
        <v>180011.43694202282</v>
      </c>
      <c r="M13" s="14">
        <v>302300.10946580389</v>
      </c>
      <c r="N13" s="14">
        <v>229234.78524162053</v>
      </c>
      <c r="O13" s="14">
        <v>261590.44731237442</v>
      </c>
      <c r="P13" s="14">
        <v>198907.30096311172</v>
      </c>
      <c r="Q13" s="14">
        <v>181491.63882987879</v>
      </c>
      <c r="R13" s="14">
        <v>205185.71065515297</v>
      </c>
      <c r="S13" s="14">
        <v>172444.83096395954</v>
      </c>
      <c r="T13" s="14">
        <v>219442.69219794226</v>
      </c>
      <c r="U13" s="14">
        <v>173514.99689951961</v>
      </c>
      <c r="V13" s="14">
        <v>188030.10124298846</v>
      </c>
      <c r="W13" s="14">
        <v>171847.82511761587</v>
      </c>
      <c r="X13" s="14">
        <v>214054.88701703519</v>
      </c>
      <c r="Y13" s="14">
        <v>170317.32387614832</v>
      </c>
      <c r="Z13" s="14">
        <v>168663.0005200739</v>
      </c>
      <c r="AA13" s="14">
        <v>171723.09247734089</v>
      </c>
    </row>
    <row r="14" spans="1:27">
      <c r="A14" s="24" t="s">
        <v>49</v>
      </c>
      <c r="B14" s="24" t="s">
        <v>39</v>
      </c>
      <c r="C14" s="14">
        <v>0</v>
      </c>
      <c r="D14" s="14">
        <v>0</v>
      </c>
      <c r="E14" s="14">
        <v>0</v>
      </c>
      <c r="F14" s="14">
        <v>0</v>
      </c>
      <c r="G14" s="14">
        <v>0</v>
      </c>
      <c r="H14" s="14">
        <v>0</v>
      </c>
      <c r="I14" s="14">
        <v>0</v>
      </c>
      <c r="J14" s="14">
        <v>0</v>
      </c>
      <c r="K14" s="14">
        <v>0</v>
      </c>
      <c r="L14" s="14">
        <v>0</v>
      </c>
      <c r="M14" s="14">
        <v>0</v>
      </c>
      <c r="N14" s="14">
        <v>0</v>
      </c>
      <c r="O14" s="14">
        <v>0</v>
      </c>
      <c r="P14" s="14">
        <v>0</v>
      </c>
      <c r="Q14" s="14">
        <v>0</v>
      </c>
      <c r="R14" s="14">
        <v>0</v>
      </c>
      <c r="S14" s="14">
        <v>0</v>
      </c>
      <c r="T14" s="14">
        <v>0</v>
      </c>
      <c r="U14" s="14">
        <v>0</v>
      </c>
      <c r="V14" s="14">
        <v>0</v>
      </c>
      <c r="W14" s="14">
        <v>0</v>
      </c>
      <c r="X14" s="14">
        <v>0</v>
      </c>
      <c r="Y14" s="14">
        <v>0</v>
      </c>
      <c r="Z14" s="14">
        <v>0</v>
      </c>
      <c r="AA14" s="14">
        <v>0</v>
      </c>
    </row>
    <row r="15" spans="1:27">
      <c r="A15" s="42" t="s">
        <v>53</v>
      </c>
      <c r="B15" s="42"/>
      <c r="C15" s="27">
        <v>2972767.4733511917</v>
      </c>
      <c r="D15" s="27">
        <v>2957227.7693024431</v>
      </c>
      <c r="E15" s="27">
        <v>2870409.2777985185</v>
      </c>
      <c r="F15" s="27">
        <v>3014025.7069936153</v>
      </c>
      <c r="G15" s="27">
        <v>3055872.0373616344</v>
      </c>
      <c r="H15" s="27">
        <v>2956722.1312784348</v>
      </c>
      <c r="I15" s="27">
        <v>3170518.3868761347</v>
      </c>
      <c r="J15" s="27">
        <v>2986867.9164082771</v>
      </c>
      <c r="K15" s="27">
        <v>3571219.4867945844</v>
      </c>
      <c r="L15" s="27">
        <v>3286298.7966432944</v>
      </c>
      <c r="M15" s="27">
        <v>3029226.1353706489</v>
      </c>
      <c r="N15" s="27">
        <v>2443808.6233616183</v>
      </c>
      <c r="O15" s="27">
        <v>2970002.2581820409</v>
      </c>
      <c r="P15" s="27">
        <v>2711779.3885326376</v>
      </c>
      <c r="Q15" s="27">
        <v>2342197.0156687219</v>
      </c>
      <c r="R15" s="27">
        <v>2187391.9854014292</v>
      </c>
      <c r="S15" s="27">
        <v>2173802.7439219947</v>
      </c>
      <c r="T15" s="27">
        <v>2571208.2564375116</v>
      </c>
      <c r="U15" s="27">
        <v>2024938.9764930943</v>
      </c>
      <c r="V15" s="27">
        <v>1924955.3076337951</v>
      </c>
      <c r="W15" s="27">
        <v>1854890.7428936604</v>
      </c>
      <c r="X15" s="27">
        <v>2081103.5714000899</v>
      </c>
      <c r="Y15" s="27">
        <v>1743830.9587129315</v>
      </c>
      <c r="Z15" s="27">
        <v>1454730.124549448</v>
      </c>
      <c r="AA15" s="27">
        <v>1388727.6833748203</v>
      </c>
    </row>
    <row r="17" spans="1:27">
      <c r="A17" s="12" t="s">
        <v>28</v>
      </c>
      <c r="B17" s="12" t="s">
        <v>48</v>
      </c>
      <c r="C17" s="12" t="s">
        <v>11</v>
      </c>
      <c r="D17" s="12" t="s">
        <v>12</v>
      </c>
      <c r="E17" s="12" t="s">
        <v>13</v>
      </c>
      <c r="F17" s="12" t="s">
        <v>14</v>
      </c>
      <c r="G17" s="12" t="s">
        <v>15</v>
      </c>
      <c r="H17" s="12" t="s">
        <v>16</v>
      </c>
      <c r="I17" s="12" t="s">
        <v>17</v>
      </c>
      <c r="J17" s="12" t="s">
        <v>18</v>
      </c>
      <c r="K17" s="12" t="s">
        <v>19</v>
      </c>
      <c r="L17" s="12" t="s">
        <v>20</v>
      </c>
      <c r="M17" s="12" t="s">
        <v>0</v>
      </c>
      <c r="N17" s="12" t="s">
        <v>1</v>
      </c>
      <c r="O17" s="12" t="s">
        <v>2</v>
      </c>
      <c r="P17" s="12" t="s">
        <v>3</v>
      </c>
      <c r="Q17" s="12" t="s">
        <v>4</v>
      </c>
      <c r="R17" s="12" t="s">
        <v>5</v>
      </c>
      <c r="S17" s="12" t="s">
        <v>6</v>
      </c>
      <c r="T17" s="12" t="s">
        <v>7</v>
      </c>
      <c r="U17" s="12" t="s">
        <v>8</v>
      </c>
      <c r="V17" s="12" t="s">
        <v>9</v>
      </c>
      <c r="W17" s="12" t="s">
        <v>43</v>
      </c>
      <c r="X17" s="12" t="s">
        <v>44</v>
      </c>
      <c r="Y17" s="12" t="s">
        <v>45</v>
      </c>
      <c r="Z17" s="12" t="s">
        <v>46</v>
      </c>
      <c r="AA17" s="12" t="s">
        <v>47</v>
      </c>
    </row>
    <row r="18" spans="1:27">
      <c r="A18" s="15" t="s">
        <v>29</v>
      </c>
      <c r="B18" s="19" t="s">
        <v>37</v>
      </c>
      <c r="C18" s="14">
        <v>554553</v>
      </c>
      <c r="D18" s="14">
        <v>527528</v>
      </c>
      <c r="E18" s="14">
        <v>446453</v>
      </c>
      <c r="F18" s="14">
        <v>446453</v>
      </c>
      <c r="G18" s="14">
        <v>410780</v>
      </c>
      <c r="H18" s="14">
        <v>410780</v>
      </c>
      <c r="I18" s="14">
        <v>332948</v>
      </c>
      <c r="J18" s="14">
        <v>332948</v>
      </c>
      <c r="K18" s="14">
        <v>332948</v>
      </c>
      <c r="L18" s="14">
        <v>297275</v>
      </c>
      <c r="M18" s="14">
        <v>223226.5</v>
      </c>
      <c r="N18" s="14">
        <v>145394.5</v>
      </c>
      <c r="O18" s="14">
        <v>145394.5</v>
      </c>
      <c r="P18" s="14">
        <v>145394.5</v>
      </c>
      <c r="Q18" s="14">
        <v>145394.5</v>
      </c>
      <c r="R18" s="14">
        <v>71346</v>
      </c>
      <c r="S18" s="14">
        <v>71346</v>
      </c>
      <c r="T18" s="14">
        <v>35673</v>
      </c>
      <c r="U18" s="14">
        <v>35673</v>
      </c>
      <c r="V18" s="14">
        <v>35673</v>
      </c>
      <c r="W18" s="14">
        <v>35673</v>
      </c>
      <c r="X18" s="14">
        <v>35673</v>
      </c>
      <c r="Y18" s="14">
        <v>0</v>
      </c>
      <c r="Z18" s="14">
        <v>0</v>
      </c>
      <c r="AA18" s="14">
        <v>0</v>
      </c>
    </row>
    <row r="19" spans="1:27">
      <c r="A19" s="15" t="s">
        <v>29</v>
      </c>
      <c r="B19" s="19" t="s">
        <v>38</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row>
    <row r="20" spans="1:27">
      <c r="A20" s="15" t="s">
        <v>29</v>
      </c>
      <c r="B20" s="19" t="s">
        <v>22</v>
      </c>
      <c r="C20" s="14">
        <v>6668.75</v>
      </c>
      <c r="D20" s="14">
        <v>6668.75</v>
      </c>
      <c r="E20" s="14">
        <v>6668.7730262592404</v>
      </c>
      <c r="F20" s="14">
        <v>6668.7622148953697</v>
      </c>
      <c r="G20" s="14">
        <v>6668.7540134165556</v>
      </c>
      <c r="H20" s="14">
        <v>6668.75</v>
      </c>
      <c r="I20" s="14">
        <v>6668.7500402976539</v>
      </c>
      <c r="J20" s="14">
        <v>6668.75002809537</v>
      </c>
      <c r="K20" s="14">
        <v>6668.7501105530873</v>
      </c>
      <c r="L20" s="14">
        <v>6668.7500229754523</v>
      </c>
      <c r="M20" s="14">
        <v>6668.7543609899358</v>
      </c>
      <c r="N20" s="14">
        <v>6668.7553780288781</v>
      </c>
      <c r="O20" s="14">
        <v>6668.7536764599481</v>
      </c>
      <c r="P20" s="14">
        <v>6668.7500329021768</v>
      </c>
      <c r="Q20" s="14">
        <v>6668.7505694589581</v>
      </c>
      <c r="R20" s="14">
        <v>6668.77169569323</v>
      </c>
      <c r="S20" s="14">
        <v>6668.7500538228087</v>
      </c>
      <c r="T20" s="14">
        <v>37684.731059999998</v>
      </c>
      <c r="U20" s="14">
        <v>6668.7500237326094</v>
      </c>
      <c r="V20" s="14">
        <v>6668.7500155213575</v>
      </c>
      <c r="W20" s="14">
        <v>6668.7500273621727</v>
      </c>
      <c r="X20" s="14">
        <v>6668.7500191876279</v>
      </c>
      <c r="Y20" s="14">
        <v>11182.814984000001</v>
      </c>
      <c r="Z20" s="14">
        <v>3576.7953790000001</v>
      </c>
      <c r="AA20" s="14">
        <v>2.4050899999999998E-6</v>
      </c>
    </row>
    <row r="21" spans="1:27">
      <c r="A21" s="15" t="s">
        <v>29</v>
      </c>
      <c r="B21" s="19" t="s">
        <v>23</v>
      </c>
      <c r="C21" s="14">
        <v>0</v>
      </c>
      <c r="D21" s="14">
        <v>0</v>
      </c>
      <c r="E21" s="14">
        <v>0</v>
      </c>
      <c r="F21" s="14">
        <v>0</v>
      </c>
      <c r="G21" s="14">
        <v>0</v>
      </c>
      <c r="H21" s="14">
        <v>0</v>
      </c>
      <c r="I21" s="14">
        <v>0</v>
      </c>
      <c r="J21" s="14">
        <v>0</v>
      </c>
      <c r="K21" s="14">
        <v>0</v>
      </c>
      <c r="L21" s="14">
        <v>0</v>
      </c>
      <c r="M21" s="14">
        <v>0</v>
      </c>
      <c r="N21" s="14">
        <v>0</v>
      </c>
      <c r="O21" s="14">
        <v>0</v>
      </c>
      <c r="P21" s="14">
        <v>0</v>
      </c>
      <c r="Q21" s="14">
        <v>0</v>
      </c>
      <c r="R21" s="14">
        <v>0</v>
      </c>
      <c r="S21" s="14">
        <v>0</v>
      </c>
      <c r="T21" s="14">
        <v>0</v>
      </c>
      <c r="U21" s="14">
        <v>0</v>
      </c>
      <c r="V21" s="14">
        <v>0</v>
      </c>
      <c r="W21" s="14">
        <v>0</v>
      </c>
      <c r="X21" s="14">
        <v>0</v>
      </c>
      <c r="Y21" s="14">
        <v>0</v>
      </c>
      <c r="Z21" s="14">
        <v>0</v>
      </c>
      <c r="AA21" s="14">
        <v>0</v>
      </c>
    </row>
    <row r="22" spans="1:27">
      <c r="A22" s="15" t="s">
        <v>29</v>
      </c>
      <c r="B22" s="19" t="s">
        <v>21</v>
      </c>
      <c r="C22" s="14">
        <v>21756.94</v>
      </c>
      <c r="D22" s="14">
        <v>21756.94</v>
      </c>
      <c r="E22" s="14">
        <v>21756.974558401758</v>
      </c>
      <c r="F22" s="14">
        <v>21757.096427772081</v>
      </c>
      <c r="G22" s="14">
        <v>32209.229463930889</v>
      </c>
      <c r="H22" s="14">
        <v>21756.940588335627</v>
      </c>
      <c r="I22" s="14">
        <v>21756.940737996603</v>
      </c>
      <c r="J22" s="14">
        <v>21756.940616656531</v>
      </c>
      <c r="K22" s="14">
        <v>21756.940627672906</v>
      </c>
      <c r="L22" s="14">
        <v>21756.9407031474</v>
      </c>
      <c r="M22" s="14">
        <v>21756.940639204109</v>
      </c>
      <c r="N22" s="14">
        <v>21756.940947999607</v>
      </c>
      <c r="O22" s="14">
        <v>21756.940840362218</v>
      </c>
      <c r="P22" s="14">
        <v>21756.940362218284</v>
      </c>
      <c r="Q22" s="14">
        <v>24568.788542324684</v>
      </c>
      <c r="R22" s="14">
        <v>25351.374127963551</v>
      </c>
      <c r="S22" s="14">
        <v>21000.440576597746</v>
      </c>
      <c r="T22" s="14">
        <v>30208.577911741653</v>
      </c>
      <c r="U22" s="14">
        <v>21000.440127453123</v>
      </c>
      <c r="V22" s="14">
        <v>21000.440409249732</v>
      </c>
      <c r="W22" s="14">
        <v>21000.440291699844</v>
      </c>
      <c r="X22" s="14">
        <v>21000.440201009558</v>
      </c>
      <c r="Y22" s="14">
        <v>21000.440216678497</v>
      </c>
      <c r="Z22" s="14">
        <v>21000.440432245934</v>
      </c>
      <c r="AA22" s="14">
        <v>10954.122630469641</v>
      </c>
    </row>
    <row r="23" spans="1:27">
      <c r="A23" s="15" t="s">
        <v>29</v>
      </c>
      <c r="B23" s="19" t="s">
        <v>24</v>
      </c>
      <c r="C23" s="14">
        <v>149429.5</v>
      </c>
      <c r="D23" s="14">
        <v>149429.5</v>
      </c>
      <c r="E23" s="14">
        <v>149429.5</v>
      </c>
      <c r="F23" s="14">
        <v>149429.5</v>
      </c>
      <c r="G23" s="14">
        <v>149429.5</v>
      </c>
      <c r="H23" s="14">
        <v>149429.5</v>
      </c>
      <c r="I23" s="14">
        <v>149429.5</v>
      </c>
      <c r="J23" s="14">
        <v>149429.5</v>
      </c>
      <c r="K23" s="14">
        <v>149429.5</v>
      </c>
      <c r="L23" s="14">
        <v>149429.5</v>
      </c>
      <c r="M23" s="14">
        <v>149429.5</v>
      </c>
      <c r="N23" s="14">
        <v>149429.5</v>
      </c>
      <c r="O23" s="14">
        <v>149429.5</v>
      </c>
      <c r="P23" s="14">
        <v>149429.5</v>
      </c>
      <c r="Q23" s="14">
        <v>149429.5</v>
      </c>
      <c r="R23" s="14">
        <v>149429.5</v>
      </c>
      <c r="S23" s="14">
        <v>149429.5</v>
      </c>
      <c r="T23" s="14">
        <v>149429.5</v>
      </c>
      <c r="U23" s="14">
        <v>149429.5</v>
      </c>
      <c r="V23" s="14">
        <v>149429.5</v>
      </c>
      <c r="W23" s="14">
        <v>149429.5</v>
      </c>
      <c r="X23" s="14">
        <v>149429.5</v>
      </c>
      <c r="Y23" s="14">
        <v>149429.5</v>
      </c>
      <c r="Z23" s="14">
        <v>149429.5</v>
      </c>
      <c r="AA23" s="14">
        <v>149429.5</v>
      </c>
    </row>
    <row r="24" spans="1:27">
      <c r="A24" s="15" t="s">
        <v>29</v>
      </c>
      <c r="B24" s="19" t="s">
        <v>25</v>
      </c>
      <c r="C24" s="14">
        <v>90171.564203911199</v>
      </c>
      <c r="D24" s="14">
        <v>97500.382470701195</v>
      </c>
      <c r="E24" s="14">
        <v>97500.394065047803</v>
      </c>
      <c r="F24" s="14">
        <v>97501.460274414305</v>
      </c>
      <c r="G24" s="14">
        <v>97502.528072377463</v>
      </c>
      <c r="H24" s="14">
        <v>97501.181261048609</v>
      </c>
      <c r="I24" s="14">
        <v>190308.23509389089</v>
      </c>
      <c r="J24" s="14">
        <v>97500.787184085537</v>
      </c>
      <c r="K24" s="14">
        <v>180260.56328015146</v>
      </c>
      <c r="L24" s="14">
        <v>274976.09066357516</v>
      </c>
      <c r="M24" s="14">
        <v>207044.29489560536</v>
      </c>
      <c r="N24" s="14">
        <v>97500.380013779228</v>
      </c>
      <c r="O24" s="14">
        <v>465031.3438412078</v>
      </c>
      <c r="P24" s="14">
        <v>128343.55274812154</v>
      </c>
      <c r="Q24" s="14">
        <v>97500.416144752147</v>
      </c>
      <c r="R24" s="14">
        <v>97500.388728977952</v>
      </c>
      <c r="S24" s="14">
        <v>95369.968957037228</v>
      </c>
      <c r="T24" s="14">
        <v>117615.16914030467</v>
      </c>
      <c r="U24" s="14">
        <v>73720.169745831518</v>
      </c>
      <c r="V24" s="14">
        <v>73720.958199047061</v>
      </c>
      <c r="W24" s="14">
        <v>57185.805890199001</v>
      </c>
      <c r="X24" s="14">
        <v>62416.824412098569</v>
      </c>
      <c r="Y24" s="14">
        <v>54965.675376170977</v>
      </c>
      <c r="Z24" s="14">
        <v>41453.354182868272</v>
      </c>
      <c r="AA24" s="14">
        <v>41453.354545771617</v>
      </c>
    </row>
    <row r="25" spans="1:27">
      <c r="A25" s="15" t="s">
        <v>29</v>
      </c>
      <c r="B25" s="19" t="s">
        <v>26</v>
      </c>
      <c r="C25" s="14">
        <v>73776.775814214066</v>
      </c>
      <c r="D25" s="14">
        <v>74559.716173084831</v>
      </c>
      <c r="E25" s="14">
        <v>74559.716666088018</v>
      </c>
      <c r="F25" s="14">
        <v>82180.963135212252</v>
      </c>
      <c r="G25" s="14">
        <v>209977.53258590592</v>
      </c>
      <c r="H25" s="14">
        <v>74559.740795819074</v>
      </c>
      <c r="I25" s="14">
        <v>234994.14689973189</v>
      </c>
      <c r="J25" s="14">
        <v>160342.99124678204</v>
      </c>
      <c r="K25" s="14">
        <v>270211.33175184316</v>
      </c>
      <c r="L25" s="14">
        <v>134430.66442825738</v>
      </c>
      <c r="M25" s="14">
        <v>240528.14454485534</v>
      </c>
      <c r="N25" s="14">
        <v>74559.71666483712</v>
      </c>
      <c r="O25" s="14">
        <v>92123.100946444349</v>
      </c>
      <c r="P25" s="14">
        <v>109384.97161580456</v>
      </c>
      <c r="Q25" s="14">
        <v>74559.720368729322</v>
      </c>
      <c r="R25" s="14">
        <v>74559.716819239824</v>
      </c>
      <c r="S25" s="14">
        <v>74559.72176848157</v>
      </c>
      <c r="T25" s="14">
        <v>78249.016388576914</v>
      </c>
      <c r="U25" s="14">
        <v>82759.96929320955</v>
      </c>
      <c r="V25" s="14">
        <v>74460.129192856752</v>
      </c>
      <c r="W25" s="14">
        <v>70113.233202033764</v>
      </c>
      <c r="X25" s="14">
        <v>102381.76647396926</v>
      </c>
      <c r="Y25" s="14">
        <v>67449.963943874754</v>
      </c>
      <c r="Z25" s="14">
        <v>66066.133254415457</v>
      </c>
      <c r="AA25" s="14">
        <v>66066.13441215895</v>
      </c>
    </row>
    <row r="26" spans="1:27">
      <c r="A26" s="15" t="s">
        <v>29</v>
      </c>
      <c r="B26" s="19" t="s">
        <v>30</v>
      </c>
      <c r="C26" s="14">
        <v>0</v>
      </c>
      <c r="D26" s="14">
        <v>0</v>
      </c>
      <c r="E26" s="14">
        <v>0.23900515790999999</v>
      </c>
      <c r="F26" s="14">
        <v>0.11108771122899999</v>
      </c>
      <c r="G26" s="14">
        <v>3.3269834789000002E-2</v>
      </c>
      <c r="H26" s="14">
        <v>8.7101730490000001E-3</v>
      </c>
      <c r="I26" s="14">
        <v>0.217779169685</v>
      </c>
      <c r="J26" s="14">
        <v>8.3841309920000009E-2</v>
      </c>
      <c r="K26" s="14">
        <v>0.18894924026799997</v>
      </c>
      <c r="L26" s="14">
        <v>2.3433611676000003E-2</v>
      </c>
      <c r="M26" s="14">
        <v>0.11517524236</v>
      </c>
      <c r="N26" s="14">
        <v>8.7448838279999986E-3</v>
      </c>
      <c r="O26" s="14">
        <v>0.42134399914999993</v>
      </c>
      <c r="P26" s="14">
        <v>7.7507218319999996E-3</v>
      </c>
      <c r="Q26" s="14">
        <v>0.41895897180699998</v>
      </c>
      <c r="R26" s="14">
        <v>1.6775492791999996E-2</v>
      </c>
      <c r="S26" s="14">
        <v>1.057062657E-2</v>
      </c>
      <c r="T26" s="14">
        <v>3.5532630832999998E-2</v>
      </c>
      <c r="U26" s="14">
        <v>1.0494166112999999E-2</v>
      </c>
      <c r="V26" s="14">
        <v>3.2632447795999997E-2</v>
      </c>
      <c r="W26" s="14">
        <v>5.8479263559999993E-3</v>
      </c>
      <c r="X26" s="14">
        <v>3.3134434009000006E-2</v>
      </c>
      <c r="Y26" s="14">
        <v>2.3794960674000002E-2</v>
      </c>
      <c r="Z26" s="14">
        <v>8.0774801999999998E-4</v>
      </c>
      <c r="AA26" s="14">
        <v>3.9695647600000005E-3</v>
      </c>
    </row>
    <row r="27" spans="1:27">
      <c r="A27" s="15" t="s">
        <v>29</v>
      </c>
      <c r="B27" s="19" t="s">
        <v>35</v>
      </c>
      <c r="C27" s="14">
        <v>14203.2</v>
      </c>
      <c r="D27" s="14">
        <v>14203.2</v>
      </c>
      <c r="E27" s="14">
        <v>14203.8507502065</v>
      </c>
      <c r="F27" s="14">
        <v>14203.65846837189</v>
      </c>
      <c r="G27" s="14">
        <v>43844.043071744301</v>
      </c>
      <c r="H27" s="14">
        <v>134930.406206085</v>
      </c>
      <c r="I27" s="14">
        <v>259977.52701820069</v>
      </c>
      <c r="J27" s="14">
        <v>134930.41155147247</v>
      </c>
      <c r="K27" s="14">
        <v>134930.44416217791</v>
      </c>
      <c r="L27" s="14">
        <v>134930.4741139129</v>
      </c>
      <c r="M27" s="14">
        <v>268566.35977324739</v>
      </c>
      <c r="N27" s="14">
        <v>160534.47643346383</v>
      </c>
      <c r="O27" s="14">
        <v>154588.33069074483</v>
      </c>
      <c r="P27" s="14">
        <v>134930.40390726694</v>
      </c>
      <c r="Q27" s="14">
        <v>134930.40535420194</v>
      </c>
      <c r="R27" s="14">
        <v>135443.48697080679</v>
      </c>
      <c r="S27" s="14">
        <v>134930.41027626465</v>
      </c>
      <c r="T27" s="14">
        <v>138471.16427194225</v>
      </c>
      <c r="U27" s="14">
        <v>134930.45657048584</v>
      </c>
      <c r="V27" s="14">
        <v>134930.49120739233</v>
      </c>
      <c r="W27" s="14">
        <v>134930.40573869497</v>
      </c>
      <c r="X27" s="14">
        <v>136573.939014893</v>
      </c>
      <c r="Y27" s="14">
        <v>135744.46376461087</v>
      </c>
      <c r="Z27" s="14">
        <v>134930.40047185877</v>
      </c>
      <c r="AA27" s="14">
        <v>134988.15686622687</v>
      </c>
    </row>
    <row r="28" spans="1:27">
      <c r="A28" s="15" t="s">
        <v>29</v>
      </c>
      <c r="B28" s="19" t="s">
        <v>39</v>
      </c>
      <c r="C28" s="14">
        <v>0</v>
      </c>
      <c r="D28" s="14">
        <v>0</v>
      </c>
      <c r="E28" s="14">
        <v>0</v>
      </c>
      <c r="F28" s="14">
        <v>0</v>
      </c>
      <c r="G28" s="14">
        <v>0</v>
      </c>
      <c r="H28" s="14">
        <v>0</v>
      </c>
      <c r="I28" s="14">
        <v>0</v>
      </c>
      <c r="J28" s="14">
        <v>0</v>
      </c>
      <c r="K28" s="14">
        <v>0</v>
      </c>
      <c r="L28" s="14">
        <v>0</v>
      </c>
      <c r="M28" s="14">
        <v>0</v>
      </c>
      <c r="N28" s="14">
        <v>0</v>
      </c>
      <c r="O28" s="14">
        <v>0</v>
      </c>
      <c r="P28" s="14">
        <v>0</v>
      </c>
      <c r="Q28" s="14">
        <v>0</v>
      </c>
      <c r="R28" s="14">
        <v>0</v>
      </c>
      <c r="S28" s="14">
        <v>0</v>
      </c>
      <c r="T28" s="14">
        <v>0</v>
      </c>
      <c r="U28" s="14">
        <v>0</v>
      </c>
      <c r="V28" s="14">
        <v>0</v>
      </c>
      <c r="W28" s="14">
        <v>0</v>
      </c>
      <c r="X28" s="14">
        <v>0</v>
      </c>
      <c r="Y28" s="14">
        <v>0</v>
      </c>
      <c r="Z28" s="14">
        <v>0</v>
      </c>
      <c r="AA28" s="14">
        <v>0</v>
      </c>
    </row>
    <row r="29" spans="1:27">
      <c r="A29" s="42" t="s">
        <v>53</v>
      </c>
      <c r="B29" s="42"/>
      <c r="C29" s="27">
        <v>910559.73001812515</v>
      </c>
      <c r="D29" s="27">
        <v>891646.48864378594</v>
      </c>
      <c r="E29" s="27">
        <v>810572.44807116129</v>
      </c>
      <c r="F29" s="27">
        <v>818194.55160837714</v>
      </c>
      <c r="G29" s="27">
        <v>950411.62047720992</v>
      </c>
      <c r="H29" s="27">
        <v>895626.52756146144</v>
      </c>
      <c r="I29" s="27">
        <v>1196083.3175692875</v>
      </c>
      <c r="J29" s="27">
        <v>903577.46446840186</v>
      </c>
      <c r="K29" s="27">
        <v>1096205.718881639</v>
      </c>
      <c r="L29" s="27">
        <v>1019467.4433654799</v>
      </c>
      <c r="M29" s="27">
        <v>1117220.6093891445</v>
      </c>
      <c r="N29" s="27">
        <v>655844.27818299248</v>
      </c>
      <c r="O29" s="27">
        <v>1034992.8913392181</v>
      </c>
      <c r="P29" s="27">
        <v>695908.62641703535</v>
      </c>
      <c r="Q29" s="27">
        <v>633052.49993843888</v>
      </c>
      <c r="R29" s="27">
        <v>560299.25511817425</v>
      </c>
      <c r="S29" s="27">
        <v>553304.80220283056</v>
      </c>
      <c r="T29" s="27">
        <v>587331.19430519629</v>
      </c>
      <c r="U29" s="27">
        <v>504182.29625487875</v>
      </c>
      <c r="V29" s="27">
        <v>495883.30165651499</v>
      </c>
      <c r="W29" s="27">
        <v>475001.14099791611</v>
      </c>
      <c r="X29" s="27">
        <v>514144.25325559208</v>
      </c>
      <c r="Y29" s="27">
        <v>439772.88208029576</v>
      </c>
      <c r="Z29" s="27">
        <v>416456.62452813645</v>
      </c>
      <c r="AA29" s="27">
        <v>402891.2724265969</v>
      </c>
    </row>
    <row r="31" spans="1:27">
      <c r="A31" s="12" t="s">
        <v>28</v>
      </c>
      <c r="B31" s="12" t="s">
        <v>48</v>
      </c>
      <c r="C31" s="12" t="s">
        <v>11</v>
      </c>
      <c r="D31" s="12" t="s">
        <v>12</v>
      </c>
      <c r="E31" s="12" t="s">
        <v>13</v>
      </c>
      <c r="F31" s="12" t="s">
        <v>14</v>
      </c>
      <c r="G31" s="12" t="s">
        <v>15</v>
      </c>
      <c r="H31" s="12" t="s">
        <v>16</v>
      </c>
      <c r="I31" s="12" t="s">
        <v>17</v>
      </c>
      <c r="J31" s="12" t="s">
        <v>18</v>
      </c>
      <c r="K31" s="12" t="s">
        <v>19</v>
      </c>
      <c r="L31" s="12" t="s">
        <v>20</v>
      </c>
      <c r="M31" s="12" t="s">
        <v>0</v>
      </c>
      <c r="N31" s="12" t="s">
        <v>1</v>
      </c>
      <c r="O31" s="12" t="s">
        <v>2</v>
      </c>
      <c r="P31" s="12" t="s">
        <v>3</v>
      </c>
      <c r="Q31" s="12" t="s">
        <v>4</v>
      </c>
      <c r="R31" s="12" t="s">
        <v>5</v>
      </c>
      <c r="S31" s="12" t="s">
        <v>6</v>
      </c>
      <c r="T31" s="12" t="s">
        <v>7</v>
      </c>
      <c r="U31" s="12" t="s">
        <v>8</v>
      </c>
      <c r="V31" s="12" t="s">
        <v>9</v>
      </c>
      <c r="W31" s="12" t="s">
        <v>43</v>
      </c>
      <c r="X31" s="12" t="s">
        <v>44</v>
      </c>
      <c r="Y31" s="12" t="s">
        <v>45</v>
      </c>
      <c r="Z31" s="12" t="s">
        <v>46</v>
      </c>
      <c r="AA31" s="12" t="s">
        <v>47</v>
      </c>
    </row>
    <row r="32" spans="1:27">
      <c r="A32" s="15" t="s">
        <v>31</v>
      </c>
      <c r="B32" s="15" t="s">
        <v>37</v>
      </c>
      <c r="C32" s="14">
        <v>442453.3</v>
      </c>
      <c r="D32" s="14">
        <v>442453.3</v>
      </c>
      <c r="E32" s="14">
        <v>442453.3</v>
      </c>
      <c r="F32" s="14">
        <v>423535.8</v>
      </c>
      <c r="G32" s="14">
        <v>423535.8</v>
      </c>
      <c r="H32" s="14">
        <v>423535.8</v>
      </c>
      <c r="I32" s="14">
        <v>423535.8</v>
      </c>
      <c r="J32" s="14">
        <v>423535.8</v>
      </c>
      <c r="K32" s="14">
        <v>404618.3</v>
      </c>
      <c r="L32" s="14">
        <v>404618.3</v>
      </c>
      <c r="M32" s="14">
        <v>359216.3</v>
      </c>
      <c r="N32" s="14">
        <v>321381.3</v>
      </c>
      <c r="O32" s="14">
        <v>321381.3</v>
      </c>
      <c r="P32" s="14">
        <v>321381.3</v>
      </c>
      <c r="Q32" s="14">
        <v>321381.3</v>
      </c>
      <c r="R32" s="14">
        <v>275979.3</v>
      </c>
      <c r="S32" s="14">
        <v>275979.3</v>
      </c>
      <c r="T32" s="14">
        <v>213821.8</v>
      </c>
      <c r="U32" s="14">
        <v>194093.55</v>
      </c>
      <c r="V32" s="14">
        <v>174365.3</v>
      </c>
      <c r="W32" s="14">
        <v>174365.3</v>
      </c>
      <c r="X32" s="14">
        <v>174365.3</v>
      </c>
      <c r="Y32" s="14">
        <v>134152.1</v>
      </c>
      <c r="Z32" s="14">
        <v>134152.1</v>
      </c>
      <c r="AA32" s="14">
        <v>134152.1</v>
      </c>
    </row>
    <row r="33" spans="1:27">
      <c r="A33" s="15" t="s">
        <v>31</v>
      </c>
      <c r="B33" s="15" t="s">
        <v>38</v>
      </c>
      <c r="C33" s="14">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row>
    <row r="34" spans="1:27">
      <c r="A34" s="15" t="s">
        <v>31</v>
      </c>
      <c r="B34" s="15" t="s">
        <v>22</v>
      </c>
      <c r="C34" s="14">
        <v>17038.922999999999</v>
      </c>
      <c r="D34" s="14">
        <v>17038.922999999999</v>
      </c>
      <c r="E34" s="14">
        <v>17038.95164863209</v>
      </c>
      <c r="F34" s="14">
        <v>17038.929532709542</v>
      </c>
      <c r="G34" s="14">
        <v>17038.927223212246</v>
      </c>
      <c r="H34" s="14">
        <v>17038.92307293522</v>
      </c>
      <c r="I34" s="14">
        <v>17038.923067874875</v>
      </c>
      <c r="J34" s="14">
        <v>17038.923018141082</v>
      </c>
      <c r="K34" s="14">
        <v>12930.973378057697</v>
      </c>
      <c r="L34" s="14">
        <v>12930.974241583746</v>
      </c>
      <c r="M34" s="14">
        <v>12930.97374743935</v>
      </c>
      <c r="N34" s="14">
        <v>12930.973811866892</v>
      </c>
      <c r="O34" s="14">
        <v>12930.976712652338</v>
      </c>
      <c r="P34" s="14">
        <v>12930.975562299107</v>
      </c>
      <c r="Q34" s="14">
        <v>12930.974021518145</v>
      </c>
      <c r="R34" s="14">
        <v>6054.1624813654626</v>
      </c>
      <c r="S34" s="14">
        <v>6054.158023181325</v>
      </c>
      <c r="T34" s="14">
        <v>6054.1713707114804</v>
      </c>
      <c r="U34" s="14">
        <v>6054.1580061841378</v>
      </c>
      <c r="V34" s="14">
        <v>4524.0800065133863</v>
      </c>
      <c r="W34" s="14">
        <v>4524.0800072967968</v>
      </c>
      <c r="X34" s="14">
        <v>4524.0800068643675</v>
      </c>
      <c r="Y34" s="14">
        <v>4524.0843862150368</v>
      </c>
      <c r="Z34" s="14">
        <v>4524.0800008223769</v>
      </c>
      <c r="AA34" s="14">
        <v>4524.0800007568669</v>
      </c>
    </row>
    <row r="35" spans="1:27">
      <c r="A35" s="15" t="s">
        <v>31</v>
      </c>
      <c r="B35" s="15" t="s">
        <v>23</v>
      </c>
      <c r="C35" s="14">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row>
    <row r="36" spans="1:27">
      <c r="A36" s="15" t="s">
        <v>31</v>
      </c>
      <c r="B36" s="15" t="s">
        <v>21</v>
      </c>
      <c r="C36" s="14">
        <v>27922.416513000004</v>
      </c>
      <c r="D36" s="14">
        <v>27922.416513000004</v>
      </c>
      <c r="E36" s="14">
        <v>27922.433120878984</v>
      </c>
      <c r="F36" s="14">
        <v>27922.417452755039</v>
      </c>
      <c r="G36" s="14">
        <v>27922.417493138459</v>
      </c>
      <c r="H36" s="14">
        <v>27922.417346538576</v>
      </c>
      <c r="I36" s="14">
        <v>27922.429399439705</v>
      </c>
      <c r="J36" s="14">
        <v>27922.416518614464</v>
      </c>
      <c r="K36" s="14">
        <v>27922.416524569642</v>
      </c>
      <c r="L36" s="14">
        <v>27922.416527362471</v>
      </c>
      <c r="M36" s="14">
        <v>27922.416535890854</v>
      </c>
      <c r="N36" s="14">
        <v>27922.41660578462</v>
      </c>
      <c r="O36" s="14">
        <v>27922.4195492</v>
      </c>
      <c r="P36" s="14">
        <v>23650.715190505991</v>
      </c>
      <c r="Q36" s="14">
        <v>21880.507119378854</v>
      </c>
      <c r="R36" s="14">
        <v>21880.502204467637</v>
      </c>
      <c r="S36" s="14">
        <v>21880.502190731248</v>
      </c>
      <c r="T36" s="14">
        <v>34559.659451</v>
      </c>
      <c r="U36" s="14">
        <v>21880.502174191872</v>
      </c>
      <c r="V36" s="14">
        <v>21880.502182042332</v>
      </c>
      <c r="W36" s="14">
        <v>21880.502175073365</v>
      </c>
      <c r="X36" s="14">
        <v>21880.502174622252</v>
      </c>
      <c r="Y36" s="14">
        <v>23270.506375000004</v>
      </c>
      <c r="Z36" s="14">
        <v>21880.502171592252</v>
      </c>
      <c r="AA36" s="14">
        <v>19744.650000446854</v>
      </c>
    </row>
    <row r="37" spans="1:27">
      <c r="A37" s="15" t="s">
        <v>31</v>
      </c>
      <c r="B37" s="15" t="s">
        <v>24</v>
      </c>
      <c r="C37" s="14">
        <v>9019.0319999999992</v>
      </c>
      <c r="D37" s="14">
        <v>9019.0319999999992</v>
      </c>
      <c r="E37" s="14">
        <v>9019.0319999999992</v>
      </c>
      <c r="F37" s="14">
        <v>9019.0319999999992</v>
      </c>
      <c r="G37" s="14">
        <v>9019.0319999999992</v>
      </c>
      <c r="H37" s="14">
        <v>9019.0319999999992</v>
      </c>
      <c r="I37" s="14">
        <v>9019.0319999999992</v>
      </c>
      <c r="J37" s="14">
        <v>9019.0319999999992</v>
      </c>
      <c r="K37" s="14">
        <v>9019.0319999999992</v>
      </c>
      <c r="L37" s="14">
        <v>9019.0319999999992</v>
      </c>
      <c r="M37" s="14">
        <v>9019.0319999999992</v>
      </c>
      <c r="N37" s="14">
        <v>9019.0319999999992</v>
      </c>
      <c r="O37" s="14">
        <v>9019.0319999999992</v>
      </c>
      <c r="P37" s="14">
        <v>9019.0319999999992</v>
      </c>
      <c r="Q37" s="14">
        <v>9019.0319999999992</v>
      </c>
      <c r="R37" s="14">
        <v>9019.0319999999992</v>
      </c>
      <c r="S37" s="14">
        <v>9019.0319999999992</v>
      </c>
      <c r="T37" s="14">
        <v>9019.0319999999992</v>
      </c>
      <c r="U37" s="14">
        <v>9019.0319999999992</v>
      </c>
      <c r="V37" s="14">
        <v>9019.0319999999992</v>
      </c>
      <c r="W37" s="14">
        <v>9019.0319999999992</v>
      </c>
      <c r="X37" s="14">
        <v>9019.0319999999992</v>
      </c>
      <c r="Y37" s="14">
        <v>9019.0319999999992</v>
      </c>
      <c r="Z37" s="14">
        <v>9019.0319999999992</v>
      </c>
      <c r="AA37" s="14">
        <v>9019.0319999999992</v>
      </c>
    </row>
    <row r="38" spans="1:27">
      <c r="A38" s="15" t="s">
        <v>31</v>
      </c>
      <c r="B38" s="15" t="s">
        <v>25</v>
      </c>
      <c r="C38" s="14">
        <v>31004.344523028401</v>
      </c>
      <c r="D38" s="14">
        <v>31001.826190069572</v>
      </c>
      <c r="E38" s="14">
        <v>31001.877688704677</v>
      </c>
      <c r="F38" s="14">
        <v>187829.10187508565</v>
      </c>
      <c r="G38" s="14">
        <v>108009.61703638622</v>
      </c>
      <c r="H38" s="14">
        <v>164488.15952474941</v>
      </c>
      <c r="I38" s="14">
        <v>77826.385347080199</v>
      </c>
      <c r="J38" s="14">
        <v>31003.322502432489</v>
      </c>
      <c r="K38" s="14">
        <v>488095.6193128117</v>
      </c>
      <c r="L38" s="14">
        <v>209076.34788633391</v>
      </c>
      <c r="M38" s="14">
        <v>31001.85921608203</v>
      </c>
      <c r="N38" s="14">
        <v>31001.814807726223</v>
      </c>
      <c r="O38" s="14">
        <v>31001.915806003959</v>
      </c>
      <c r="P38" s="14">
        <v>31006.576118648441</v>
      </c>
      <c r="Q38" s="14">
        <v>56523.492091529552</v>
      </c>
      <c r="R38" s="14">
        <v>48883.954073572109</v>
      </c>
      <c r="S38" s="14">
        <v>65179.535885938574</v>
      </c>
      <c r="T38" s="14">
        <v>248566.94142889942</v>
      </c>
      <c r="U38" s="14">
        <v>43626.134334832881</v>
      </c>
      <c r="V38" s="14">
        <v>31001.8695525189</v>
      </c>
      <c r="W38" s="14">
        <v>31001.821900000519</v>
      </c>
      <c r="X38" s="14">
        <v>71139.484587478102</v>
      </c>
      <c r="Y38" s="14">
        <v>62051.864730796762</v>
      </c>
      <c r="Z38" s="14">
        <v>22731.302106907719</v>
      </c>
      <c r="AA38" s="14">
        <v>1979.4241315627262</v>
      </c>
    </row>
    <row r="39" spans="1:27">
      <c r="A39" s="15" t="s">
        <v>31</v>
      </c>
      <c r="B39" s="15" t="s">
        <v>26</v>
      </c>
      <c r="C39" s="14">
        <v>51481.450098866786</v>
      </c>
      <c r="D39" s="14">
        <v>52316.617529026589</v>
      </c>
      <c r="E39" s="14">
        <v>52316.612731745809</v>
      </c>
      <c r="F39" s="14">
        <v>52316.803850551165</v>
      </c>
      <c r="G39" s="14">
        <v>52316.948827922992</v>
      </c>
      <c r="H39" s="14">
        <v>52316.721166729687</v>
      </c>
      <c r="I39" s="14">
        <v>52316.920085420825</v>
      </c>
      <c r="J39" s="14">
        <v>159160.00189103192</v>
      </c>
      <c r="K39" s="14">
        <v>52316.611475078702</v>
      </c>
      <c r="L39" s="14">
        <v>52316.902251723055</v>
      </c>
      <c r="M39" s="14">
        <v>52316.611008576707</v>
      </c>
      <c r="N39" s="14">
        <v>52316.608483808952</v>
      </c>
      <c r="O39" s="14">
        <v>99588.592217218014</v>
      </c>
      <c r="P39" s="14">
        <v>135876.53626805049</v>
      </c>
      <c r="Q39" s="14">
        <v>52316.609570576111</v>
      </c>
      <c r="R39" s="14">
        <v>52316.607661070033</v>
      </c>
      <c r="S39" s="14">
        <v>52316.609397284854</v>
      </c>
      <c r="T39" s="14">
        <v>99413.549918834906</v>
      </c>
      <c r="U39" s="14">
        <v>51011.112124379404</v>
      </c>
      <c r="V39" s="14">
        <v>73659.805233635168</v>
      </c>
      <c r="W39" s="14">
        <v>68707.39516520992</v>
      </c>
      <c r="X39" s="14">
        <v>81511.324238669302</v>
      </c>
      <c r="Y39" s="14">
        <v>52240.431861742167</v>
      </c>
      <c r="Z39" s="14">
        <v>43702.918046241895</v>
      </c>
      <c r="AA39" s="14">
        <v>39903.913037829618</v>
      </c>
    </row>
    <row r="40" spans="1:27">
      <c r="A40" s="15" t="s">
        <v>31</v>
      </c>
      <c r="B40" s="15" t="s">
        <v>30</v>
      </c>
      <c r="C40" s="14">
        <v>16.260000000000002</v>
      </c>
      <c r="D40" s="14">
        <v>16.260000000000002</v>
      </c>
      <c r="E40" s="14">
        <v>16.32053273919</v>
      </c>
      <c r="F40" s="14">
        <v>16.274949105620003</v>
      </c>
      <c r="G40" s="14">
        <v>16.262006808566003</v>
      </c>
      <c r="H40" s="14">
        <v>16.265461529947</v>
      </c>
      <c r="I40" s="14">
        <v>16.428895126500002</v>
      </c>
      <c r="J40" s="14">
        <v>16.260039195523003</v>
      </c>
      <c r="K40" s="14">
        <v>16.274268480500002</v>
      </c>
      <c r="L40" s="14">
        <v>16.27908480812</v>
      </c>
      <c r="M40" s="14">
        <v>16.260344779882001</v>
      </c>
      <c r="N40" s="14">
        <v>16.263160687597001</v>
      </c>
      <c r="O40" s="14">
        <v>16.313176428210003</v>
      </c>
      <c r="P40" s="14">
        <v>16.268282714040001</v>
      </c>
      <c r="Q40" s="14">
        <v>16.28318352214</v>
      </c>
      <c r="R40" s="14">
        <v>16.260247909676</v>
      </c>
      <c r="S40" s="14">
        <v>16.260050998618002</v>
      </c>
      <c r="T40" s="14">
        <v>16.260013804295003</v>
      </c>
      <c r="U40" s="14">
        <v>16.260311596636001</v>
      </c>
      <c r="V40" s="14">
        <v>16.262882315010003</v>
      </c>
      <c r="W40" s="14">
        <v>16.261303154234003</v>
      </c>
      <c r="X40" s="14">
        <v>16.282503363700002</v>
      </c>
      <c r="Y40" s="14">
        <v>16.274774927840003</v>
      </c>
      <c r="Z40" s="14">
        <v>16.260016114373002</v>
      </c>
      <c r="AA40" s="14">
        <v>16.260006757914002</v>
      </c>
    </row>
    <row r="41" spans="1:27">
      <c r="A41" s="15" t="s">
        <v>31</v>
      </c>
      <c r="B41" s="15" t="s">
        <v>35</v>
      </c>
      <c r="C41" s="14">
        <v>33732.6</v>
      </c>
      <c r="D41" s="14">
        <v>33732.6</v>
      </c>
      <c r="E41" s="14">
        <v>33732.786263147202</v>
      </c>
      <c r="F41" s="14">
        <v>33732.638146064251</v>
      </c>
      <c r="G41" s="14">
        <v>33732.606145241014</v>
      </c>
      <c r="H41" s="14">
        <v>33732.609058099217</v>
      </c>
      <c r="I41" s="14">
        <v>33733.442956949497</v>
      </c>
      <c r="J41" s="14">
        <v>33732.60002775165</v>
      </c>
      <c r="K41" s="14">
        <v>33732.601509630564</v>
      </c>
      <c r="L41" s="14">
        <v>45080.726889999998</v>
      </c>
      <c r="M41" s="14">
        <v>33732.600368018168</v>
      </c>
      <c r="N41" s="14">
        <v>68697.927549999993</v>
      </c>
      <c r="O41" s="14">
        <v>107002.08705</v>
      </c>
      <c r="P41" s="14">
        <v>63976.411189999999</v>
      </c>
      <c r="Q41" s="14">
        <v>46561.23186</v>
      </c>
      <c r="R41" s="14">
        <v>69738.012790000008</v>
      </c>
      <c r="S41" s="14">
        <v>33732.600084184611</v>
      </c>
      <c r="T41" s="14">
        <v>58433.998779999994</v>
      </c>
      <c r="U41" s="14">
        <v>33732.600077492199</v>
      </c>
      <c r="V41" s="14">
        <v>47248.518609999999</v>
      </c>
      <c r="W41" s="14">
        <v>36917.419013999999</v>
      </c>
      <c r="X41" s="14">
        <v>49521.931700000001</v>
      </c>
      <c r="Y41" s="14">
        <v>34572.856715099995</v>
      </c>
      <c r="Z41" s="14">
        <v>33732.600003789521</v>
      </c>
      <c r="AA41" s="14">
        <v>33732.600004249063</v>
      </c>
    </row>
    <row r="42" spans="1:27">
      <c r="A42" s="15" t="s">
        <v>31</v>
      </c>
      <c r="B42" s="15" t="s">
        <v>39</v>
      </c>
      <c r="C42" s="14">
        <v>0</v>
      </c>
      <c r="D42" s="14">
        <v>0</v>
      </c>
      <c r="E42" s="14">
        <v>0</v>
      </c>
      <c r="F42" s="14">
        <v>0</v>
      </c>
      <c r="G42" s="14">
        <v>0</v>
      </c>
      <c r="H42" s="14">
        <v>0</v>
      </c>
      <c r="I42" s="14">
        <v>0</v>
      </c>
      <c r="J42" s="14">
        <v>0</v>
      </c>
      <c r="K42" s="14">
        <v>0</v>
      </c>
      <c r="L42" s="14">
        <v>0</v>
      </c>
      <c r="M42" s="14">
        <v>0</v>
      </c>
      <c r="N42" s="14">
        <v>0</v>
      </c>
      <c r="O42" s="14">
        <v>0</v>
      </c>
      <c r="P42" s="14">
        <v>0</v>
      </c>
      <c r="Q42" s="14">
        <v>0</v>
      </c>
      <c r="R42" s="14">
        <v>0</v>
      </c>
      <c r="S42" s="14">
        <v>0</v>
      </c>
      <c r="T42" s="14">
        <v>0</v>
      </c>
      <c r="U42" s="14">
        <v>0</v>
      </c>
      <c r="V42" s="14">
        <v>0</v>
      </c>
      <c r="W42" s="14">
        <v>0</v>
      </c>
      <c r="X42" s="14">
        <v>0</v>
      </c>
      <c r="Y42" s="14">
        <v>0</v>
      </c>
      <c r="Z42" s="14">
        <v>0</v>
      </c>
      <c r="AA42" s="14">
        <v>0</v>
      </c>
    </row>
    <row r="43" spans="1:27">
      <c r="A43" s="42" t="s">
        <v>53</v>
      </c>
      <c r="B43" s="42"/>
      <c r="C43" s="27">
        <v>612668.32613489521</v>
      </c>
      <c r="D43" s="27">
        <v>613500.97523209616</v>
      </c>
      <c r="E43" s="27">
        <v>613501.31398584798</v>
      </c>
      <c r="F43" s="27">
        <v>751410.99780627119</v>
      </c>
      <c r="G43" s="27">
        <v>671591.61073270952</v>
      </c>
      <c r="H43" s="27">
        <v>728069.92763058201</v>
      </c>
      <c r="I43" s="27">
        <v>641409.36175189156</v>
      </c>
      <c r="J43" s="27">
        <v>701428.35599716718</v>
      </c>
      <c r="K43" s="27">
        <v>1028651.8284686288</v>
      </c>
      <c r="L43" s="27">
        <v>760980.97888181137</v>
      </c>
      <c r="M43" s="27">
        <v>526156.05322078697</v>
      </c>
      <c r="N43" s="27">
        <v>523286.33641987422</v>
      </c>
      <c r="O43" s="27">
        <v>608862.63651150255</v>
      </c>
      <c r="P43" s="27">
        <v>597857.81461221806</v>
      </c>
      <c r="Q43" s="27">
        <v>520629.42984652473</v>
      </c>
      <c r="R43" s="27">
        <v>483887.83145838493</v>
      </c>
      <c r="S43" s="27">
        <v>464177.99763231917</v>
      </c>
      <c r="T43" s="27">
        <v>669885.41296325007</v>
      </c>
      <c r="U43" s="27">
        <v>359433.34902867716</v>
      </c>
      <c r="V43" s="27">
        <v>361715.37046702486</v>
      </c>
      <c r="W43" s="27">
        <v>346431.81156473485</v>
      </c>
      <c r="X43" s="27">
        <v>411977.93721099768</v>
      </c>
      <c r="Y43" s="27">
        <v>319847.15084378183</v>
      </c>
      <c r="Z43" s="27">
        <v>269758.79434546811</v>
      </c>
      <c r="AA43" s="27">
        <v>243072.05918160308</v>
      </c>
    </row>
    <row r="45" spans="1:27">
      <c r="A45" s="12" t="s">
        <v>28</v>
      </c>
      <c r="B45" s="12" t="s">
        <v>48</v>
      </c>
      <c r="C45" s="12" t="s">
        <v>11</v>
      </c>
      <c r="D45" s="12" t="s">
        <v>12</v>
      </c>
      <c r="E45" s="12" t="s">
        <v>13</v>
      </c>
      <c r="F45" s="12" t="s">
        <v>14</v>
      </c>
      <c r="G45" s="12" t="s">
        <v>15</v>
      </c>
      <c r="H45" s="12" t="s">
        <v>16</v>
      </c>
      <c r="I45" s="12" t="s">
        <v>17</v>
      </c>
      <c r="J45" s="12" t="s">
        <v>18</v>
      </c>
      <c r="K45" s="12" t="s">
        <v>19</v>
      </c>
      <c r="L45" s="12" t="s">
        <v>20</v>
      </c>
      <c r="M45" s="12" t="s">
        <v>0</v>
      </c>
      <c r="N45" s="12" t="s">
        <v>1</v>
      </c>
      <c r="O45" s="12" t="s">
        <v>2</v>
      </c>
      <c r="P45" s="12" t="s">
        <v>3</v>
      </c>
      <c r="Q45" s="12" t="s">
        <v>4</v>
      </c>
      <c r="R45" s="12" t="s">
        <v>5</v>
      </c>
      <c r="S45" s="12" t="s">
        <v>6</v>
      </c>
      <c r="T45" s="12" t="s">
        <v>7</v>
      </c>
      <c r="U45" s="12" t="s">
        <v>8</v>
      </c>
      <c r="V45" s="12" t="s">
        <v>9</v>
      </c>
      <c r="W45" s="12" t="s">
        <v>43</v>
      </c>
      <c r="X45" s="12" t="s">
        <v>44</v>
      </c>
      <c r="Y45" s="12" t="s">
        <v>45</v>
      </c>
      <c r="Z45" s="12" t="s">
        <v>46</v>
      </c>
      <c r="AA45" s="12" t="s">
        <v>47</v>
      </c>
    </row>
    <row r="46" spans="1:27">
      <c r="A46" s="15" t="s">
        <v>34</v>
      </c>
      <c r="B46" s="15" t="s">
        <v>37</v>
      </c>
      <c r="C46" s="14">
        <v>0</v>
      </c>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row>
    <row r="47" spans="1:27">
      <c r="A47" s="15" t="s">
        <v>34</v>
      </c>
      <c r="B47" s="15" t="s">
        <v>38</v>
      </c>
      <c r="C47" s="14">
        <v>697537</v>
      </c>
      <c r="D47" s="14">
        <v>697537</v>
      </c>
      <c r="E47" s="14">
        <v>697537</v>
      </c>
      <c r="F47" s="14">
        <v>697537</v>
      </c>
      <c r="G47" s="14">
        <v>641842.5</v>
      </c>
      <c r="H47" s="14">
        <v>586148</v>
      </c>
      <c r="I47" s="14">
        <v>586148</v>
      </c>
      <c r="J47" s="14">
        <v>586148</v>
      </c>
      <c r="K47" s="14">
        <v>586148</v>
      </c>
      <c r="L47" s="14">
        <v>586148</v>
      </c>
      <c r="M47" s="14">
        <v>586148</v>
      </c>
      <c r="N47" s="14">
        <v>530453.5</v>
      </c>
      <c r="O47" s="14">
        <v>474759</v>
      </c>
      <c r="P47" s="14">
        <v>474759</v>
      </c>
      <c r="Q47" s="14">
        <v>474759</v>
      </c>
      <c r="R47" s="14">
        <v>474759</v>
      </c>
      <c r="S47" s="14">
        <v>474759</v>
      </c>
      <c r="T47" s="14">
        <v>474759</v>
      </c>
      <c r="U47" s="14">
        <v>474759</v>
      </c>
      <c r="V47" s="14">
        <v>474759</v>
      </c>
      <c r="W47" s="14">
        <v>474759</v>
      </c>
      <c r="X47" s="14">
        <v>474759</v>
      </c>
      <c r="Y47" s="14">
        <v>400809</v>
      </c>
      <c r="Z47" s="14">
        <v>237379.5</v>
      </c>
      <c r="AA47" s="14">
        <v>237379.5</v>
      </c>
    </row>
    <row r="48" spans="1:27">
      <c r="A48" s="15" t="s">
        <v>34</v>
      </c>
      <c r="B48" s="15" t="s">
        <v>22</v>
      </c>
      <c r="C48" s="14">
        <v>0</v>
      </c>
      <c r="D48" s="14">
        <v>0</v>
      </c>
      <c r="E48" s="14">
        <v>2.8705522810000002E-2</v>
      </c>
      <c r="F48" s="14">
        <v>7.1140315660000002E-3</v>
      </c>
      <c r="G48" s="14">
        <v>5.2303661689999999E-3</v>
      </c>
      <c r="H48" s="14">
        <v>1.2694795E-5</v>
      </c>
      <c r="I48" s="14">
        <v>2.5782011000000002E-5</v>
      </c>
      <c r="J48" s="14">
        <v>3.2917111E-5</v>
      </c>
      <c r="K48" s="14">
        <v>2.3316372499999999E-4</v>
      </c>
      <c r="L48" s="14">
        <v>1.4547920999999999E-3</v>
      </c>
      <c r="M48" s="14">
        <v>4.4706434770000001E-3</v>
      </c>
      <c r="N48" s="14">
        <v>2.2836850599999999E-4</v>
      </c>
      <c r="O48" s="14">
        <v>3.2258657269999998E-3</v>
      </c>
      <c r="P48" s="14">
        <v>2.5353099E-5</v>
      </c>
      <c r="Q48" s="14">
        <v>1.1484327E-4</v>
      </c>
      <c r="R48" s="14">
        <v>2.275594244E-3</v>
      </c>
      <c r="S48" s="14">
        <v>2.1795835139999998E-3</v>
      </c>
      <c r="T48" s="14">
        <v>5.9003673540000004E-3</v>
      </c>
      <c r="U48" s="14">
        <v>5.6277135599999998E-4</v>
      </c>
      <c r="V48" s="14">
        <v>9.0636614000000004E-5</v>
      </c>
      <c r="W48" s="14">
        <v>6.1369870000000001E-6</v>
      </c>
      <c r="X48" s="14">
        <v>9.1668940000000005E-6</v>
      </c>
      <c r="Y48" s="14">
        <v>7.0596942600000001E-4</v>
      </c>
      <c r="Z48" s="14">
        <v>3.4630748420000001E-3</v>
      </c>
      <c r="AA48" s="14">
        <v>1.206135667E-3</v>
      </c>
    </row>
    <row r="49" spans="1:27">
      <c r="A49" s="15" t="s">
        <v>34</v>
      </c>
      <c r="B49" s="15" t="s">
        <v>23</v>
      </c>
      <c r="C49" s="14">
        <v>23940</v>
      </c>
      <c r="D49" s="14">
        <v>23940</v>
      </c>
      <c r="E49" s="14">
        <v>23940</v>
      </c>
      <c r="F49" s="14">
        <v>23940</v>
      </c>
      <c r="G49" s="14">
        <v>23940</v>
      </c>
      <c r="H49" s="14">
        <v>23940</v>
      </c>
      <c r="I49" s="14">
        <v>23940</v>
      </c>
      <c r="J49" s="14">
        <v>23940</v>
      </c>
      <c r="K49" s="14">
        <v>23940</v>
      </c>
      <c r="L49" s="14">
        <v>23940</v>
      </c>
      <c r="M49" s="14">
        <v>23940</v>
      </c>
      <c r="N49" s="14">
        <v>23940</v>
      </c>
      <c r="O49" s="14">
        <v>23940</v>
      </c>
      <c r="P49" s="14">
        <v>23940</v>
      </c>
      <c r="Q49" s="14">
        <v>23940</v>
      </c>
      <c r="R49" s="14">
        <v>23940</v>
      </c>
      <c r="S49" s="14">
        <v>23940</v>
      </c>
      <c r="T49" s="14">
        <v>23940</v>
      </c>
      <c r="U49" s="14">
        <v>23940</v>
      </c>
      <c r="V49" s="14">
        <v>0</v>
      </c>
      <c r="W49" s="14">
        <v>0</v>
      </c>
      <c r="X49" s="14">
        <v>0</v>
      </c>
      <c r="Y49" s="14">
        <v>0</v>
      </c>
      <c r="Z49" s="14">
        <v>0</v>
      </c>
      <c r="AA49" s="14">
        <v>0</v>
      </c>
    </row>
    <row r="50" spans="1:27">
      <c r="A50" s="15" t="s">
        <v>34</v>
      </c>
      <c r="B50" s="15" t="s">
        <v>21</v>
      </c>
      <c r="C50" s="14">
        <v>28474.66</v>
      </c>
      <c r="D50" s="14">
        <v>28474.66</v>
      </c>
      <c r="E50" s="14">
        <v>28474.684447572639</v>
      </c>
      <c r="F50" s="14">
        <v>28474.660009655585</v>
      </c>
      <c r="G50" s="14">
        <v>28474.660026407033</v>
      </c>
      <c r="H50" s="14">
        <v>28474.660006608981</v>
      </c>
      <c r="I50" s="14">
        <v>28474.660010367039</v>
      </c>
      <c r="J50" s="14">
        <v>28474.660015906964</v>
      </c>
      <c r="K50" s="14">
        <v>28474.66002974215</v>
      </c>
      <c r="L50" s="14">
        <v>28474.660074299096</v>
      </c>
      <c r="M50" s="14">
        <v>28474.660253690567</v>
      </c>
      <c r="N50" s="14">
        <v>28474.660591128486</v>
      </c>
      <c r="O50" s="14">
        <v>28474.660739506457</v>
      </c>
      <c r="P50" s="14">
        <v>25902.560315269726</v>
      </c>
      <c r="Q50" s="14">
        <v>25902.560595568626</v>
      </c>
      <c r="R50" s="14">
        <v>25902.560718564087</v>
      </c>
      <c r="S50" s="14">
        <v>25902.560518255195</v>
      </c>
      <c r="T50" s="14">
        <v>25902.560918636431</v>
      </c>
      <c r="U50" s="14">
        <v>25902.560150928486</v>
      </c>
      <c r="V50" s="14">
        <v>19245.360416551506</v>
      </c>
      <c r="W50" s="14">
        <v>19245.360306362832</v>
      </c>
      <c r="X50" s="14">
        <v>19245.360196430662</v>
      </c>
      <c r="Y50" s="14">
        <v>17823.14020131755</v>
      </c>
      <c r="Z50" s="14">
        <v>17823.140406864415</v>
      </c>
      <c r="AA50" s="14">
        <v>17823.142908573504</v>
      </c>
    </row>
    <row r="51" spans="1:27">
      <c r="A51" s="15" t="s">
        <v>34</v>
      </c>
      <c r="B51" s="15" t="s">
        <v>24</v>
      </c>
      <c r="C51" s="14">
        <v>134871.22</v>
      </c>
      <c r="D51" s="14">
        <v>134871.22</v>
      </c>
      <c r="E51" s="14">
        <v>134871.22</v>
      </c>
      <c r="F51" s="14">
        <v>134871.22</v>
      </c>
      <c r="G51" s="14">
        <v>134871.22</v>
      </c>
      <c r="H51" s="14">
        <v>134871.22</v>
      </c>
      <c r="I51" s="14">
        <v>134871.22</v>
      </c>
      <c r="J51" s="14">
        <v>134871.22</v>
      </c>
      <c r="K51" s="14">
        <v>134871.22</v>
      </c>
      <c r="L51" s="14">
        <v>134871.22</v>
      </c>
      <c r="M51" s="14">
        <v>134871.22</v>
      </c>
      <c r="N51" s="14">
        <v>134871.22</v>
      </c>
      <c r="O51" s="14">
        <v>134871.22</v>
      </c>
      <c r="P51" s="14">
        <v>134871.22</v>
      </c>
      <c r="Q51" s="14">
        <v>134871.22</v>
      </c>
      <c r="R51" s="14">
        <v>134871.22</v>
      </c>
      <c r="S51" s="14">
        <v>134871.22</v>
      </c>
      <c r="T51" s="14">
        <v>134871.22</v>
      </c>
      <c r="U51" s="14">
        <v>134871.22</v>
      </c>
      <c r="V51" s="14">
        <v>134871.22</v>
      </c>
      <c r="W51" s="14">
        <v>134871.22</v>
      </c>
      <c r="X51" s="14">
        <v>134871.22</v>
      </c>
      <c r="Y51" s="14">
        <v>134871.22</v>
      </c>
      <c r="Z51" s="14">
        <v>134871.22</v>
      </c>
      <c r="AA51" s="14">
        <v>134871.22</v>
      </c>
    </row>
    <row r="52" spans="1:27">
      <c r="A52" s="15" t="s">
        <v>34</v>
      </c>
      <c r="B52" s="15" t="s">
        <v>25</v>
      </c>
      <c r="C52" s="14">
        <v>172133.62120606491</v>
      </c>
      <c r="D52" s="14">
        <v>180425.42459218885</v>
      </c>
      <c r="E52" s="14">
        <v>180425.42080307959</v>
      </c>
      <c r="F52" s="14">
        <v>180426.0591025317</v>
      </c>
      <c r="G52" s="14">
        <v>180426.48398817019</v>
      </c>
      <c r="H52" s="14">
        <v>180425.49674132469</v>
      </c>
      <c r="I52" s="14">
        <v>180425.44286480328</v>
      </c>
      <c r="J52" s="14">
        <v>180426.03723883026</v>
      </c>
      <c r="K52" s="14">
        <v>180428.23414844586</v>
      </c>
      <c r="L52" s="14">
        <v>211663.71171189717</v>
      </c>
      <c r="M52" s="14">
        <v>245903.09054874282</v>
      </c>
      <c r="N52" s="14">
        <v>180425.41613820355</v>
      </c>
      <c r="O52" s="14">
        <v>222322.38870710219</v>
      </c>
      <c r="P52" s="14">
        <v>178020.17472990163</v>
      </c>
      <c r="Q52" s="14">
        <v>178019.87049098808</v>
      </c>
      <c r="R52" s="14">
        <v>178019.86632305884</v>
      </c>
      <c r="S52" s="14">
        <v>183899.49964546552</v>
      </c>
      <c r="T52" s="14">
        <v>236379.52091862407</v>
      </c>
      <c r="U52" s="14">
        <v>174507.96821047823</v>
      </c>
      <c r="V52" s="14">
        <v>155698.44699733096</v>
      </c>
      <c r="W52" s="14">
        <v>143861.31172376548</v>
      </c>
      <c r="X52" s="14">
        <v>205317.20853793059</v>
      </c>
      <c r="Y52" s="14">
        <v>169477.27785942782</v>
      </c>
      <c r="Z52" s="14">
        <v>127604.11917582773</v>
      </c>
      <c r="AA52" s="14">
        <v>115173.73658125222</v>
      </c>
    </row>
    <row r="53" spans="1:27">
      <c r="A53" s="15" t="s">
        <v>34</v>
      </c>
      <c r="B53" s="15" t="s">
        <v>26</v>
      </c>
      <c r="C53" s="14">
        <v>25185.837818635428</v>
      </c>
      <c r="D53" s="14">
        <v>25185.70868649938</v>
      </c>
      <c r="E53" s="14">
        <v>25185.706853355638</v>
      </c>
      <c r="F53" s="14">
        <v>25185.775078636027</v>
      </c>
      <c r="G53" s="14">
        <v>25185.848243862398</v>
      </c>
      <c r="H53" s="14">
        <v>25185.723633605914</v>
      </c>
      <c r="I53" s="14">
        <v>25185.809378797359</v>
      </c>
      <c r="J53" s="14">
        <v>25210.397539827398</v>
      </c>
      <c r="K53" s="14">
        <v>44724.768451561169</v>
      </c>
      <c r="L53" s="14">
        <v>25185.894861857341</v>
      </c>
      <c r="M53" s="14">
        <v>25185.706426223267</v>
      </c>
      <c r="N53" s="14">
        <v>25185.706104995083</v>
      </c>
      <c r="O53" s="14">
        <v>42465.137447284869</v>
      </c>
      <c r="P53" s="14">
        <v>25185.741131972427</v>
      </c>
      <c r="Q53" s="14">
        <v>25185.706364842459</v>
      </c>
      <c r="R53" s="14">
        <v>25185.706136952896</v>
      </c>
      <c r="S53" s="14">
        <v>25185.706467661621</v>
      </c>
      <c r="T53" s="14">
        <v>61194.190798934804</v>
      </c>
      <c r="U53" s="14">
        <v>26314.554440195225</v>
      </c>
      <c r="V53" s="14">
        <v>26872.844580583162</v>
      </c>
      <c r="W53" s="14">
        <v>26399.499717925835</v>
      </c>
      <c r="X53" s="14">
        <v>29121.429604074619</v>
      </c>
      <c r="Y53" s="14">
        <v>25447.598680495499</v>
      </c>
      <c r="Z53" s="14">
        <v>25185.706051912777</v>
      </c>
      <c r="AA53" s="14">
        <v>22261.386074624519</v>
      </c>
    </row>
    <row r="54" spans="1:27">
      <c r="A54" s="15" t="s">
        <v>34</v>
      </c>
      <c r="B54" s="15" t="s">
        <v>30</v>
      </c>
      <c r="C54" s="14">
        <v>612.43290000000013</v>
      </c>
      <c r="D54" s="14">
        <v>612.43290000000013</v>
      </c>
      <c r="E54" s="14">
        <v>612.50822825465013</v>
      </c>
      <c r="F54" s="14">
        <v>612.43294212683918</v>
      </c>
      <c r="G54" s="14">
        <v>612.45351632302015</v>
      </c>
      <c r="H54" s="14">
        <v>612.43293260411315</v>
      </c>
      <c r="I54" s="14">
        <v>612.47132842425015</v>
      </c>
      <c r="J54" s="14">
        <v>612.43682045334208</v>
      </c>
      <c r="K54" s="14">
        <v>612.44933696450016</v>
      </c>
      <c r="L54" s="14">
        <v>612.45307538192014</v>
      </c>
      <c r="M54" s="14">
        <v>612.46297909925011</v>
      </c>
      <c r="N54" s="14">
        <v>612.4614379753001</v>
      </c>
      <c r="O54" s="14">
        <v>612.44196369163114</v>
      </c>
      <c r="P54" s="14">
        <v>406.50077017509807</v>
      </c>
      <c r="Q54" s="14">
        <v>243.90072739792004</v>
      </c>
      <c r="R54" s="14">
        <v>243.90811402126104</v>
      </c>
      <c r="S54" s="14">
        <v>243.91021999743003</v>
      </c>
      <c r="T54" s="14">
        <v>243.92408955848003</v>
      </c>
      <c r="U54" s="14">
        <v>243.90211582436004</v>
      </c>
      <c r="V54" s="14">
        <v>243.91129751053003</v>
      </c>
      <c r="W54" s="14">
        <v>243.90025122552802</v>
      </c>
      <c r="X54" s="14">
        <v>243.90949853188204</v>
      </c>
      <c r="Y54" s="14">
        <v>243.90354780518604</v>
      </c>
      <c r="Z54" s="14">
        <v>243.90019553520304</v>
      </c>
      <c r="AA54" s="14">
        <v>243.90311094180802</v>
      </c>
    </row>
    <row r="55" spans="1:27">
      <c r="A55" s="15" t="s">
        <v>34</v>
      </c>
      <c r="B55" s="15" t="s">
        <v>35</v>
      </c>
      <c r="C55" s="14">
        <v>0</v>
      </c>
      <c r="D55" s="14">
        <v>0</v>
      </c>
      <c r="E55" s="14">
        <v>0.2779077687</v>
      </c>
      <c r="F55" s="14">
        <v>5.9256013000000005E-5</v>
      </c>
      <c r="G55" s="14">
        <v>5.6302195870000002E-2</v>
      </c>
      <c r="H55" s="14">
        <v>7.9156366E-5</v>
      </c>
      <c r="I55" s="14">
        <v>1.3192376599999999E-4</v>
      </c>
      <c r="J55" s="14">
        <v>1.6629425650000001E-3</v>
      </c>
      <c r="K55" s="14">
        <v>4.2789851720000001E-2</v>
      </c>
      <c r="L55" s="14">
        <v>0.11903669689999999</v>
      </c>
      <c r="M55" s="14">
        <v>0.80728235380000002</v>
      </c>
      <c r="N55" s="14">
        <v>2.249074738</v>
      </c>
      <c r="O55" s="14">
        <v>2.7011179899999997E-4</v>
      </c>
      <c r="P55" s="14">
        <v>1.46774729E-4</v>
      </c>
      <c r="Q55" s="14">
        <v>1.83636892E-4</v>
      </c>
      <c r="R55" s="14">
        <v>0.83811260900000006</v>
      </c>
      <c r="S55" s="14">
        <v>0.34850501809999995</v>
      </c>
      <c r="T55" s="14">
        <v>13118.76417</v>
      </c>
      <c r="U55" s="14">
        <v>2.6739914179999998E-3</v>
      </c>
      <c r="V55" s="14">
        <v>5851.0911649999998</v>
      </c>
      <c r="W55" s="14">
        <v>2.3051500100000001E-4</v>
      </c>
      <c r="X55" s="14">
        <v>25475.070110000001</v>
      </c>
      <c r="Y55" s="14">
        <v>1.5517900229999998E-3</v>
      </c>
      <c r="Z55" s="14">
        <v>1.9841188999999999E-5</v>
      </c>
      <c r="AA55" s="14">
        <v>2326.4163739999999</v>
      </c>
    </row>
    <row r="56" spans="1:27">
      <c r="A56" s="15" t="s">
        <v>34</v>
      </c>
      <c r="B56" s="15" t="s">
        <v>39</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row>
    <row r="57" spans="1:27">
      <c r="A57" s="42" t="s">
        <v>53</v>
      </c>
      <c r="B57" s="42"/>
      <c r="C57" s="27">
        <v>1082754.7719247001</v>
      </c>
      <c r="D57" s="27">
        <v>1091046.4461786882</v>
      </c>
      <c r="E57" s="27">
        <v>1091046.8469455543</v>
      </c>
      <c r="F57" s="27">
        <v>1091047.1543062381</v>
      </c>
      <c r="G57" s="27">
        <v>1035353.2273073245</v>
      </c>
      <c r="H57" s="27">
        <v>979657.53340599465</v>
      </c>
      <c r="I57" s="27">
        <v>979657.60374009772</v>
      </c>
      <c r="J57" s="27">
        <v>979682.7533108776</v>
      </c>
      <c r="K57" s="27">
        <v>999199.37498972914</v>
      </c>
      <c r="L57" s="27">
        <v>1010896.0602149244</v>
      </c>
      <c r="M57" s="27">
        <v>1045135.9519607531</v>
      </c>
      <c r="N57" s="27">
        <v>923965.21357540903</v>
      </c>
      <c r="O57" s="27">
        <v>927444.8523535626</v>
      </c>
      <c r="P57" s="27">
        <v>863085.19711944659</v>
      </c>
      <c r="Q57" s="27">
        <v>862922.25847727724</v>
      </c>
      <c r="R57" s="27">
        <v>862923.10168080032</v>
      </c>
      <c r="S57" s="27">
        <v>868802.24753598135</v>
      </c>
      <c r="T57" s="27">
        <v>970409.18679612095</v>
      </c>
      <c r="U57" s="27">
        <v>860539.20815418893</v>
      </c>
      <c r="V57" s="27">
        <v>817541.87454761274</v>
      </c>
      <c r="W57" s="27">
        <v>799380.29223593173</v>
      </c>
      <c r="X57" s="27">
        <v>889033.19795613457</v>
      </c>
      <c r="Y57" s="27">
        <v>748672.14254680555</v>
      </c>
      <c r="Z57" s="27">
        <v>543107.58931305609</v>
      </c>
      <c r="AA57" s="27">
        <v>530079.30625552766</v>
      </c>
    </row>
    <row r="59" spans="1:27">
      <c r="A59" s="12" t="s">
        <v>28</v>
      </c>
      <c r="B59" s="12" t="s">
        <v>48</v>
      </c>
      <c r="C59" s="12" t="s">
        <v>11</v>
      </c>
      <c r="D59" s="12" t="s">
        <v>12</v>
      </c>
      <c r="E59" s="12" t="s">
        <v>13</v>
      </c>
      <c r="F59" s="12" t="s">
        <v>14</v>
      </c>
      <c r="G59" s="12" t="s">
        <v>15</v>
      </c>
      <c r="H59" s="12" t="s">
        <v>16</v>
      </c>
      <c r="I59" s="12" t="s">
        <v>17</v>
      </c>
      <c r="J59" s="12" t="s">
        <v>18</v>
      </c>
      <c r="K59" s="12" t="s">
        <v>19</v>
      </c>
      <c r="L59" s="12" t="s">
        <v>20</v>
      </c>
      <c r="M59" s="12" t="s">
        <v>0</v>
      </c>
      <c r="N59" s="12" t="s">
        <v>1</v>
      </c>
      <c r="O59" s="12" t="s">
        <v>2</v>
      </c>
      <c r="P59" s="12" t="s">
        <v>3</v>
      </c>
      <c r="Q59" s="12" t="s">
        <v>4</v>
      </c>
      <c r="R59" s="12" t="s">
        <v>5</v>
      </c>
      <c r="S59" s="12" t="s">
        <v>6</v>
      </c>
      <c r="T59" s="12" t="s">
        <v>7</v>
      </c>
      <c r="U59" s="12" t="s">
        <v>8</v>
      </c>
      <c r="V59" s="12" t="s">
        <v>9</v>
      </c>
      <c r="W59" s="12" t="s">
        <v>43</v>
      </c>
      <c r="X59" s="12" t="s">
        <v>44</v>
      </c>
      <c r="Y59" s="12" t="s">
        <v>45</v>
      </c>
      <c r="Z59" s="12" t="s">
        <v>46</v>
      </c>
      <c r="AA59" s="12" t="s">
        <v>47</v>
      </c>
    </row>
    <row r="60" spans="1:27">
      <c r="A60" s="15" t="s">
        <v>32</v>
      </c>
      <c r="B60" s="15" t="s">
        <v>37</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row>
    <row r="61" spans="1:27">
      <c r="A61" s="15" t="s">
        <v>32</v>
      </c>
      <c r="B61" s="15" t="s">
        <v>38</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row>
    <row r="62" spans="1:27">
      <c r="A62" s="15" t="s">
        <v>32</v>
      </c>
      <c r="B62" s="15" t="s">
        <v>22</v>
      </c>
      <c r="C62" s="14">
        <v>7565.03</v>
      </c>
      <c r="D62" s="14">
        <v>7565.03</v>
      </c>
      <c r="E62" s="14">
        <v>7565.0578977779096</v>
      </c>
      <c r="F62" s="14">
        <v>5644.4412524996906</v>
      </c>
      <c r="G62" s="14">
        <v>5644.4336507144262</v>
      </c>
      <c r="H62" s="14">
        <v>5644.430027492479</v>
      </c>
      <c r="I62" s="14">
        <v>5644.4300130157226</v>
      </c>
      <c r="J62" s="14">
        <v>5644.4300303820773</v>
      </c>
      <c r="K62" s="14">
        <v>5644.4303639802447</v>
      </c>
      <c r="L62" s="14">
        <v>5644.4313850173648</v>
      </c>
      <c r="M62" s="14">
        <v>5644.4339245636857</v>
      </c>
      <c r="N62" s="14">
        <v>5644.4308239428701</v>
      </c>
      <c r="O62" s="14">
        <v>5644.4327006957701</v>
      </c>
      <c r="P62" s="14">
        <v>5644.4300278861037</v>
      </c>
      <c r="Q62" s="14">
        <v>5644.4302046054345</v>
      </c>
      <c r="R62" s="14">
        <v>5644.433506766115</v>
      </c>
      <c r="S62" s="14">
        <v>5644.4323088311667</v>
      </c>
      <c r="T62" s="14">
        <v>4.8969168730000007E-3</v>
      </c>
      <c r="U62" s="14">
        <v>6.0321610000000004E-6</v>
      </c>
      <c r="V62" s="14">
        <v>1.4442274999999999E-5</v>
      </c>
      <c r="W62" s="14">
        <v>3.9774339999999999E-6</v>
      </c>
      <c r="X62" s="14">
        <v>7.0162730000000004E-6</v>
      </c>
      <c r="Y62" s="14">
        <v>2.8272570999999998E-5</v>
      </c>
      <c r="Z62" s="14">
        <v>3.6096432549999999E-3</v>
      </c>
      <c r="AA62" s="14">
        <v>9.8166404999999995E-4</v>
      </c>
    </row>
    <row r="63" spans="1:27">
      <c r="A63" s="15" t="s">
        <v>32</v>
      </c>
      <c r="B63" s="15" t="s">
        <v>23</v>
      </c>
      <c r="C63" s="14">
        <v>49795.199999999997</v>
      </c>
      <c r="D63" s="14">
        <v>44049.599999999999</v>
      </c>
      <c r="E63" s="14">
        <v>38304</v>
      </c>
      <c r="F63" s="14">
        <v>38304</v>
      </c>
      <c r="G63" s="14">
        <v>38304</v>
      </c>
      <c r="H63" s="14">
        <v>38304</v>
      </c>
      <c r="I63" s="14">
        <v>38304</v>
      </c>
      <c r="J63" s="14">
        <v>38304</v>
      </c>
      <c r="K63" s="14">
        <v>38304</v>
      </c>
      <c r="L63" s="14">
        <v>38304</v>
      </c>
      <c r="M63" s="14">
        <v>38304</v>
      </c>
      <c r="N63" s="14">
        <v>38304</v>
      </c>
      <c r="O63" s="14">
        <v>38304</v>
      </c>
      <c r="P63" s="14">
        <v>38304</v>
      </c>
      <c r="Q63" s="14">
        <v>38304</v>
      </c>
      <c r="R63" s="14">
        <v>0</v>
      </c>
      <c r="S63" s="14">
        <v>0</v>
      </c>
      <c r="T63" s="14">
        <v>0</v>
      </c>
      <c r="U63" s="14">
        <v>0</v>
      </c>
      <c r="V63" s="14">
        <v>0</v>
      </c>
      <c r="W63" s="14">
        <v>0</v>
      </c>
      <c r="X63" s="14">
        <v>0</v>
      </c>
      <c r="Y63" s="14">
        <v>0</v>
      </c>
      <c r="Z63" s="14">
        <v>0</v>
      </c>
      <c r="AA63" s="14">
        <v>0</v>
      </c>
    </row>
    <row r="64" spans="1:27">
      <c r="A64" s="15" t="s">
        <v>32</v>
      </c>
      <c r="B64" s="15" t="s">
        <v>21</v>
      </c>
      <c r="C64" s="14">
        <v>19540.296999999999</v>
      </c>
      <c r="D64" s="14">
        <v>19540.296999999999</v>
      </c>
      <c r="E64" s="14">
        <v>19540.313320776997</v>
      </c>
      <c r="F64" s="14">
        <v>19540.297791329769</v>
      </c>
      <c r="G64" s="14">
        <v>19540.297950753025</v>
      </c>
      <c r="H64" s="14">
        <v>19540.297522221637</v>
      </c>
      <c r="I64" s="14">
        <v>19540.297675106638</v>
      </c>
      <c r="J64" s="14">
        <v>19540.297535225778</v>
      </c>
      <c r="K64" s="14">
        <v>19540.297540633863</v>
      </c>
      <c r="L64" s="14">
        <v>19540.297663550136</v>
      </c>
      <c r="M64" s="14">
        <v>13397.51765579375</v>
      </c>
      <c r="N64" s="14">
        <v>13397.517832827687</v>
      </c>
      <c r="O64" s="14">
        <v>9852.5587782336588</v>
      </c>
      <c r="P64" s="14">
        <v>9852.5582562179206</v>
      </c>
      <c r="Q64" s="14">
        <v>8642.1585922921422</v>
      </c>
      <c r="R64" s="14">
        <v>8642.1611049282201</v>
      </c>
      <c r="S64" s="14">
        <v>8642.1590096192231</v>
      </c>
      <c r="T64" s="14">
        <v>8642.1596331495857</v>
      </c>
      <c r="U64" s="14">
        <v>8642.1580037083277</v>
      </c>
      <c r="V64" s="14">
        <v>8642.1580048564538</v>
      </c>
      <c r="W64" s="14">
        <v>8642.158006566724</v>
      </c>
      <c r="X64" s="14">
        <v>8642.1580091605247</v>
      </c>
      <c r="Y64" s="14">
        <v>8642.158018065822</v>
      </c>
      <c r="Z64" s="14">
        <v>8642.1588291684075</v>
      </c>
      <c r="AA64" s="14">
        <v>5532.1279667399995</v>
      </c>
    </row>
    <row r="65" spans="1:27">
      <c r="A65" s="15" t="s">
        <v>32</v>
      </c>
      <c r="B65" s="15" t="s">
        <v>24</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row>
    <row r="66" spans="1:27">
      <c r="A66" s="15" t="s">
        <v>32</v>
      </c>
      <c r="B66" s="15" t="s">
        <v>25</v>
      </c>
      <c r="C66" s="14">
        <v>98970.033559588905</v>
      </c>
      <c r="D66" s="14">
        <v>98966.767259041968</v>
      </c>
      <c r="E66" s="14">
        <v>98966.629730861896</v>
      </c>
      <c r="F66" s="14">
        <v>98968.923868072874</v>
      </c>
      <c r="G66" s="14">
        <v>98969.81098380177</v>
      </c>
      <c r="H66" s="14">
        <v>98966.807475155278</v>
      </c>
      <c r="I66" s="14">
        <v>98966.644332565687</v>
      </c>
      <c r="J66" s="14">
        <v>98969.916984452968</v>
      </c>
      <c r="K66" s="14">
        <v>153204.05475305545</v>
      </c>
      <c r="L66" s="14">
        <v>232295.070719407</v>
      </c>
      <c r="M66" s="14">
        <v>92698.938857961548</v>
      </c>
      <c r="N66" s="14">
        <v>92698.44310464646</v>
      </c>
      <c r="O66" s="14">
        <v>149475.18474293099</v>
      </c>
      <c r="P66" s="14">
        <v>101132.87774448741</v>
      </c>
      <c r="Q66" s="14">
        <v>82333.986041718104</v>
      </c>
      <c r="R66" s="14">
        <v>75323.516937904365</v>
      </c>
      <c r="S66" s="14">
        <v>78781.343517436355</v>
      </c>
      <c r="T66" s="14">
        <v>120074.46294257769</v>
      </c>
      <c r="U66" s="14">
        <v>96621.499627009092</v>
      </c>
      <c r="V66" s="14">
        <v>45175.191208653283</v>
      </c>
      <c r="W66" s="14">
        <v>36582.689514854392</v>
      </c>
      <c r="X66" s="14">
        <v>43205.901746410833</v>
      </c>
      <c r="Y66" s="14">
        <v>36582.696806246604</v>
      </c>
      <c r="Z66" s="14">
        <v>31111.790287997712</v>
      </c>
      <c r="AA66" s="14">
        <v>31265.421875363823</v>
      </c>
    </row>
    <row r="67" spans="1:27">
      <c r="A67" s="15" t="s">
        <v>32</v>
      </c>
      <c r="B67" s="15" t="s">
        <v>26</v>
      </c>
      <c r="C67" s="14">
        <v>9870.1120709520692</v>
      </c>
      <c r="D67" s="14">
        <v>9869.5950914765763</v>
      </c>
      <c r="E67" s="14">
        <v>9869.5817700327625</v>
      </c>
      <c r="F67" s="14">
        <v>9869.9069469950991</v>
      </c>
      <c r="G67" s="14">
        <v>9870.0547179463792</v>
      </c>
      <c r="H67" s="14">
        <v>9869.9920302309802</v>
      </c>
      <c r="I67" s="14">
        <v>9869.9490977208607</v>
      </c>
      <c r="J67" s="14">
        <v>58494.045785340604</v>
      </c>
      <c r="K67" s="14">
        <v>9869.5852238463885</v>
      </c>
      <c r="L67" s="14">
        <v>9869.5813878503886</v>
      </c>
      <c r="M67" s="14">
        <v>9869.5805120517289</v>
      </c>
      <c r="N67" s="14">
        <v>9869.5802525062209</v>
      </c>
      <c r="O67" s="14">
        <v>9869.5811341649951</v>
      </c>
      <c r="P67" s="14">
        <v>9869.5949325102447</v>
      </c>
      <c r="Q67" s="14">
        <v>9869.5811770486889</v>
      </c>
      <c r="R67" s="14">
        <v>9869.5803742960779</v>
      </c>
      <c r="S67" s="14">
        <v>9869.5812724966218</v>
      </c>
      <c r="T67" s="14">
        <v>9869.7015921649963</v>
      </c>
      <c r="U67" s="14">
        <v>9869.6014668692733</v>
      </c>
      <c r="V67" s="14">
        <v>15198.713714094967</v>
      </c>
      <c r="W67" s="14">
        <v>9869.5821386848002</v>
      </c>
      <c r="X67" s="14">
        <v>24789.45188920993</v>
      </c>
      <c r="Y67" s="14">
        <v>11330.855349140753</v>
      </c>
      <c r="Z67" s="14">
        <v>6670.0966873965717</v>
      </c>
      <c r="AA67" s="14">
        <v>3266.4445109420121</v>
      </c>
    </row>
    <row r="68" spans="1:27">
      <c r="A68" s="15" t="s">
        <v>32</v>
      </c>
      <c r="B68" s="15" t="s">
        <v>30</v>
      </c>
      <c r="C68" s="14">
        <v>1341.4500000000003</v>
      </c>
      <c r="D68" s="14">
        <v>1341.4500000000003</v>
      </c>
      <c r="E68" s="14">
        <v>1341.5060596306103</v>
      </c>
      <c r="F68" s="14">
        <v>1341.4703927854002</v>
      </c>
      <c r="G68" s="14">
        <v>1341.4546719079533</v>
      </c>
      <c r="H68" s="14">
        <v>1341.4581629034724</v>
      </c>
      <c r="I68" s="14">
        <v>1341.5031419628003</v>
      </c>
      <c r="J68" s="14">
        <v>1341.4544516907213</v>
      </c>
      <c r="K68" s="14">
        <v>1341.4740027813002</v>
      </c>
      <c r="L68" s="14">
        <v>1341.4735270719602</v>
      </c>
      <c r="M68" s="14">
        <v>1097.5852083919601</v>
      </c>
      <c r="N68" s="14">
        <v>1097.5719050168902</v>
      </c>
      <c r="O68" s="14">
        <v>1097.5657934374801</v>
      </c>
      <c r="P68" s="14">
        <v>1097.5512021700472</v>
      </c>
      <c r="Q68" s="14">
        <v>1097.5507462217131</v>
      </c>
      <c r="R68" s="14">
        <v>1097.6066828944902</v>
      </c>
      <c r="S68" s="14">
        <v>1097.5833477482101</v>
      </c>
      <c r="T68" s="14">
        <v>1097.5723089503101</v>
      </c>
      <c r="U68" s="14">
        <v>1097.5500854462582</v>
      </c>
      <c r="V68" s="14">
        <v>1097.5502358423462</v>
      </c>
      <c r="W68" s="14">
        <v>1097.5500284938291</v>
      </c>
      <c r="X68" s="14">
        <v>1097.5565437335972</v>
      </c>
      <c r="Y68" s="14">
        <v>1097.5541851358171</v>
      </c>
      <c r="Z68" s="14">
        <v>1097.5500912205023</v>
      </c>
      <c r="AA68" s="14">
        <v>1097.5554010393112</v>
      </c>
    </row>
    <row r="69" spans="1:27">
      <c r="A69" s="15" t="s">
        <v>32</v>
      </c>
      <c r="B69" s="15" t="s">
        <v>35</v>
      </c>
      <c r="C69" s="14">
        <v>0</v>
      </c>
      <c r="D69" s="14">
        <v>0</v>
      </c>
      <c r="E69" s="14">
        <v>0.14280238750000002</v>
      </c>
      <c r="F69" s="14">
        <v>3.0937847300000001E-2</v>
      </c>
      <c r="G69" s="14">
        <v>1.1225709300000001E-2</v>
      </c>
      <c r="H69" s="14">
        <v>1.1597885089999999E-2</v>
      </c>
      <c r="I69" s="14">
        <v>4.1019137179999998E-2</v>
      </c>
      <c r="J69" s="14">
        <v>1.298093805E-2</v>
      </c>
      <c r="K69" s="14">
        <v>5.4300120640000005E-2</v>
      </c>
      <c r="L69" s="14">
        <v>9.3592826040000007E-2</v>
      </c>
      <c r="M69" s="14">
        <v>0.31494424270000004</v>
      </c>
      <c r="N69" s="14">
        <v>0.13021975900000002</v>
      </c>
      <c r="O69" s="14">
        <v>1.8644271630000001E-3</v>
      </c>
      <c r="P69" s="14">
        <v>3.31594568E-4</v>
      </c>
      <c r="Q69" s="14">
        <v>2.2500945099999999E-4</v>
      </c>
      <c r="R69" s="14">
        <v>2.5993119569999998</v>
      </c>
      <c r="S69" s="14">
        <v>3781.4531219999999</v>
      </c>
      <c r="T69" s="14">
        <v>6066.8262570000006</v>
      </c>
      <c r="U69" s="14">
        <v>2.2550145999999999E-5</v>
      </c>
      <c r="V69" s="14">
        <v>2.6561524999999998E-5</v>
      </c>
      <c r="W69" s="14">
        <v>1.07537402E-4</v>
      </c>
      <c r="X69" s="14">
        <v>2483.943221</v>
      </c>
      <c r="Y69" s="14">
        <v>1.7380800180000001E-3</v>
      </c>
      <c r="Z69" s="14">
        <v>1.4497179E-5</v>
      </c>
      <c r="AA69" s="14">
        <v>675.91920540000001</v>
      </c>
    </row>
    <row r="70" spans="1:27">
      <c r="A70" s="15" t="s">
        <v>32</v>
      </c>
      <c r="B70" s="15" t="s">
        <v>39</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4">
        <v>0</v>
      </c>
    </row>
    <row r="71" spans="1:27">
      <c r="A71" s="42" t="s">
        <v>53</v>
      </c>
      <c r="B71" s="42"/>
      <c r="C71" s="27">
        <v>187082.12263054098</v>
      </c>
      <c r="D71" s="27">
        <v>181332.73935051856</v>
      </c>
      <c r="E71" s="27">
        <v>175587.23158146767</v>
      </c>
      <c r="F71" s="27">
        <v>173669.07118953014</v>
      </c>
      <c r="G71" s="27">
        <v>173670.0632008329</v>
      </c>
      <c r="H71" s="27">
        <v>173666.99681588891</v>
      </c>
      <c r="I71" s="27">
        <v>173666.8652795089</v>
      </c>
      <c r="J71" s="27">
        <v>222294.15776803019</v>
      </c>
      <c r="K71" s="27">
        <v>227903.89618441791</v>
      </c>
      <c r="L71" s="27">
        <v>306994.94827572291</v>
      </c>
      <c r="M71" s="27">
        <v>161012.3711030054</v>
      </c>
      <c r="N71" s="27">
        <v>161011.67413869916</v>
      </c>
      <c r="O71" s="27">
        <v>214243.32501389005</v>
      </c>
      <c r="P71" s="27">
        <v>165901.01249486633</v>
      </c>
      <c r="Q71" s="27">
        <v>145891.70698689553</v>
      </c>
      <c r="R71" s="27">
        <v>100579.89791874627</v>
      </c>
      <c r="S71" s="27">
        <v>107816.55257813158</v>
      </c>
      <c r="T71" s="27">
        <v>145750.72763075944</v>
      </c>
      <c r="U71" s="27">
        <v>116230.80921161525</v>
      </c>
      <c r="V71" s="27">
        <v>70113.613204450841</v>
      </c>
      <c r="W71" s="27">
        <v>56191.979800114583</v>
      </c>
      <c r="X71" s="27">
        <v>80219.011416531168</v>
      </c>
      <c r="Y71" s="27">
        <v>57653.266124941583</v>
      </c>
      <c r="Z71" s="27">
        <v>47521.599519923628</v>
      </c>
      <c r="AA71" s="27">
        <v>41837.469941149197</v>
      </c>
    </row>
    <row r="73" spans="1:27">
      <c r="A73" s="12" t="s">
        <v>28</v>
      </c>
      <c r="B73" s="12" t="s">
        <v>48</v>
      </c>
      <c r="C73" s="12" t="s">
        <v>11</v>
      </c>
      <c r="D73" s="12" t="s">
        <v>12</v>
      </c>
      <c r="E73" s="12" t="s">
        <v>13</v>
      </c>
      <c r="F73" s="12" t="s">
        <v>14</v>
      </c>
      <c r="G73" s="12" t="s">
        <v>15</v>
      </c>
      <c r="H73" s="12" t="s">
        <v>16</v>
      </c>
      <c r="I73" s="12" t="s">
        <v>17</v>
      </c>
      <c r="J73" s="12" t="s">
        <v>18</v>
      </c>
      <c r="K73" s="12" t="s">
        <v>19</v>
      </c>
      <c r="L73" s="12" t="s">
        <v>20</v>
      </c>
      <c r="M73" s="12" t="s">
        <v>0</v>
      </c>
      <c r="N73" s="12" t="s">
        <v>1</v>
      </c>
      <c r="O73" s="12" t="s">
        <v>2</v>
      </c>
      <c r="P73" s="12" t="s">
        <v>3</v>
      </c>
      <c r="Q73" s="12" t="s">
        <v>4</v>
      </c>
      <c r="R73" s="12" t="s">
        <v>5</v>
      </c>
      <c r="S73" s="12" t="s">
        <v>6</v>
      </c>
      <c r="T73" s="12" t="s">
        <v>7</v>
      </c>
      <c r="U73" s="12" t="s">
        <v>8</v>
      </c>
      <c r="V73" s="12" t="s">
        <v>9</v>
      </c>
      <c r="W73" s="12" t="s">
        <v>43</v>
      </c>
      <c r="X73" s="12" t="s">
        <v>44</v>
      </c>
      <c r="Y73" s="12" t="s">
        <v>45</v>
      </c>
      <c r="Z73" s="12" t="s">
        <v>46</v>
      </c>
      <c r="AA73" s="12" t="s">
        <v>47</v>
      </c>
    </row>
    <row r="74" spans="1:27">
      <c r="A74" s="15" t="s">
        <v>33</v>
      </c>
      <c r="B74" s="15" t="s">
        <v>37</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row>
    <row r="75" spans="1:27">
      <c r="A75" s="15" t="s">
        <v>33</v>
      </c>
      <c r="B75" s="15" t="s">
        <v>38</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row>
    <row r="76" spans="1:27">
      <c r="A76" s="15" t="s">
        <v>33</v>
      </c>
      <c r="B76" s="15" t="s">
        <v>22</v>
      </c>
      <c r="C76" s="14">
        <v>22299.68</v>
      </c>
      <c r="D76" s="14">
        <v>22299.68</v>
      </c>
      <c r="E76" s="14">
        <v>22299.705210171382</v>
      </c>
      <c r="F76" s="14">
        <v>22299.687580591544</v>
      </c>
      <c r="G76" s="14">
        <v>22299.681055899255</v>
      </c>
      <c r="H76" s="14">
        <v>22299.680052036256</v>
      </c>
      <c r="I76" s="14">
        <v>22299.680072111165</v>
      </c>
      <c r="J76" s="14">
        <v>22299.680222459268</v>
      </c>
      <c r="K76" s="14">
        <v>22299.680291861499</v>
      </c>
      <c r="L76" s="14">
        <v>22299.681457869872</v>
      </c>
      <c r="M76" s="14">
        <v>22299.68003071686</v>
      </c>
      <c r="N76" s="14">
        <v>22299.680011912176</v>
      </c>
      <c r="O76" s="14">
        <v>22299.681848799402</v>
      </c>
      <c r="P76" s="14">
        <v>22299.68069283387</v>
      </c>
      <c r="Q76" s="14">
        <v>22299.680070129969</v>
      </c>
      <c r="R76" s="14">
        <v>22299.681176656901</v>
      </c>
      <c r="S76" s="14">
        <v>22299.680971284528</v>
      </c>
      <c r="T76" s="14">
        <v>22299.682859955872</v>
      </c>
      <c r="U76" s="14">
        <v>22299.680728531242</v>
      </c>
      <c r="V76" s="14">
        <v>22299.680041578587</v>
      </c>
      <c r="W76" s="14">
        <v>22299.680003215326</v>
      </c>
      <c r="X76" s="14">
        <v>22299.680024321318</v>
      </c>
      <c r="Y76" s="14">
        <v>22299.680544824452</v>
      </c>
      <c r="Z76" s="14">
        <v>22299.680072554194</v>
      </c>
      <c r="AA76" s="14">
        <v>22299.680589635809</v>
      </c>
    </row>
    <row r="77" spans="1:27">
      <c r="A77" s="15" t="s">
        <v>33</v>
      </c>
      <c r="B77" s="15" t="s">
        <v>23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row>
    <row r="78" spans="1:27">
      <c r="A78" s="15" t="s">
        <v>33</v>
      </c>
      <c r="B78" s="15" t="s">
        <v>21</v>
      </c>
      <c r="C78" s="14">
        <v>2693.1400000000003</v>
      </c>
      <c r="D78" s="14">
        <v>2693.1400000000003</v>
      </c>
      <c r="E78" s="14">
        <v>2693.1563017501703</v>
      </c>
      <c r="F78" s="14">
        <v>2693.1407756542885</v>
      </c>
      <c r="G78" s="14">
        <v>2693.1409201225215</v>
      </c>
      <c r="H78" s="14">
        <v>2693.1405500009214</v>
      </c>
      <c r="I78" s="14">
        <v>2693.1405466268993</v>
      </c>
      <c r="J78" s="14">
        <v>2693.1406221083871</v>
      </c>
      <c r="K78" s="14">
        <v>2693.1405410844682</v>
      </c>
      <c r="L78" s="14">
        <v>2693.1406212235665</v>
      </c>
      <c r="M78" s="14">
        <v>2693.1405636015274</v>
      </c>
      <c r="N78" s="14">
        <v>2693.1405351658982</v>
      </c>
      <c r="O78" s="14">
        <v>2693.1407271854041</v>
      </c>
      <c r="P78" s="14">
        <v>2693.1404160118163</v>
      </c>
      <c r="Q78" s="14">
        <v>2693.1405570447614</v>
      </c>
      <c r="R78" s="14">
        <v>2693.1405555172632</v>
      </c>
      <c r="S78" s="14">
        <v>2693.1405488141313</v>
      </c>
      <c r="T78" s="14">
        <v>2693.1408655330674</v>
      </c>
      <c r="U78" s="14">
        <v>2693.1401970798984</v>
      </c>
      <c r="V78" s="14">
        <v>2693.1404117452562</v>
      </c>
      <c r="W78" s="14">
        <v>877.54017243661906</v>
      </c>
      <c r="X78" s="14">
        <v>877.54025082884903</v>
      </c>
      <c r="Y78" s="14">
        <v>877.54017349959406</v>
      </c>
      <c r="Z78" s="14">
        <v>877.5402596767841</v>
      </c>
      <c r="AA78" s="14">
        <v>877.54218971479906</v>
      </c>
    </row>
    <row r="79" spans="1:27">
      <c r="A79" s="15" t="s">
        <v>33</v>
      </c>
      <c r="B79" s="15" t="s">
        <v>24</v>
      </c>
      <c r="C79" s="14">
        <v>128444.272</v>
      </c>
      <c r="D79" s="14">
        <v>128444.272</v>
      </c>
      <c r="E79" s="14">
        <v>128444.272</v>
      </c>
      <c r="F79" s="14">
        <v>128444.272</v>
      </c>
      <c r="G79" s="14">
        <v>128444.272</v>
      </c>
      <c r="H79" s="14">
        <v>128444.272</v>
      </c>
      <c r="I79" s="14">
        <v>128444.272</v>
      </c>
      <c r="J79" s="14">
        <v>128444.272</v>
      </c>
      <c r="K79" s="14">
        <v>128444.272</v>
      </c>
      <c r="L79" s="14">
        <v>128444.272</v>
      </c>
      <c r="M79" s="14">
        <v>128444.272</v>
      </c>
      <c r="N79" s="14">
        <v>128444.272</v>
      </c>
      <c r="O79" s="14">
        <v>128444.272</v>
      </c>
      <c r="P79" s="14">
        <v>128444.272</v>
      </c>
      <c r="Q79" s="14">
        <v>128444.272</v>
      </c>
      <c r="R79" s="14">
        <v>128444.272</v>
      </c>
      <c r="S79" s="14">
        <v>128444.272</v>
      </c>
      <c r="T79" s="14">
        <v>128444.272</v>
      </c>
      <c r="U79" s="14">
        <v>128444.272</v>
      </c>
      <c r="V79" s="14">
        <v>128444.272</v>
      </c>
      <c r="W79" s="14">
        <v>128444.272</v>
      </c>
      <c r="X79" s="14">
        <v>128444.272</v>
      </c>
      <c r="Y79" s="14">
        <v>128444.272</v>
      </c>
      <c r="Z79" s="14">
        <v>128444.272</v>
      </c>
      <c r="AA79" s="14">
        <v>128444.272</v>
      </c>
    </row>
    <row r="80" spans="1:27">
      <c r="A80" s="15" t="s">
        <v>33</v>
      </c>
      <c r="B80" s="15" t="s">
        <v>25</v>
      </c>
      <c r="C80" s="14">
        <v>26265.360352887103</v>
      </c>
      <c r="D80" s="14">
        <v>26264.027838312697</v>
      </c>
      <c r="E80" s="14">
        <v>26264.025188779466</v>
      </c>
      <c r="F80" s="14">
        <v>26266.7954808826</v>
      </c>
      <c r="G80" s="14">
        <v>71408.377308100287</v>
      </c>
      <c r="H80" s="14">
        <v>26264.026169559416</v>
      </c>
      <c r="I80" s="14">
        <v>26264.025687966907</v>
      </c>
      <c r="J80" s="14">
        <v>26447.73224609777</v>
      </c>
      <c r="K80" s="14">
        <v>65821.535153251461</v>
      </c>
      <c r="L80" s="14">
        <v>34522.16879229826</v>
      </c>
      <c r="M80" s="14">
        <v>26264.024369180454</v>
      </c>
      <c r="N80" s="14">
        <v>26264.024086509678</v>
      </c>
      <c r="O80" s="14">
        <v>31021.415997851233</v>
      </c>
      <c r="P80" s="14">
        <v>235589.13010308376</v>
      </c>
      <c r="Q80" s="14">
        <v>26264.024453877195</v>
      </c>
      <c r="R80" s="14">
        <v>26264.02431492526</v>
      </c>
      <c r="S80" s="14">
        <v>26264.025354579571</v>
      </c>
      <c r="T80" s="14">
        <v>41042.647560970378</v>
      </c>
      <c r="U80" s="14">
        <v>26264.259134416581</v>
      </c>
      <c r="V80" s="14">
        <v>26264.024329084732</v>
      </c>
      <c r="W80" s="14">
        <v>26264.024125165968</v>
      </c>
      <c r="X80" s="14">
        <v>34107.529426467241</v>
      </c>
      <c r="Y80" s="14">
        <v>26264.024099185459</v>
      </c>
      <c r="Z80" s="14">
        <v>26264.024040784225</v>
      </c>
      <c r="AA80" s="14">
        <v>19226.072182812863</v>
      </c>
    </row>
    <row r="81" spans="1:27">
      <c r="A81" s="15" t="s">
        <v>33</v>
      </c>
      <c r="B81" s="15" t="s">
        <v>26</v>
      </c>
      <c r="C81" s="14">
        <v>7.0290043350000012E-2</v>
      </c>
      <c r="D81" s="14">
        <v>5.9042081000000003E-5</v>
      </c>
      <c r="E81" s="14">
        <v>7.3213506000000003E-5</v>
      </c>
      <c r="F81" s="14">
        <v>3.2351477510000004E-2</v>
      </c>
      <c r="G81" s="14">
        <v>3.5525729460000002E-2</v>
      </c>
      <c r="H81" s="14">
        <v>2.8982808900000003E-4</v>
      </c>
      <c r="I81" s="14">
        <v>6.8100209340000009E-2</v>
      </c>
      <c r="J81" s="14">
        <v>0.34611355259999999</v>
      </c>
      <c r="K81" s="14">
        <v>1.554662497E-3</v>
      </c>
      <c r="L81" s="14">
        <v>7.2198584789999992E-2</v>
      </c>
      <c r="M81" s="14">
        <v>4.1123233999999999E-5</v>
      </c>
      <c r="N81" s="14">
        <v>1.2941954E-5</v>
      </c>
      <c r="O81" s="14">
        <v>5.7049869000000006E-5</v>
      </c>
      <c r="P81" s="14">
        <v>2.7804033E-5</v>
      </c>
      <c r="Q81" s="14">
        <v>2.9296227999999999E-5</v>
      </c>
      <c r="R81" s="14">
        <v>2.8923444999999998E-5</v>
      </c>
      <c r="S81" s="14">
        <v>5.3924755999999995E-5</v>
      </c>
      <c r="T81" s="14">
        <v>3.2939814650000003E-2</v>
      </c>
      <c r="U81" s="14">
        <v>2.3236105810000001E-2</v>
      </c>
      <c r="V81" s="14">
        <v>1.5470439479999999E-2</v>
      </c>
      <c r="W81" s="14">
        <v>5.6400299E-5</v>
      </c>
      <c r="X81" s="14">
        <v>0.13802918659999999</v>
      </c>
      <c r="Y81" s="14">
        <v>6.8913574000000006E-5</v>
      </c>
      <c r="Z81" s="14">
        <v>1.3762442E-5</v>
      </c>
      <c r="AA81" s="14">
        <v>6.6726276170000001E-3</v>
      </c>
    </row>
    <row r="82" spans="1:27">
      <c r="A82" s="15" t="s">
        <v>33</v>
      </c>
      <c r="B82" s="15" t="s">
        <v>30</v>
      </c>
      <c r="C82" s="14">
        <v>0</v>
      </c>
      <c r="D82" s="14">
        <v>0</v>
      </c>
      <c r="E82" s="14">
        <v>6.0856119970000004E-2</v>
      </c>
      <c r="F82" s="14">
        <v>3.5056236479999998E-3</v>
      </c>
      <c r="G82" s="14">
        <v>5.5530407730000004E-3</v>
      </c>
      <c r="H82" s="14">
        <v>7.1982151319999995E-3</v>
      </c>
      <c r="I82" s="14">
        <v>3.3529924350000004E-2</v>
      </c>
      <c r="J82" s="14">
        <v>2.5968834520000003E-3</v>
      </c>
      <c r="K82" s="14">
        <v>1.184941669E-2</v>
      </c>
      <c r="L82" s="14">
        <v>7.5267921309999999E-3</v>
      </c>
      <c r="M82" s="14">
        <v>5.5943954360000003E-3</v>
      </c>
      <c r="N82" s="14">
        <v>2.4344540149999999E-3</v>
      </c>
      <c r="O82" s="14">
        <v>1.4895891040000001E-2</v>
      </c>
      <c r="P82" s="14">
        <v>2.926186222E-2</v>
      </c>
      <c r="Q82" s="14">
        <v>2.1022066380000002E-3</v>
      </c>
      <c r="R82" s="14">
        <v>7.6795207289999997E-3</v>
      </c>
      <c r="S82" s="14">
        <v>6.0676365079999992E-3</v>
      </c>
      <c r="T82" s="14">
        <v>1.979691078E-2</v>
      </c>
      <c r="U82" s="14">
        <v>9.9260054099999996E-4</v>
      </c>
      <c r="V82" s="14">
        <v>1.527130893E-2</v>
      </c>
      <c r="W82" s="14">
        <v>1.9108766770000001E-3</v>
      </c>
      <c r="X82" s="14">
        <v>8.8588884440000005E-3</v>
      </c>
      <c r="Y82" s="14">
        <v>1.2411640200000001E-4</v>
      </c>
      <c r="Z82" s="14">
        <v>4.4599877300000002E-4</v>
      </c>
      <c r="AA82" s="14">
        <v>1.907687418E-3</v>
      </c>
    </row>
    <row r="83" spans="1:27">
      <c r="A83" s="15" t="s">
        <v>33</v>
      </c>
      <c r="B83" s="15" t="s">
        <v>35</v>
      </c>
      <c r="C83" s="14">
        <v>0</v>
      </c>
      <c r="D83" s="14">
        <v>0</v>
      </c>
      <c r="E83" s="14">
        <v>0.21758445279999999</v>
      </c>
      <c r="F83" s="14">
        <v>3.8896979999999997E-4</v>
      </c>
      <c r="G83" s="14">
        <v>3.2806650359999997E-3</v>
      </c>
      <c r="H83" s="14">
        <v>1.960486757E-2</v>
      </c>
      <c r="I83" s="14">
        <v>1.8598510489999998E-2</v>
      </c>
      <c r="J83" s="14">
        <v>1.106269929E-2</v>
      </c>
      <c r="K83" s="14">
        <v>2.6879892999999998E-2</v>
      </c>
      <c r="L83" s="14">
        <v>2.330858697E-2</v>
      </c>
      <c r="M83" s="14">
        <v>2.7097941840000001E-2</v>
      </c>
      <c r="N83" s="14">
        <v>1.9636596930000002E-3</v>
      </c>
      <c r="O83" s="14">
        <v>2.7437090600000002E-2</v>
      </c>
      <c r="P83" s="14">
        <v>0.4853874755</v>
      </c>
      <c r="Q83" s="14">
        <v>1.2070305089999999E-3</v>
      </c>
      <c r="R83" s="14">
        <v>0.7734697801999999</v>
      </c>
      <c r="S83" s="14">
        <v>1.8976492170000001E-2</v>
      </c>
      <c r="T83" s="14">
        <v>3351.9387190000002</v>
      </c>
      <c r="U83" s="14">
        <v>4851.9375549999995</v>
      </c>
      <c r="V83" s="14">
        <v>2.3403461699999999E-4</v>
      </c>
      <c r="W83" s="14">
        <v>2.6868475E-5</v>
      </c>
      <c r="X83" s="14">
        <v>2.971142201E-3</v>
      </c>
      <c r="Y83" s="14">
        <v>1.06567413E-4</v>
      </c>
      <c r="Z83" s="14">
        <v>1.0087246E-5</v>
      </c>
      <c r="AA83" s="14">
        <v>2.7464968999999997E-5</v>
      </c>
    </row>
    <row r="84" spans="1:27">
      <c r="A84" s="15" t="s">
        <v>33</v>
      </c>
      <c r="B84" s="15" t="s">
        <v>39</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row>
    <row r="85" spans="1:27">
      <c r="A85" s="42" t="s">
        <v>53</v>
      </c>
      <c r="B85" s="42"/>
      <c r="C85" s="27">
        <v>179702.52264293045</v>
      </c>
      <c r="D85" s="27">
        <v>179701.11989735477</v>
      </c>
      <c r="E85" s="27">
        <v>179701.43721448729</v>
      </c>
      <c r="F85" s="27">
        <v>179703.93208319938</v>
      </c>
      <c r="G85" s="27">
        <v>224845.51564355733</v>
      </c>
      <c r="H85" s="27">
        <v>179701.14586450739</v>
      </c>
      <c r="I85" s="27">
        <v>179701.23853534914</v>
      </c>
      <c r="J85" s="27">
        <v>179885.18486380077</v>
      </c>
      <c r="K85" s="27">
        <v>219258.66827016961</v>
      </c>
      <c r="L85" s="27">
        <v>187959.36590535557</v>
      </c>
      <c r="M85" s="27">
        <v>179701.14969695939</v>
      </c>
      <c r="N85" s="27">
        <v>179701.1210446434</v>
      </c>
      <c r="O85" s="27">
        <v>184458.55296386758</v>
      </c>
      <c r="P85" s="27">
        <v>389026.73788907123</v>
      </c>
      <c r="Q85" s="27">
        <v>179701.12041958529</v>
      </c>
      <c r="R85" s="27">
        <v>179701.89922532378</v>
      </c>
      <c r="S85" s="27">
        <v>179701.14397273166</v>
      </c>
      <c r="T85" s="27">
        <v>197831.73474218472</v>
      </c>
      <c r="U85" s="27">
        <v>184553.31384373407</v>
      </c>
      <c r="V85" s="27">
        <v>179701.14775819157</v>
      </c>
      <c r="W85" s="27">
        <v>177885.5182949634</v>
      </c>
      <c r="X85" s="27">
        <v>185729.17156083466</v>
      </c>
      <c r="Y85" s="27">
        <v>177885.51711710685</v>
      </c>
      <c r="Z85" s="27">
        <v>177885.51684286364</v>
      </c>
      <c r="AA85" s="27">
        <v>170847.5755699435</v>
      </c>
    </row>
  </sheetData>
  <sheetProtection algorithmName="SHA-512" hashValue="7SiTe3So3pIrQP6d9E01QWeDckE66lmRriO+F+BJvSuzWHLpfjMDsYqlYxuQyhWiavcoBJ4yXRPd+9dBGbyt7w==" saltValue="ai+0dD4pfmLtY6GKEvt+ew==" spinCount="100000" sheet="1" objects="1" scenarios="1"/>
  <mergeCells count="7">
    <mergeCell ref="A2:AA2"/>
    <mergeCell ref="A85:B85"/>
    <mergeCell ref="A15:B15"/>
    <mergeCell ref="A29:B29"/>
    <mergeCell ref="A43:B43"/>
    <mergeCell ref="A57:B57"/>
    <mergeCell ref="A71:B7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0720D93C7FF8B49802AE22B2B090644" ma:contentTypeVersion="1" ma:contentTypeDescription="Create a new document." ma:contentTypeScope="" ma:versionID="58baa46aa51e54efcb88e86e45889850">
  <xsd:schema xmlns:xsd="http://www.w3.org/2001/XMLSchema" xmlns:xs="http://www.w3.org/2001/XMLSchema" xmlns:p="http://schemas.microsoft.com/office/2006/metadata/properties" xmlns:ns1="http://schemas.microsoft.com/sharepoint/v3" xmlns:ns2="b82ac699-7e94-47da-a6ed-b75b380e0bd7" xmlns:ns3="f0e6702e-4574-4095-a9ea-76c0d1a77643" targetNamespace="http://schemas.microsoft.com/office/2006/metadata/properties" ma:root="true" ma:fieldsID="90e32c2224926579f0c2cd6121ed01c2" ns1:_="" ns2:_="" ns3:_="">
    <xsd:import namespace="http://schemas.microsoft.com/sharepoint/v3"/>
    <xsd:import namespace="b82ac699-7e94-47da-a6ed-b75b380e0bd7"/>
    <xsd:import namespace="f0e6702e-4574-4095-a9ea-76c0d1a77643"/>
    <xsd:element name="properties">
      <xsd:complexType>
        <xsd:sequence>
          <xsd:element name="documentManagement">
            <xsd:complexType>
              <xsd:all>
                <xsd:element ref="ns2:e968f008490c466f90bc6889d751dcbb" minOccurs="0"/>
                <xsd:element ref="ns3:TaxCatchAll" minOccurs="0"/>
                <xsd:element ref="ns3:TaxCatchAllLabel" minOccurs="0"/>
                <xsd:element ref="ns2:d8b594fe0c2f491d889a1f5ed566becb" minOccurs="0"/>
                <xsd:element ref="ns2:naa700741d9d42d5b10b9434dce76e75" minOccurs="0"/>
                <xsd:element ref="ns2:p46ce59d80f543ed9fd6391417169c9e"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82ac699-7e94-47da-a6ed-b75b380e0bd7" elementFormDefault="qualified">
    <xsd:import namespace="http://schemas.microsoft.com/office/2006/documentManagement/types"/>
    <xsd:import namespace="http://schemas.microsoft.com/office/infopath/2007/PartnerControls"/>
    <xsd:element name="e968f008490c466f90bc6889d751dcbb" ma:index="8" nillable="true" ma:taxonomy="true" ma:internalName="e968f008490c466f90bc6889d751dcbb" ma:taxonomyFieldName="DocumentCategory" ma:displayName="Category" ma:default="" ma:fieldId="{e968f008-490c-466f-90bc-6889d751dcbb}" ma:sspId="2708887b-f5f3-4706-8e6b-b6ea70c0c9b2" ma:termSetId="69490f1e-aa01-42c5-984b-d59b583e6da5" ma:anchorId="00000000-0000-0000-0000-000000000000" ma:open="false" ma:isKeyword="false">
      <xsd:complexType>
        <xsd:sequence>
          <xsd:element ref="pc:Terms" minOccurs="0" maxOccurs="1"/>
        </xsd:sequence>
      </xsd:complexType>
    </xsd:element>
    <xsd:element name="d8b594fe0c2f491d889a1f5ed566becb" ma:index="12" nillable="true" ma:taxonomy="true" ma:internalName="d8b594fe0c2f491d889a1f5ed566becb" ma:taxonomyFieldName="DocumentRegion" ma:displayName="Region" ma:default="" ma:fieldId="{d8b594fe-0c2f-491d-889a-1f5ed566becb}" ma:sspId="2708887b-f5f3-4706-8e6b-b6ea70c0c9b2" ma:termSetId="2df1f996-0113-4cf7-a169-9078e2c2f3d3" ma:anchorId="00000000-0000-0000-0000-000000000000" ma:open="false" ma:isKeyword="false">
      <xsd:complexType>
        <xsd:sequence>
          <xsd:element ref="pc:Terms" minOccurs="0" maxOccurs="1"/>
        </xsd:sequence>
      </xsd:complexType>
    </xsd:element>
    <xsd:element name="naa700741d9d42d5b10b9434dce76e75" ma:index="14" nillable="true" ma:taxonomy="true" ma:internalName="naa700741d9d42d5b10b9434dce76e75" ma:taxonomyFieldName="DocumentTopic" ma:displayName="Topic" ma:default="" ma:fieldId="{7aa70074-1d9d-42d5-b10b-9434dce76e75}" ma:sspId="2708887b-f5f3-4706-8e6b-b6ea70c0c9b2" ma:termSetId="3e039326-be3a-4be3-8b72-0951cd8155c7" ma:anchorId="00000000-0000-0000-0000-000000000000" ma:open="false" ma:isKeyword="false">
      <xsd:complexType>
        <xsd:sequence>
          <xsd:element ref="pc:Terms" minOccurs="0" maxOccurs="1"/>
        </xsd:sequence>
      </xsd:complexType>
    </xsd:element>
    <xsd:element name="p46ce59d80f543ed9fd6391417169c9e" ma:index="16" nillable="true" ma:taxonomy="true" ma:internalName="p46ce59d80f543ed9fd6391417169c9e" ma:taxonomyFieldName="DocumentSubTopic" ma:displayName="Sub Topic" ma:default="" ma:fieldId="{946ce59d-80f5-43ed-9fd6-391417169c9e}" ma:sspId="2708887b-f5f3-4706-8e6b-b6ea70c0c9b2" ma:termSetId="bba4c48a-ec13-4a7a-b3e4-bd04438276c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0e6702e-4574-4095-a9ea-76c0d1a77643" elementFormDefault="qualified">
    <xsd:import namespace="http://schemas.microsoft.com/office/2006/documentManagement/types"/>
    <xsd:import namespace="http://schemas.microsoft.com/office/infopath/2007/PartnerControls"/>
    <xsd:element name="TaxCatchAll" ma:index="9" nillable="true" ma:displayName="Taxonomy Catch All Column" ma:description="" ma:hidden="true" ma:list="{932b2525-0d26-4107-bde1-971f8ba7f2d0}" ma:internalName="TaxCatchAll" ma:showField="CatchAllData" ma:web="f0e6702e-4574-4095-a9ea-76c0d1a7764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932b2525-0d26-4107-bde1-971f8ba7f2d0}" ma:internalName="TaxCatchAllLabel" ma:readOnly="true" ma:showField="CatchAllDataLabel" ma:web="f0e6702e-4574-4095-a9ea-76c0d1a7764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8b594fe0c2f491d889a1f5ed566becb xmlns="b82ac699-7e94-47da-a6ed-b75b380e0bd7">
      <Terms xmlns="http://schemas.microsoft.com/office/infopath/2007/PartnerControls"/>
    </d8b594fe0c2f491d889a1f5ed566becb>
    <naa700741d9d42d5b10b9434dce76e75 xmlns="b82ac699-7e94-47da-a6ed-b75b380e0bd7">
      <Terms xmlns="http://schemas.microsoft.com/office/infopath/2007/PartnerControls"/>
    </naa700741d9d42d5b10b9434dce76e75>
    <TaxCatchAll xmlns="f0e6702e-4574-4095-a9ea-76c0d1a77643"/>
    <p46ce59d80f543ed9fd6391417169c9e xmlns="b82ac699-7e94-47da-a6ed-b75b380e0bd7">
      <Terms xmlns="http://schemas.microsoft.com/office/infopath/2007/PartnerControls"/>
    </p46ce59d80f543ed9fd6391417169c9e>
    <PublishingExpirationDate xmlns="http://schemas.microsoft.com/sharepoint/v3" xsi:nil="true"/>
    <e968f008490c466f90bc6889d751dcbb xmlns="b82ac699-7e94-47da-a6ed-b75b380e0bd7">
      <Terms xmlns="http://schemas.microsoft.com/office/infopath/2007/PartnerControls"/>
    </e968f008490c466f90bc6889d751dcbb>
    <PublishingStartDate xmlns="http://schemas.microsoft.com/sharepoint/v3" xsi:nil="true"/>
  </documentManagement>
</p:properties>
</file>

<file path=customXml/itemProps1.xml><?xml version="1.0" encoding="utf-8"?>
<ds:datastoreItem xmlns:ds="http://schemas.openxmlformats.org/officeDocument/2006/customXml" ds:itemID="{1D91370B-1EAB-4AA1-A777-4158AA816238}">
  <ds:schemaRefs>
    <ds:schemaRef ds:uri="http://schemas.microsoft.com/sharepoint/v3/contenttype/forms"/>
  </ds:schemaRefs>
</ds:datastoreItem>
</file>

<file path=customXml/itemProps2.xml><?xml version="1.0" encoding="utf-8"?>
<ds:datastoreItem xmlns:ds="http://schemas.openxmlformats.org/officeDocument/2006/customXml" ds:itemID="{DC74EAD8-5504-425A-B763-FAC6F6FB7B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82ac699-7e94-47da-a6ed-b75b380e0bd7"/>
    <ds:schemaRef ds:uri="f0e6702e-4574-4095-a9ea-76c0d1a776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5156315-9571-42ED-8544-BD340F855F60}">
  <ds:schemaRefs>
    <ds:schemaRef ds:uri="http://purl.org/dc/elements/1.1/"/>
    <ds:schemaRef ds:uri="http://schemas.microsoft.com/office/2006/metadata/properties"/>
    <ds:schemaRef ds:uri="http://schemas.microsoft.com/office/infopath/2007/PartnerControls"/>
    <ds:schemaRef ds:uri="b82ac699-7e94-47da-a6ed-b75b380e0bd7"/>
    <ds:schemaRef ds:uri="http://purl.org/dc/terms/"/>
    <ds:schemaRef ds:uri="http://schemas.microsoft.com/office/2006/documentManagement/types"/>
    <ds:schemaRef ds:uri="http://schemas.microsoft.com/sharepoint/v3"/>
    <ds:schemaRef ds:uri="http://schemas.openxmlformats.org/package/2006/metadata/core-properties"/>
    <ds:schemaRef ds:uri="f0e6702e-4574-4095-a9ea-76c0d1a7764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13</vt:i4>
      </vt:variant>
    </vt:vector>
  </HeadingPairs>
  <TitlesOfParts>
    <vt:vector size="35" baseType="lpstr">
      <vt:lpstr>Cover</vt:lpstr>
      <vt:lpstr>Version notes</vt:lpstr>
      <vt:lpstr>Disclaimer</vt:lpstr>
      <vt:lpstr>---Compare options---</vt:lpstr>
      <vt:lpstr>Step_BaseCase_CF</vt:lpstr>
      <vt:lpstr>Step_BaseCase_Capacity</vt:lpstr>
      <vt:lpstr>Step_BaseCase_Generation</vt:lpstr>
      <vt:lpstr>Step_BaseCase_VOM Cost</vt:lpstr>
      <vt:lpstr>Step_BaseCase_FOM Cost</vt:lpstr>
      <vt:lpstr>Step_BaseCase_Fuel Cost</vt:lpstr>
      <vt:lpstr>Step_BaseCase_Build Cost</vt:lpstr>
      <vt:lpstr>Step_BaseCase_REZ Tx Cost</vt:lpstr>
      <vt:lpstr>Step_BaseCase_USE&amp;DSP Cost</vt:lpstr>
      <vt:lpstr>Step_Option3C_CF</vt:lpstr>
      <vt:lpstr>Step_Option3C_Capacity</vt:lpstr>
      <vt:lpstr>Step_Option3C_Generation</vt:lpstr>
      <vt:lpstr>Step_Option3C_VOM Cost</vt:lpstr>
      <vt:lpstr>Step_Option3C_FOM Cost</vt:lpstr>
      <vt:lpstr>Step_Option3C_Fuel Cost</vt:lpstr>
      <vt:lpstr>Step_Option3C_Build Cost</vt:lpstr>
      <vt:lpstr>Step_Option3C_REZ Tx Cost</vt:lpstr>
      <vt:lpstr>Step_Option3C_USE&amp;DSP Cost</vt:lpstr>
      <vt:lpstr>BaseCase_NEM_Build</vt:lpstr>
      <vt:lpstr>BaseCase_NEM_DSP</vt:lpstr>
      <vt:lpstr>BaseCase_NEM_FOM</vt:lpstr>
      <vt:lpstr>BaseCase_NEM_Fuel</vt:lpstr>
      <vt:lpstr>BaseCase_NEM_REZ</vt:lpstr>
      <vt:lpstr>BaseCase_NEM_VOM</vt:lpstr>
      <vt:lpstr>Option3C_NEM_Build</vt:lpstr>
      <vt:lpstr>Option3C_NEM_DSP</vt:lpstr>
      <vt:lpstr>Option3C_NEM_FOM</vt:lpstr>
      <vt:lpstr>Option3C_NEM_Fuel</vt:lpstr>
      <vt:lpstr>Option3C_NEM_REZ</vt:lpstr>
      <vt:lpstr>Option3C_NEM_VOM</vt:lpstr>
      <vt:lpstr>Cover!Print_Area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Judy Green</dc:creator>
  <cp:lastModifiedBy>Judy Green</cp:lastModifiedBy>
  <cp:lastPrinted>2016-09-12T04:52:48Z</cp:lastPrinted>
  <dcterms:created xsi:type="dcterms:W3CDTF">2014-10-16T01:28:58Z</dcterms:created>
  <dcterms:modified xsi:type="dcterms:W3CDTF">2020-02-21T03:35:24Z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y fmtid="{D5CDD505-2E9C-101B-9397-08002B2CF9AE}" pid="3" name="ContentTypeId">
    <vt:lpwstr>0x01010040720D93C7FF8B49802AE22B2B090644</vt:lpwstr>
  </property>
  <property fmtid="{D5CDD505-2E9C-101B-9397-08002B2CF9AE}" pid="4" name="DocumentRegion">
    <vt:lpwstr/>
  </property>
  <property fmtid="{D5CDD505-2E9C-101B-9397-08002B2CF9AE}" pid="5" name="DocumentTopic">
    <vt:lpwstr/>
  </property>
  <property fmtid="{D5CDD505-2E9C-101B-9397-08002B2CF9AE}" pid="6" name="DocumentCategory">
    <vt:lpwstr/>
  </property>
  <property fmtid="{D5CDD505-2E9C-101B-9397-08002B2CF9AE}" pid="7" name="DocumentSubTopic">
    <vt:lpwstr/>
  </property>
</Properties>
</file>